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Guillaume\Documents\CRBCK\"/>
    </mc:Choice>
  </mc:AlternateContent>
  <xr:revisionPtr revIDLastSave="0" documentId="13_ncr:1_{6A680AEA-4347-452E-9CD3-FA5D8966FCDB}" xr6:coauthVersionLast="47" xr6:coauthVersionMax="47" xr10:uidLastSave="{00000000-0000-0000-0000-000000000000}"/>
  <bookViews>
    <workbookView xWindow="-108" yWindow="-108" windowWidth="23256" windowHeight="12576" activeTab="4" xr2:uid="{6E132D67-ED76-4CDC-B0AB-89BFB89B13A4}"/>
  </bookViews>
  <sheets>
    <sheet name="descente" sheetId="1" r:id="rId1"/>
    <sheet name="slalom kayak" sheetId="2" r:id="rId2"/>
    <sheet name="slalom canoe" sheetId="5" r:id="rId3"/>
    <sheet name="border" sheetId="3" r:id="rId4"/>
    <sheet name="classement gnéral" sheetId="4" r:id="rId5"/>
  </sheets>
  <externalReferences>
    <externalReference r:id="rId6"/>
  </externalReferences>
  <definedNames>
    <definedName name="_xlnm.Print_Area" localSheetId="4">'classement gnéral'!$A$1:$N$113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9" i="4" l="1"/>
  <c r="K78" i="4"/>
  <c r="K53" i="4"/>
  <c r="K64" i="4"/>
  <c r="K27" i="4"/>
  <c r="K67" i="4"/>
  <c r="K65" i="4"/>
  <c r="K72" i="4"/>
  <c r="K57" i="4"/>
  <c r="K70" i="4"/>
  <c r="K61" i="4"/>
  <c r="K73" i="4"/>
  <c r="K50" i="4"/>
  <c r="K55" i="4"/>
  <c r="K77" i="4"/>
  <c r="K74" i="4"/>
  <c r="K62" i="4"/>
  <c r="K76" i="4"/>
  <c r="K71" i="4"/>
  <c r="K66" i="4"/>
  <c r="K60" i="4"/>
  <c r="K75" i="4"/>
  <c r="K47" i="4"/>
  <c r="K63" i="4"/>
  <c r="K56" i="4"/>
  <c r="K58" i="4"/>
  <c r="K48" i="4"/>
  <c r="K51" i="4"/>
  <c r="K46" i="4"/>
  <c r="K49" i="4"/>
  <c r="K54" i="4"/>
  <c r="K69" i="4"/>
  <c r="K52" i="4"/>
  <c r="K83" i="4"/>
  <c r="K79" i="4"/>
  <c r="K81" i="4"/>
  <c r="K68" i="4"/>
  <c r="K16" i="4"/>
  <c r="K17" i="4"/>
  <c r="K19" i="4"/>
  <c r="K14" i="4"/>
  <c r="K20" i="4"/>
  <c r="K18" i="4"/>
  <c r="K22" i="4"/>
  <c r="K13" i="4"/>
  <c r="K12" i="4"/>
  <c r="K15" i="4"/>
  <c r="K21" i="4"/>
  <c r="K29" i="4"/>
  <c r="K32" i="4"/>
  <c r="K34" i="4"/>
  <c r="K43" i="4"/>
  <c r="K45" i="4"/>
  <c r="K33" i="4"/>
  <c r="K36" i="4"/>
  <c r="K41" i="4"/>
  <c r="K39" i="4"/>
  <c r="K37" i="4"/>
  <c r="K30" i="4"/>
  <c r="K38" i="4"/>
  <c r="K31" i="4"/>
  <c r="K44" i="4"/>
  <c r="K42" i="4"/>
  <c r="K35" i="4"/>
  <c r="K40" i="4"/>
  <c r="K9" i="4"/>
  <c r="K7" i="4"/>
  <c r="K11" i="4"/>
  <c r="K10" i="4"/>
  <c r="K8" i="4"/>
  <c r="K23" i="4"/>
  <c r="K24" i="4"/>
  <c r="K25" i="4"/>
  <c r="K26" i="4"/>
  <c r="K5" i="4"/>
  <c r="K6" i="4"/>
  <c r="K4" i="4"/>
  <c r="K2" i="4"/>
  <c r="K3" i="4"/>
  <c r="K113" i="4"/>
  <c r="K108" i="4"/>
  <c r="K109" i="4"/>
  <c r="K110" i="4"/>
  <c r="K93" i="4"/>
  <c r="K92" i="4"/>
  <c r="K94" i="4"/>
  <c r="K98" i="4"/>
  <c r="K104" i="4"/>
  <c r="K99" i="4"/>
  <c r="K100" i="4"/>
  <c r="K101" i="4"/>
  <c r="K102" i="4"/>
  <c r="K103" i="4"/>
  <c r="K105" i="4"/>
  <c r="K106" i="4"/>
  <c r="K107" i="4"/>
  <c r="K88" i="4"/>
  <c r="K89" i="4"/>
  <c r="K90" i="4"/>
  <c r="K87" i="4"/>
  <c r="K91" i="4"/>
  <c r="K95" i="4"/>
  <c r="K96" i="4"/>
  <c r="K97" i="4"/>
  <c r="K84" i="4"/>
  <c r="K85" i="4"/>
  <c r="K86" i="4"/>
  <c r="K28" i="4"/>
  <c r="K111" i="4"/>
  <c r="K112" i="4"/>
  <c r="K82" i="4"/>
  <c r="K80" i="4"/>
  <c r="P12" i="5"/>
  <c r="T12" i="5" s="1"/>
  <c r="J12" i="5"/>
  <c r="I12" i="5"/>
  <c r="H12" i="5"/>
  <c r="G12" i="5"/>
  <c r="F12" i="5"/>
  <c r="E12" i="5"/>
  <c r="D12" i="5"/>
  <c r="S11" i="5"/>
  <c r="P11" i="5"/>
  <c r="T11" i="5" s="1"/>
  <c r="J11" i="5"/>
  <c r="I11" i="5"/>
  <c r="H11" i="5"/>
  <c r="G11" i="5"/>
  <c r="F11" i="5"/>
  <c r="E11" i="5"/>
  <c r="D11" i="5"/>
  <c r="S10" i="5"/>
  <c r="P10" i="5"/>
  <c r="T10" i="5" s="1"/>
  <c r="J10" i="5"/>
  <c r="I10" i="5"/>
  <c r="H10" i="5"/>
  <c r="G10" i="5"/>
  <c r="F10" i="5"/>
  <c r="E10" i="5"/>
  <c r="D10" i="5"/>
  <c r="S9" i="5"/>
  <c r="P9" i="5"/>
  <c r="T9" i="5" s="1"/>
  <c r="J9" i="5"/>
  <c r="I9" i="5"/>
  <c r="H9" i="5"/>
  <c r="G9" i="5"/>
  <c r="F9" i="5"/>
  <c r="E9" i="5"/>
  <c r="D9" i="5"/>
  <c r="S8" i="5"/>
  <c r="P8" i="5"/>
  <c r="T8" i="5" s="1"/>
  <c r="J8" i="5"/>
  <c r="I8" i="5"/>
  <c r="H8" i="5"/>
  <c r="G8" i="5"/>
  <c r="F8" i="5"/>
  <c r="E8" i="5"/>
  <c r="D8" i="5"/>
  <c r="S7" i="5"/>
  <c r="P7" i="5"/>
  <c r="T7" i="5" s="1"/>
  <c r="J7" i="5"/>
  <c r="I7" i="5"/>
  <c r="H7" i="5"/>
  <c r="G7" i="5"/>
  <c r="F7" i="5"/>
  <c r="E7" i="5"/>
  <c r="D7" i="5"/>
  <c r="S6" i="5"/>
  <c r="P6" i="5"/>
  <c r="T6" i="5" s="1"/>
  <c r="J6" i="5"/>
  <c r="I6" i="5"/>
  <c r="H6" i="5"/>
  <c r="G6" i="5"/>
  <c r="F6" i="5"/>
  <c r="E6" i="5"/>
  <c r="D6" i="5"/>
  <c r="S5" i="5"/>
  <c r="T5" i="5" s="1"/>
  <c r="J5" i="5"/>
  <c r="I5" i="5"/>
  <c r="H5" i="5"/>
  <c r="G5" i="5"/>
  <c r="F5" i="5"/>
  <c r="E5" i="5"/>
  <c r="D5" i="5"/>
  <c r="T4" i="5"/>
  <c r="S4" i="5"/>
  <c r="J4" i="5"/>
  <c r="I4" i="5"/>
  <c r="H4" i="5"/>
  <c r="G4" i="5"/>
  <c r="F4" i="5"/>
  <c r="E4" i="5"/>
  <c r="D4" i="5"/>
  <c r="S3" i="5"/>
  <c r="P3" i="5"/>
  <c r="T3" i="5" s="1"/>
  <c r="J3" i="5"/>
  <c r="I3" i="5"/>
  <c r="H3" i="5"/>
  <c r="G3" i="5"/>
  <c r="F3" i="5"/>
  <c r="E3" i="5"/>
  <c r="D3" i="5"/>
  <c r="S2" i="5"/>
  <c r="T2" i="5" s="1"/>
  <c r="P2" i="5"/>
  <c r="J2" i="5"/>
  <c r="I2" i="5"/>
  <c r="H2" i="5"/>
  <c r="G2" i="5"/>
  <c r="F2" i="5"/>
  <c r="E2" i="5"/>
  <c r="D2" i="5"/>
  <c r="J1" i="5"/>
  <c r="I1" i="5"/>
  <c r="H1" i="5"/>
  <c r="G1" i="5"/>
  <c r="F1" i="5"/>
  <c r="E1" i="5"/>
  <c r="D1" i="5"/>
  <c r="L59" i="4"/>
  <c r="L78" i="4"/>
  <c r="L53" i="4"/>
  <c r="L64" i="4"/>
  <c r="L27" i="4"/>
  <c r="L67" i="4"/>
  <c r="L65" i="4"/>
  <c r="L72" i="4"/>
  <c r="L57" i="4"/>
  <c r="L70" i="4"/>
  <c r="L61" i="4"/>
  <c r="L73" i="4"/>
  <c r="L50" i="4"/>
  <c r="L55" i="4"/>
  <c r="L77" i="4"/>
  <c r="L74" i="4"/>
  <c r="L62" i="4"/>
  <c r="L76" i="4"/>
  <c r="L71" i="4"/>
  <c r="L66" i="4"/>
  <c r="L60" i="4"/>
  <c r="L75" i="4"/>
  <c r="L47" i="4"/>
  <c r="L63" i="4"/>
  <c r="L56" i="4"/>
  <c r="L58" i="4"/>
  <c r="L48" i="4"/>
  <c r="L51" i="4"/>
  <c r="L46" i="4"/>
  <c r="L49" i="4"/>
  <c r="L54" i="4"/>
  <c r="L69" i="4"/>
  <c r="L52" i="4"/>
  <c r="L83" i="4"/>
  <c r="L79" i="4"/>
  <c r="L81" i="4"/>
  <c r="L68" i="4"/>
  <c r="L16" i="4"/>
  <c r="L17" i="4"/>
  <c r="L19" i="4"/>
  <c r="L14" i="4"/>
  <c r="L20" i="4"/>
  <c r="L18" i="4"/>
  <c r="L22" i="4"/>
  <c r="L13" i="4"/>
  <c r="L12" i="4"/>
  <c r="L15" i="4"/>
  <c r="L21" i="4"/>
  <c r="L29" i="4"/>
  <c r="L32" i="4"/>
  <c r="L34" i="4"/>
  <c r="L43" i="4"/>
  <c r="L45" i="4"/>
  <c r="L33" i="4"/>
  <c r="L36" i="4"/>
  <c r="L41" i="4"/>
  <c r="L39" i="4"/>
  <c r="L37" i="4"/>
  <c r="L30" i="4"/>
  <c r="L38" i="4"/>
  <c r="L31" i="4"/>
  <c r="L44" i="4"/>
  <c r="L42" i="4"/>
  <c r="L35" i="4"/>
  <c r="L40" i="4"/>
  <c r="L9" i="4"/>
  <c r="L7" i="4"/>
  <c r="L11" i="4"/>
  <c r="L10" i="4"/>
  <c r="L8" i="4"/>
  <c r="L23" i="4"/>
  <c r="L24" i="4"/>
  <c r="L25" i="4"/>
  <c r="L26" i="4"/>
  <c r="L5" i="4"/>
  <c r="L6" i="4"/>
  <c r="L4" i="4"/>
  <c r="L2" i="4"/>
  <c r="L3" i="4"/>
  <c r="L113" i="4"/>
  <c r="L108" i="4"/>
  <c r="L109" i="4"/>
  <c r="L110" i="4"/>
  <c r="L93" i="4"/>
  <c r="L92" i="4"/>
  <c r="L94" i="4"/>
  <c r="L98" i="4"/>
  <c r="L104" i="4"/>
  <c r="L99" i="4"/>
  <c r="L100" i="4"/>
  <c r="L101" i="4"/>
  <c r="L102" i="4"/>
  <c r="L103" i="4"/>
  <c r="L105" i="4"/>
  <c r="L106" i="4"/>
  <c r="L107" i="4"/>
  <c r="L88" i="4"/>
  <c r="L89" i="4"/>
  <c r="L90" i="4"/>
  <c r="L87" i="4"/>
  <c r="L91" i="4"/>
  <c r="L95" i="4"/>
  <c r="L96" i="4"/>
  <c r="L97" i="4"/>
  <c r="L84" i="4"/>
  <c r="L85" i="4"/>
  <c r="L86" i="4"/>
  <c r="L28" i="4"/>
  <c r="L111" i="4"/>
  <c r="L112" i="4"/>
  <c r="L82" i="4"/>
  <c r="L80" i="4"/>
  <c r="J59" i="4"/>
  <c r="J78" i="4"/>
  <c r="J53" i="4"/>
  <c r="J64" i="4"/>
  <c r="J27" i="4"/>
  <c r="J67" i="4"/>
  <c r="J65" i="4"/>
  <c r="J72" i="4"/>
  <c r="J57" i="4"/>
  <c r="J70" i="4"/>
  <c r="J61" i="4"/>
  <c r="J73" i="4"/>
  <c r="J50" i="4"/>
  <c r="J55" i="4"/>
  <c r="J77" i="4"/>
  <c r="J74" i="4"/>
  <c r="J62" i="4"/>
  <c r="J76" i="4"/>
  <c r="J71" i="4"/>
  <c r="J66" i="4"/>
  <c r="J60" i="4"/>
  <c r="J75" i="4"/>
  <c r="J47" i="4"/>
  <c r="J63" i="4"/>
  <c r="J56" i="4"/>
  <c r="J58" i="4"/>
  <c r="J48" i="4"/>
  <c r="J51" i="4"/>
  <c r="J46" i="4"/>
  <c r="J49" i="4"/>
  <c r="J54" i="4"/>
  <c r="J69" i="4"/>
  <c r="J52" i="4"/>
  <c r="J83" i="4"/>
  <c r="J79" i="4"/>
  <c r="J81" i="4"/>
  <c r="J68" i="4"/>
  <c r="J16" i="4"/>
  <c r="J17" i="4"/>
  <c r="J19" i="4"/>
  <c r="J14" i="4"/>
  <c r="J20" i="4"/>
  <c r="J18" i="4"/>
  <c r="J22" i="4"/>
  <c r="J13" i="4"/>
  <c r="J12" i="4"/>
  <c r="J15" i="4"/>
  <c r="J21" i="4"/>
  <c r="J29" i="4"/>
  <c r="J32" i="4"/>
  <c r="J34" i="4"/>
  <c r="J43" i="4"/>
  <c r="J45" i="4"/>
  <c r="J33" i="4"/>
  <c r="J36" i="4"/>
  <c r="J41" i="4"/>
  <c r="J39" i="4"/>
  <c r="J37" i="4"/>
  <c r="J30" i="4"/>
  <c r="J38" i="4"/>
  <c r="J31" i="4"/>
  <c r="J44" i="4"/>
  <c r="J42" i="4"/>
  <c r="J35" i="4"/>
  <c r="J40" i="4"/>
  <c r="J9" i="4"/>
  <c r="J7" i="4"/>
  <c r="J11" i="4"/>
  <c r="J10" i="4"/>
  <c r="J8" i="4"/>
  <c r="J23" i="4"/>
  <c r="J24" i="4"/>
  <c r="J25" i="4"/>
  <c r="J26" i="4"/>
  <c r="J5" i="4"/>
  <c r="J6" i="4"/>
  <c r="J4" i="4"/>
  <c r="J2" i="4"/>
  <c r="J3" i="4"/>
  <c r="J113" i="4"/>
  <c r="J108" i="4"/>
  <c r="J109" i="4"/>
  <c r="J110" i="4"/>
  <c r="J93" i="4"/>
  <c r="J92" i="4"/>
  <c r="J94" i="4"/>
  <c r="J98" i="4"/>
  <c r="J104" i="4"/>
  <c r="J99" i="4"/>
  <c r="J100" i="4"/>
  <c r="J101" i="4"/>
  <c r="J102" i="4"/>
  <c r="J103" i="4"/>
  <c r="J105" i="4"/>
  <c r="J106" i="4"/>
  <c r="J107" i="4"/>
  <c r="J88" i="4"/>
  <c r="J89" i="4"/>
  <c r="J90" i="4"/>
  <c r="J87" i="4"/>
  <c r="J91" i="4"/>
  <c r="J95" i="4"/>
  <c r="J96" i="4"/>
  <c r="J97" i="4"/>
  <c r="J84" i="4"/>
  <c r="J85" i="4"/>
  <c r="J86" i="4"/>
  <c r="J28" i="4"/>
  <c r="J111" i="4"/>
  <c r="J112" i="4"/>
  <c r="J82" i="4"/>
  <c r="J80" i="4"/>
  <c r="B53" i="4"/>
  <c r="C53" i="4"/>
  <c r="D53" i="4"/>
  <c r="E53" i="4"/>
  <c r="F53" i="4"/>
  <c r="G53" i="4"/>
  <c r="H53" i="4"/>
  <c r="I53" i="4"/>
  <c r="M53" i="4" s="1"/>
  <c r="B64" i="4"/>
  <c r="C64" i="4"/>
  <c r="D64" i="4"/>
  <c r="E64" i="4"/>
  <c r="F64" i="4"/>
  <c r="G64" i="4"/>
  <c r="H64" i="4"/>
  <c r="I64" i="4"/>
  <c r="M64" i="4" s="1"/>
  <c r="B27" i="4"/>
  <c r="C27" i="4"/>
  <c r="D27" i="4"/>
  <c r="E27" i="4"/>
  <c r="F27" i="4"/>
  <c r="G27" i="4"/>
  <c r="H27" i="4"/>
  <c r="I27" i="4"/>
  <c r="M27" i="4" s="1"/>
  <c r="B67" i="4"/>
  <c r="C67" i="4"/>
  <c r="D67" i="4"/>
  <c r="E67" i="4"/>
  <c r="F67" i="4"/>
  <c r="G67" i="4"/>
  <c r="H67" i="4"/>
  <c r="I67" i="4"/>
  <c r="B65" i="4"/>
  <c r="C65" i="4"/>
  <c r="D65" i="4"/>
  <c r="E65" i="4"/>
  <c r="F65" i="4"/>
  <c r="G65" i="4"/>
  <c r="H65" i="4"/>
  <c r="I65" i="4"/>
  <c r="B72" i="4"/>
  <c r="C72" i="4"/>
  <c r="D72" i="4"/>
  <c r="E72" i="4"/>
  <c r="F72" i="4"/>
  <c r="G72" i="4"/>
  <c r="H72" i="4"/>
  <c r="I72" i="4"/>
  <c r="B57" i="4"/>
  <c r="C57" i="4"/>
  <c r="D57" i="4"/>
  <c r="E57" i="4"/>
  <c r="F57" i="4"/>
  <c r="G57" i="4"/>
  <c r="H57" i="4"/>
  <c r="I57" i="4"/>
  <c r="B70" i="4"/>
  <c r="C70" i="4"/>
  <c r="D70" i="4"/>
  <c r="E70" i="4"/>
  <c r="F70" i="4"/>
  <c r="G70" i="4"/>
  <c r="H70" i="4"/>
  <c r="I70" i="4"/>
  <c r="B61" i="4"/>
  <c r="C61" i="4"/>
  <c r="D61" i="4"/>
  <c r="E61" i="4"/>
  <c r="F61" i="4"/>
  <c r="G61" i="4"/>
  <c r="H61" i="4"/>
  <c r="I61" i="4"/>
  <c r="M61" i="4" s="1"/>
  <c r="B73" i="4"/>
  <c r="C73" i="4"/>
  <c r="D73" i="4"/>
  <c r="E73" i="4"/>
  <c r="F73" i="4"/>
  <c r="G73" i="4"/>
  <c r="H73" i="4"/>
  <c r="I73" i="4"/>
  <c r="M73" i="4" s="1"/>
  <c r="B50" i="4"/>
  <c r="C50" i="4"/>
  <c r="D50" i="4"/>
  <c r="E50" i="4"/>
  <c r="F50" i="4"/>
  <c r="G50" i="4"/>
  <c r="H50" i="4"/>
  <c r="I50" i="4"/>
  <c r="M50" i="4" s="1"/>
  <c r="B55" i="4"/>
  <c r="C55" i="4"/>
  <c r="D55" i="4"/>
  <c r="E55" i="4"/>
  <c r="F55" i="4"/>
  <c r="G55" i="4"/>
  <c r="H55" i="4"/>
  <c r="I55" i="4"/>
  <c r="B77" i="4"/>
  <c r="C77" i="4"/>
  <c r="D77" i="4"/>
  <c r="E77" i="4"/>
  <c r="F77" i="4"/>
  <c r="G77" i="4"/>
  <c r="H77" i="4"/>
  <c r="I77" i="4"/>
  <c r="B74" i="4"/>
  <c r="C74" i="4"/>
  <c r="D74" i="4"/>
  <c r="E74" i="4"/>
  <c r="F74" i="4"/>
  <c r="G74" i="4"/>
  <c r="H74" i="4"/>
  <c r="I74" i="4"/>
  <c r="B62" i="4"/>
  <c r="C62" i="4"/>
  <c r="D62" i="4"/>
  <c r="E62" i="4"/>
  <c r="F62" i="4"/>
  <c r="G62" i="4"/>
  <c r="H62" i="4"/>
  <c r="I62" i="4"/>
  <c r="M62" i="4" s="1"/>
  <c r="B76" i="4"/>
  <c r="C76" i="4"/>
  <c r="D76" i="4"/>
  <c r="E76" i="4"/>
  <c r="F76" i="4"/>
  <c r="G76" i="4"/>
  <c r="H76" i="4"/>
  <c r="I76" i="4"/>
  <c r="B71" i="4"/>
  <c r="C71" i="4"/>
  <c r="D71" i="4"/>
  <c r="E71" i="4"/>
  <c r="F71" i="4"/>
  <c r="G71" i="4"/>
  <c r="H71" i="4"/>
  <c r="I71" i="4"/>
  <c r="M71" i="4" s="1"/>
  <c r="B66" i="4"/>
  <c r="C66" i="4"/>
  <c r="D66" i="4"/>
  <c r="E66" i="4"/>
  <c r="F66" i="4"/>
  <c r="G66" i="4"/>
  <c r="H66" i="4"/>
  <c r="I66" i="4"/>
  <c r="M66" i="4" s="1"/>
  <c r="B60" i="4"/>
  <c r="C60" i="4"/>
  <c r="D60" i="4"/>
  <c r="E60" i="4"/>
  <c r="F60" i="4"/>
  <c r="G60" i="4"/>
  <c r="H60" i="4"/>
  <c r="I60" i="4"/>
  <c r="M60" i="4" s="1"/>
  <c r="B75" i="4"/>
  <c r="C75" i="4"/>
  <c r="D75" i="4"/>
  <c r="E75" i="4"/>
  <c r="F75" i="4"/>
  <c r="G75" i="4"/>
  <c r="H75" i="4"/>
  <c r="I75" i="4"/>
  <c r="B47" i="4"/>
  <c r="C47" i="4"/>
  <c r="D47" i="4"/>
  <c r="E47" i="4"/>
  <c r="F47" i="4"/>
  <c r="G47" i="4"/>
  <c r="H47" i="4"/>
  <c r="I47" i="4"/>
  <c r="B63" i="4"/>
  <c r="C63" i="4"/>
  <c r="D63" i="4"/>
  <c r="E63" i="4"/>
  <c r="F63" i="4"/>
  <c r="G63" i="4"/>
  <c r="H63" i="4"/>
  <c r="I63" i="4"/>
  <c r="B56" i="4"/>
  <c r="C56" i="4"/>
  <c r="D56" i="4"/>
  <c r="E56" i="4"/>
  <c r="F56" i="4"/>
  <c r="G56" i="4"/>
  <c r="H56" i="4"/>
  <c r="I56" i="4"/>
  <c r="B58" i="4"/>
  <c r="C58" i="4"/>
  <c r="D58" i="4"/>
  <c r="E58" i="4"/>
  <c r="F58" i="4"/>
  <c r="G58" i="4"/>
  <c r="H58" i="4"/>
  <c r="I58" i="4"/>
  <c r="B48" i="4"/>
  <c r="C48" i="4"/>
  <c r="D48" i="4"/>
  <c r="E48" i="4"/>
  <c r="F48" i="4"/>
  <c r="G48" i="4"/>
  <c r="H48" i="4"/>
  <c r="I48" i="4"/>
  <c r="M48" i="4" s="1"/>
  <c r="B51" i="4"/>
  <c r="C51" i="4"/>
  <c r="D51" i="4"/>
  <c r="E51" i="4"/>
  <c r="F51" i="4"/>
  <c r="G51" i="4"/>
  <c r="H51" i="4"/>
  <c r="I51" i="4"/>
  <c r="M51" i="4" s="1"/>
  <c r="B46" i="4"/>
  <c r="C46" i="4"/>
  <c r="D46" i="4"/>
  <c r="E46" i="4"/>
  <c r="F46" i="4"/>
  <c r="G46" i="4"/>
  <c r="H46" i="4"/>
  <c r="I46" i="4"/>
  <c r="M46" i="4" s="1"/>
  <c r="B49" i="4"/>
  <c r="C49" i="4"/>
  <c r="D49" i="4"/>
  <c r="E49" i="4"/>
  <c r="F49" i="4"/>
  <c r="G49" i="4"/>
  <c r="H49" i="4"/>
  <c r="I49" i="4"/>
  <c r="B54" i="4"/>
  <c r="C54" i="4"/>
  <c r="D54" i="4"/>
  <c r="E54" i="4"/>
  <c r="F54" i="4"/>
  <c r="G54" i="4"/>
  <c r="H54" i="4"/>
  <c r="I54" i="4"/>
  <c r="B69" i="4"/>
  <c r="C69" i="4"/>
  <c r="D69" i="4"/>
  <c r="E69" i="4"/>
  <c r="F69" i="4"/>
  <c r="G69" i="4"/>
  <c r="H69" i="4"/>
  <c r="I69" i="4"/>
  <c r="B52" i="4"/>
  <c r="C52" i="4"/>
  <c r="D52" i="4"/>
  <c r="E52" i="4"/>
  <c r="F52" i="4"/>
  <c r="G52" i="4"/>
  <c r="H52" i="4"/>
  <c r="I52" i="4"/>
  <c r="B83" i="4"/>
  <c r="C83" i="4"/>
  <c r="D83" i="4"/>
  <c r="E83" i="4"/>
  <c r="F83" i="4"/>
  <c r="G83" i="4"/>
  <c r="H83" i="4"/>
  <c r="I83" i="4"/>
  <c r="B79" i="4"/>
  <c r="C79" i="4"/>
  <c r="D79" i="4"/>
  <c r="E79" i="4"/>
  <c r="F79" i="4"/>
  <c r="G79" i="4"/>
  <c r="H79" i="4"/>
  <c r="I79" i="4"/>
  <c r="M79" i="4" s="1"/>
  <c r="B81" i="4"/>
  <c r="C81" i="4"/>
  <c r="D81" i="4"/>
  <c r="E81" i="4"/>
  <c r="F81" i="4"/>
  <c r="G81" i="4"/>
  <c r="H81" i="4"/>
  <c r="I81" i="4"/>
  <c r="M81" i="4" s="1"/>
  <c r="B68" i="4"/>
  <c r="C68" i="4"/>
  <c r="D68" i="4"/>
  <c r="E68" i="4"/>
  <c r="F68" i="4"/>
  <c r="G68" i="4"/>
  <c r="H68" i="4"/>
  <c r="I68" i="4"/>
  <c r="M68" i="4" s="1"/>
  <c r="B16" i="4"/>
  <c r="C16" i="4"/>
  <c r="D16" i="4"/>
  <c r="E16" i="4"/>
  <c r="F16" i="4"/>
  <c r="G16" i="4"/>
  <c r="H16" i="4"/>
  <c r="I16" i="4"/>
  <c r="B17" i="4"/>
  <c r="C17" i="4"/>
  <c r="D17" i="4"/>
  <c r="E17" i="4"/>
  <c r="F17" i="4"/>
  <c r="G17" i="4"/>
  <c r="H17" i="4"/>
  <c r="I17" i="4"/>
  <c r="B19" i="4"/>
  <c r="C19" i="4"/>
  <c r="D19" i="4"/>
  <c r="E19" i="4"/>
  <c r="F19" i="4"/>
  <c r="G19" i="4"/>
  <c r="H19" i="4"/>
  <c r="I19" i="4"/>
  <c r="B14" i="4"/>
  <c r="C14" i="4"/>
  <c r="D14" i="4"/>
  <c r="E14" i="4"/>
  <c r="F14" i="4"/>
  <c r="G14" i="4"/>
  <c r="H14" i="4"/>
  <c r="I14" i="4"/>
  <c r="B20" i="4"/>
  <c r="C20" i="4"/>
  <c r="D20" i="4"/>
  <c r="E20" i="4"/>
  <c r="F20" i="4"/>
  <c r="G20" i="4"/>
  <c r="H20" i="4"/>
  <c r="I20" i="4"/>
  <c r="B18" i="4"/>
  <c r="C18" i="4"/>
  <c r="D18" i="4"/>
  <c r="E18" i="4"/>
  <c r="F18" i="4"/>
  <c r="G18" i="4"/>
  <c r="H18" i="4"/>
  <c r="I18" i="4"/>
  <c r="M18" i="4" s="1"/>
  <c r="B22" i="4"/>
  <c r="C22" i="4"/>
  <c r="D22" i="4"/>
  <c r="E22" i="4"/>
  <c r="F22" i="4"/>
  <c r="G22" i="4"/>
  <c r="H22" i="4"/>
  <c r="I22" i="4"/>
  <c r="M22" i="4" s="1"/>
  <c r="B13" i="4"/>
  <c r="C13" i="4"/>
  <c r="D13" i="4"/>
  <c r="E13" i="4"/>
  <c r="F13" i="4"/>
  <c r="G13" i="4"/>
  <c r="H13" i="4"/>
  <c r="I13" i="4"/>
  <c r="M13" i="4" s="1"/>
  <c r="B12" i="4"/>
  <c r="C12" i="4"/>
  <c r="D12" i="4"/>
  <c r="E12" i="4"/>
  <c r="F12" i="4"/>
  <c r="G12" i="4"/>
  <c r="H12" i="4"/>
  <c r="I12" i="4"/>
  <c r="B15" i="4"/>
  <c r="C15" i="4"/>
  <c r="D15" i="4"/>
  <c r="E15" i="4"/>
  <c r="F15" i="4"/>
  <c r="G15" i="4"/>
  <c r="H15" i="4"/>
  <c r="I15" i="4"/>
  <c r="B21" i="4"/>
  <c r="C21" i="4"/>
  <c r="D21" i="4"/>
  <c r="E21" i="4"/>
  <c r="F21" i="4"/>
  <c r="G21" i="4"/>
  <c r="H21" i="4"/>
  <c r="I21" i="4"/>
  <c r="B29" i="4"/>
  <c r="C29" i="4"/>
  <c r="D29" i="4"/>
  <c r="E29" i="4"/>
  <c r="F29" i="4"/>
  <c r="G29" i="4"/>
  <c r="H29" i="4"/>
  <c r="I29" i="4"/>
  <c r="B32" i="4"/>
  <c r="C32" i="4"/>
  <c r="D32" i="4"/>
  <c r="E32" i="4"/>
  <c r="F32" i="4"/>
  <c r="G32" i="4"/>
  <c r="H32" i="4"/>
  <c r="I32" i="4"/>
  <c r="B34" i="4"/>
  <c r="C34" i="4"/>
  <c r="D34" i="4"/>
  <c r="E34" i="4"/>
  <c r="F34" i="4"/>
  <c r="G34" i="4"/>
  <c r="H34" i="4"/>
  <c r="I34" i="4"/>
  <c r="M34" i="4" s="1"/>
  <c r="B43" i="4"/>
  <c r="C43" i="4"/>
  <c r="D43" i="4"/>
  <c r="E43" i="4"/>
  <c r="F43" i="4"/>
  <c r="G43" i="4"/>
  <c r="H43" i="4"/>
  <c r="I43" i="4"/>
  <c r="M43" i="4" s="1"/>
  <c r="B45" i="4"/>
  <c r="C45" i="4"/>
  <c r="D45" i="4"/>
  <c r="E45" i="4"/>
  <c r="F45" i="4"/>
  <c r="G45" i="4"/>
  <c r="H45" i="4"/>
  <c r="I45" i="4"/>
  <c r="M45" i="4" s="1"/>
  <c r="B33" i="4"/>
  <c r="C33" i="4"/>
  <c r="D33" i="4"/>
  <c r="E33" i="4"/>
  <c r="F33" i="4"/>
  <c r="G33" i="4"/>
  <c r="H33" i="4"/>
  <c r="I33" i="4"/>
  <c r="B36" i="4"/>
  <c r="C36" i="4"/>
  <c r="D36" i="4"/>
  <c r="E36" i="4"/>
  <c r="F36" i="4"/>
  <c r="G36" i="4"/>
  <c r="H36" i="4"/>
  <c r="I36" i="4"/>
  <c r="B41" i="4"/>
  <c r="C41" i="4"/>
  <c r="D41" i="4"/>
  <c r="E41" i="4"/>
  <c r="F41" i="4"/>
  <c r="G41" i="4"/>
  <c r="H41" i="4"/>
  <c r="I41" i="4"/>
  <c r="B39" i="4"/>
  <c r="C39" i="4"/>
  <c r="D39" i="4"/>
  <c r="E39" i="4"/>
  <c r="F39" i="4"/>
  <c r="G39" i="4"/>
  <c r="H39" i="4"/>
  <c r="I39" i="4"/>
  <c r="B37" i="4"/>
  <c r="C37" i="4"/>
  <c r="D37" i="4"/>
  <c r="E37" i="4"/>
  <c r="F37" i="4"/>
  <c r="G37" i="4"/>
  <c r="H37" i="4"/>
  <c r="I37" i="4"/>
  <c r="B30" i="4"/>
  <c r="C30" i="4"/>
  <c r="D30" i="4"/>
  <c r="E30" i="4"/>
  <c r="F30" i="4"/>
  <c r="G30" i="4"/>
  <c r="H30" i="4"/>
  <c r="I30" i="4"/>
  <c r="M30" i="4" s="1"/>
  <c r="B38" i="4"/>
  <c r="C38" i="4"/>
  <c r="D38" i="4"/>
  <c r="E38" i="4"/>
  <c r="F38" i="4"/>
  <c r="G38" i="4"/>
  <c r="H38" i="4"/>
  <c r="I38" i="4"/>
  <c r="M38" i="4" s="1"/>
  <c r="B31" i="4"/>
  <c r="C31" i="4"/>
  <c r="D31" i="4"/>
  <c r="E31" i="4"/>
  <c r="F31" i="4"/>
  <c r="G31" i="4"/>
  <c r="H31" i="4"/>
  <c r="I31" i="4"/>
  <c r="M31" i="4" s="1"/>
  <c r="B44" i="4"/>
  <c r="C44" i="4"/>
  <c r="D44" i="4"/>
  <c r="E44" i="4"/>
  <c r="F44" i="4"/>
  <c r="G44" i="4"/>
  <c r="H44" i="4"/>
  <c r="I44" i="4"/>
  <c r="B42" i="4"/>
  <c r="C42" i="4"/>
  <c r="D42" i="4"/>
  <c r="E42" i="4"/>
  <c r="F42" i="4"/>
  <c r="G42" i="4"/>
  <c r="H42" i="4"/>
  <c r="I42" i="4"/>
  <c r="B35" i="4"/>
  <c r="C35" i="4"/>
  <c r="D35" i="4"/>
  <c r="E35" i="4"/>
  <c r="F35" i="4"/>
  <c r="G35" i="4"/>
  <c r="H35" i="4"/>
  <c r="I35" i="4"/>
  <c r="B40" i="4"/>
  <c r="C40" i="4"/>
  <c r="D40" i="4"/>
  <c r="E40" i="4"/>
  <c r="F40" i="4"/>
  <c r="G40" i="4"/>
  <c r="H40" i="4"/>
  <c r="I40" i="4"/>
  <c r="B9" i="4"/>
  <c r="C9" i="4"/>
  <c r="D9" i="4"/>
  <c r="E9" i="4"/>
  <c r="F9" i="4"/>
  <c r="G9" i="4"/>
  <c r="H9" i="4"/>
  <c r="I9" i="4"/>
  <c r="B7" i="4"/>
  <c r="C7" i="4"/>
  <c r="D7" i="4"/>
  <c r="E7" i="4"/>
  <c r="F7" i="4"/>
  <c r="G7" i="4"/>
  <c r="H7" i="4"/>
  <c r="I7" i="4"/>
  <c r="M7" i="4" s="1"/>
  <c r="B11" i="4"/>
  <c r="C11" i="4"/>
  <c r="D11" i="4"/>
  <c r="E11" i="4"/>
  <c r="F11" i="4"/>
  <c r="G11" i="4"/>
  <c r="H11" i="4"/>
  <c r="I11" i="4"/>
  <c r="M11" i="4" s="1"/>
  <c r="B10" i="4"/>
  <c r="C10" i="4"/>
  <c r="D10" i="4"/>
  <c r="E10" i="4"/>
  <c r="F10" i="4"/>
  <c r="G10" i="4"/>
  <c r="H10" i="4"/>
  <c r="I10" i="4"/>
  <c r="M10" i="4" s="1"/>
  <c r="B8" i="4"/>
  <c r="C8" i="4"/>
  <c r="D8" i="4"/>
  <c r="E8" i="4"/>
  <c r="F8" i="4"/>
  <c r="G8" i="4"/>
  <c r="H8" i="4"/>
  <c r="I8" i="4"/>
  <c r="B23" i="4"/>
  <c r="C23" i="4"/>
  <c r="D23" i="4"/>
  <c r="E23" i="4"/>
  <c r="F23" i="4"/>
  <c r="G23" i="4"/>
  <c r="H23" i="4"/>
  <c r="I23" i="4"/>
  <c r="B24" i="4"/>
  <c r="C24" i="4"/>
  <c r="D24" i="4"/>
  <c r="E24" i="4"/>
  <c r="F24" i="4"/>
  <c r="G24" i="4"/>
  <c r="H24" i="4"/>
  <c r="I24" i="4"/>
  <c r="B25" i="4"/>
  <c r="C25" i="4"/>
  <c r="D25" i="4"/>
  <c r="E25" i="4"/>
  <c r="F25" i="4"/>
  <c r="G25" i="4"/>
  <c r="H25" i="4"/>
  <c r="I25" i="4"/>
  <c r="B26" i="4"/>
  <c r="C26" i="4"/>
  <c r="D26" i="4"/>
  <c r="E26" i="4"/>
  <c r="F26" i="4"/>
  <c r="G26" i="4"/>
  <c r="H26" i="4"/>
  <c r="I26" i="4"/>
  <c r="B5" i="4"/>
  <c r="C5" i="4"/>
  <c r="D5" i="4"/>
  <c r="E5" i="4"/>
  <c r="F5" i="4"/>
  <c r="G5" i="4"/>
  <c r="H5" i="4"/>
  <c r="I5" i="4"/>
  <c r="M5" i="4" s="1"/>
  <c r="B6" i="4"/>
  <c r="C6" i="4"/>
  <c r="D6" i="4"/>
  <c r="E6" i="4"/>
  <c r="F6" i="4"/>
  <c r="G6" i="4"/>
  <c r="H6" i="4"/>
  <c r="I6" i="4"/>
  <c r="M6" i="4" s="1"/>
  <c r="B4" i="4"/>
  <c r="C4" i="4"/>
  <c r="D4" i="4"/>
  <c r="E4" i="4"/>
  <c r="F4" i="4"/>
  <c r="G4" i="4"/>
  <c r="H4" i="4"/>
  <c r="I4" i="4"/>
  <c r="M4" i="4" s="1"/>
  <c r="B2" i="4"/>
  <c r="C2" i="4"/>
  <c r="D2" i="4"/>
  <c r="E2" i="4"/>
  <c r="F2" i="4"/>
  <c r="G2" i="4"/>
  <c r="H2" i="4"/>
  <c r="I2" i="4"/>
  <c r="B3" i="4"/>
  <c r="C3" i="4"/>
  <c r="D3" i="4"/>
  <c r="E3" i="4"/>
  <c r="F3" i="4"/>
  <c r="G3" i="4"/>
  <c r="H3" i="4"/>
  <c r="I3" i="4"/>
  <c r="B113" i="4"/>
  <c r="C113" i="4"/>
  <c r="D113" i="4"/>
  <c r="E113" i="4"/>
  <c r="F113" i="4"/>
  <c r="G113" i="4"/>
  <c r="H113" i="4"/>
  <c r="I113" i="4"/>
  <c r="B108" i="4"/>
  <c r="C108" i="4"/>
  <c r="D108" i="4"/>
  <c r="E108" i="4"/>
  <c r="F108" i="4"/>
  <c r="G108" i="4"/>
  <c r="H108" i="4"/>
  <c r="I108" i="4"/>
  <c r="B109" i="4"/>
  <c r="C109" i="4"/>
  <c r="D109" i="4"/>
  <c r="E109" i="4"/>
  <c r="F109" i="4"/>
  <c r="G109" i="4"/>
  <c r="H109" i="4"/>
  <c r="I109" i="4"/>
  <c r="B110" i="4"/>
  <c r="C110" i="4"/>
  <c r="D110" i="4"/>
  <c r="E110" i="4"/>
  <c r="F110" i="4"/>
  <c r="G110" i="4"/>
  <c r="H110" i="4"/>
  <c r="I110" i="4"/>
  <c r="M110" i="4" s="1"/>
  <c r="B93" i="4"/>
  <c r="C93" i="4"/>
  <c r="D93" i="4"/>
  <c r="E93" i="4"/>
  <c r="F93" i="4"/>
  <c r="G93" i="4"/>
  <c r="H93" i="4"/>
  <c r="I93" i="4"/>
  <c r="M93" i="4" s="1"/>
  <c r="B92" i="4"/>
  <c r="C92" i="4"/>
  <c r="D92" i="4"/>
  <c r="E92" i="4"/>
  <c r="F92" i="4"/>
  <c r="G92" i="4"/>
  <c r="H92" i="4"/>
  <c r="I92" i="4"/>
  <c r="M92" i="4" s="1"/>
  <c r="B94" i="4"/>
  <c r="C94" i="4"/>
  <c r="D94" i="4"/>
  <c r="E94" i="4"/>
  <c r="F94" i="4"/>
  <c r="G94" i="4"/>
  <c r="H94" i="4"/>
  <c r="I94" i="4"/>
  <c r="B98" i="4"/>
  <c r="C98" i="4"/>
  <c r="D98" i="4"/>
  <c r="E98" i="4"/>
  <c r="F98" i="4"/>
  <c r="G98" i="4"/>
  <c r="H98" i="4"/>
  <c r="I98" i="4"/>
  <c r="B104" i="4"/>
  <c r="C104" i="4"/>
  <c r="D104" i="4"/>
  <c r="E104" i="4"/>
  <c r="F104" i="4"/>
  <c r="G104" i="4"/>
  <c r="H104" i="4"/>
  <c r="I104" i="4"/>
  <c r="B99" i="4"/>
  <c r="C99" i="4"/>
  <c r="D99" i="4"/>
  <c r="E99" i="4"/>
  <c r="F99" i="4"/>
  <c r="G99" i="4"/>
  <c r="H99" i="4"/>
  <c r="I99" i="4"/>
  <c r="B100" i="4"/>
  <c r="C100" i="4"/>
  <c r="D100" i="4"/>
  <c r="E100" i="4"/>
  <c r="F100" i="4"/>
  <c r="G100" i="4"/>
  <c r="H100" i="4"/>
  <c r="I100" i="4"/>
  <c r="B101" i="4"/>
  <c r="C101" i="4"/>
  <c r="D101" i="4"/>
  <c r="E101" i="4"/>
  <c r="F101" i="4"/>
  <c r="G101" i="4"/>
  <c r="H101" i="4"/>
  <c r="I101" i="4"/>
  <c r="M101" i="4" s="1"/>
  <c r="B102" i="4"/>
  <c r="C102" i="4"/>
  <c r="D102" i="4"/>
  <c r="E102" i="4"/>
  <c r="F102" i="4"/>
  <c r="G102" i="4"/>
  <c r="H102" i="4"/>
  <c r="I102" i="4"/>
  <c r="M102" i="4" s="1"/>
  <c r="B103" i="4"/>
  <c r="C103" i="4"/>
  <c r="D103" i="4"/>
  <c r="E103" i="4"/>
  <c r="F103" i="4"/>
  <c r="G103" i="4"/>
  <c r="H103" i="4"/>
  <c r="I103" i="4"/>
  <c r="M103" i="4" s="1"/>
  <c r="B105" i="4"/>
  <c r="C105" i="4"/>
  <c r="D105" i="4"/>
  <c r="E105" i="4"/>
  <c r="F105" i="4"/>
  <c r="G105" i="4"/>
  <c r="H105" i="4"/>
  <c r="I105" i="4"/>
  <c r="B106" i="4"/>
  <c r="C106" i="4"/>
  <c r="D106" i="4"/>
  <c r="E106" i="4"/>
  <c r="F106" i="4"/>
  <c r="G106" i="4"/>
  <c r="H106" i="4"/>
  <c r="I106" i="4"/>
  <c r="B107" i="4"/>
  <c r="C107" i="4"/>
  <c r="D107" i="4"/>
  <c r="E107" i="4"/>
  <c r="F107" i="4"/>
  <c r="G107" i="4"/>
  <c r="H107" i="4"/>
  <c r="I107" i="4"/>
  <c r="B88" i="4"/>
  <c r="C88" i="4"/>
  <c r="D88" i="4"/>
  <c r="E88" i="4"/>
  <c r="F88" i="4"/>
  <c r="G88" i="4"/>
  <c r="H88" i="4"/>
  <c r="I88" i="4"/>
  <c r="B89" i="4"/>
  <c r="C89" i="4"/>
  <c r="D89" i="4"/>
  <c r="E89" i="4"/>
  <c r="F89" i="4"/>
  <c r="G89" i="4"/>
  <c r="H89" i="4"/>
  <c r="I89" i="4"/>
  <c r="B90" i="4"/>
  <c r="C90" i="4"/>
  <c r="D90" i="4"/>
  <c r="E90" i="4"/>
  <c r="F90" i="4"/>
  <c r="G90" i="4"/>
  <c r="H90" i="4"/>
  <c r="I90" i="4"/>
  <c r="M90" i="4" s="1"/>
  <c r="B87" i="4"/>
  <c r="C87" i="4"/>
  <c r="D87" i="4"/>
  <c r="E87" i="4"/>
  <c r="F87" i="4"/>
  <c r="G87" i="4"/>
  <c r="H87" i="4"/>
  <c r="I87" i="4"/>
  <c r="M87" i="4" s="1"/>
  <c r="B91" i="4"/>
  <c r="C91" i="4"/>
  <c r="D91" i="4"/>
  <c r="E91" i="4"/>
  <c r="F91" i="4"/>
  <c r="G91" i="4"/>
  <c r="H91" i="4"/>
  <c r="I91" i="4"/>
  <c r="M91" i="4" s="1"/>
  <c r="B95" i="4"/>
  <c r="C95" i="4"/>
  <c r="D95" i="4"/>
  <c r="E95" i="4"/>
  <c r="F95" i="4"/>
  <c r="G95" i="4"/>
  <c r="H95" i="4"/>
  <c r="I95" i="4"/>
  <c r="B96" i="4"/>
  <c r="C96" i="4"/>
  <c r="D96" i="4"/>
  <c r="E96" i="4"/>
  <c r="F96" i="4"/>
  <c r="G96" i="4"/>
  <c r="H96" i="4"/>
  <c r="I96" i="4"/>
  <c r="B97" i="4"/>
  <c r="C97" i="4"/>
  <c r="D97" i="4"/>
  <c r="E97" i="4"/>
  <c r="F97" i="4"/>
  <c r="G97" i="4"/>
  <c r="H97" i="4"/>
  <c r="I97" i="4"/>
  <c r="B84" i="4"/>
  <c r="C84" i="4"/>
  <c r="D84" i="4"/>
  <c r="E84" i="4"/>
  <c r="F84" i="4"/>
  <c r="G84" i="4"/>
  <c r="H84" i="4"/>
  <c r="I84" i="4"/>
  <c r="B85" i="4"/>
  <c r="C85" i="4"/>
  <c r="D85" i="4"/>
  <c r="E85" i="4"/>
  <c r="F85" i="4"/>
  <c r="G85" i="4"/>
  <c r="H85" i="4"/>
  <c r="I85" i="4"/>
  <c r="B86" i="4"/>
  <c r="C86" i="4"/>
  <c r="D86" i="4"/>
  <c r="E86" i="4"/>
  <c r="F86" i="4"/>
  <c r="G86" i="4"/>
  <c r="H86" i="4"/>
  <c r="I86" i="4"/>
  <c r="M86" i="4" s="1"/>
  <c r="B28" i="4"/>
  <c r="C28" i="4"/>
  <c r="D28" i="4"/>
  <c r="E28" i="4"/>
  <c r="F28" i="4"/>
  <c r="G28" i="4"/>
  <c r="H28" i="4"/>
  <c r="I28" i="4"/>
  <c r="M28" i="4" s="1"/>
  <c r="B111" i="4"/>
  <c r="C111" i="4"/>
  <c r="D111" i="4"/>
  <c r="E111" i="4"/>
  <c r="F111" i="4"/>
  <c r="G111" i="4"/>
  <c r="H111" i="4"/>
  <c r="I111" i="4"/>
  <c r="M111" i="4" s="1"/>
  <c r="B112" i="4"/>
  <c r="C112" i="4"/>
  <c r="D112" i="4"/>
  <c r="E112" i="4"/>
  <c r="F112" i="4"/>
  <c r="G112" i="4"/>
  <c r="H112" i="4"/>
  <c r="I112" i="4"/>
  <c r="B82" i="4"/>
  <c r="C82" i="4"/>
  <c r="D82" i="4"/>
  <c r="E82" i="4"/>
  <c r="F82" i="4"/>
  <c r="G82" i="4"/>
  <c r="H82" i="4"/>
  <c r="I82" i="4"/>
  <c r="B59" i="4"/>
  <c r="C59" i="4"/>
  <c r="D59" i="4"/>
  <c r="E59" i="4"/>
  <c r="F59" i="4"/>
  <c r="G59" i="4"/>
  <c r="H59" i="4"/>
  <c r="I59" i="4"/>
  <c r="M59" i="4" s="1"/>
  <c r="B78" i="4"/>
  <c r="C78" i="4"/>
  <c r="D78" i="4"/>
  <c r="E78" i="4"/>
  <c r="F78" i="4"/>
  <c r="G78" i="4"/>
  <c r="H78" i="4"/>
  <c r="I78" i="4"/>
  <c r="I80" i="4"/>
  <c r="H80" i="4"/>
  <c r="G80" i="4"/>
  <c r="F80" i="4"/>
  <c r="E80" i="4"/>
  <c r="D80" i="4"/>
  <c r="C80" i="4"/>
  <c r="B80" i="4"/>
  <c r="J119" i="1"/>
  <c r="I119" i="1"/>
  <c r="H119" i="1"/>
  <c r="G119" i="1"/>
  <c r="F119" i="1"/>
  <c r="E119" i="1"/>
  <c r="D119" i="1"/>
  <c r="J118" i="1"/>
  <c r="I118" i="1"/>
  <c r="H118" i="1"/>
  <c r="G118" i="1"/>
  <c r="F118" i="1"/>
  <c r="E118" i="1"/>
  <c r="D118" i="1"/>
  <c r="J117" i="1"/>
  <c r="I117" i="1"/>
  <c r="H117" i="1"/>
  <c r="G117" i="1"/>
  <c r="F117" i="1"/>
  <c r="E117" i="1"/>
  <c r="D117" i="1"/>
  <c r="J116" i="1"/>
  <c r="I116" i="1"/>
  <c r="H116" i="1"/>
  <c r="G116" i="1"/>
  <c r="F116" i="1"/>
  <c r="E116" i="1"/>
  <c r="D116" i="1"/>
  <c r="J115" i="1"/>
  <c r="I115" i="1"/>
  <c r="H115" i="1"/>
  <c r="G115" i="1"/>
  <c r="F115" i="1"/>
  <c r="E115" i="1"/>
  <c r="D115" i="1"/>
  <c r="N114" i="1"/>
  <c r="P114" i="1" s="1"/>
  <c r="J114" i="1"/>
  <c r="I114" i="1"/>
  <c r="H114" i="1"/>
  <c r="G114" i="1"/>
  <c r="F114" i="1"/>
  <c r="E114" i="1"/>
  <c r="D114" i="1"/>
  <c r="P113" i="1"/>
  <c r="N113" i="1"/>
  <c r="J113" i="1"/>
  <c r="I113" i="1"/>
  <c r="H113" i="1"/>
  <c r="G113" i="1"/>
  <c r="F113" i="1"/>
  <c r="E113" i="1"/>
  <c r="D113" i="1"/>
  <c r="N112" i="1"/>
  <c r="P112" i="1" s="1"/>
  <c r="J112" i="1"/>
  <c r="I112" i="1"/>
  <c r="H112" i="1"/>
  <c r="G112" i="1"/>
  <c r="F112" i="1"/>
  <c r="E112" i="1"/>
  <c r="D112" i="1"/>
  <c r="N111" i="1"/>
  <c r="P111" i="1" s="1"/>
  <c r="J111" i="1"/>
  <c r="I111" i="1"/>
  <c r="H111" i="1"/>
  <c r="G111" i="1"/>
  <c r="F111" i="1"/>
  <c r="E111" i="1"/>
  <c r="D111" i="1"/>
  <c r="P110" i="1"/>
  <c r="N110" i="1"/>
  <c r="J110" i="1"/>
  <c r="I110" i="1"/>
  <c r="H110" i="1"/>
  <c r="G110" i="1"/>
  <c r="F110" i="1"/>
  <c r="E110" i="1"/>
  <c r="D110" i="1"/>
  <c r="N109" i="1"/>
  <c r="P109" i="1" s="1"/>
  <c r="J109" i="1"/>
  <c r="I109" i="1"/>
  <c r="H109" i="1"/>
  <c r="G109" i="1"/>
  <c r="F109" i="1"/>
  <c r="E109" i="1"/>
  <c r="D109" i="1"/>
  <c r="N108" i="1"/>
  <c r="P108" i="1" s="1"/>
  <c r="J108" i="1"/>
  <c r="I108" i="1"/>
  <c r="H108" i="1"/>
  <c r="G108" i="1"/>
  <c r="F108" i="1"/>
  <c r="E108" i="1"/>
  <c r="D108" i="1"/>
  <c r="N107" i="1"/>
  <c r="P107" i="1" s="1"/>
  <c r="J107" i="1"/>
  <c r="I107" i="1"/>
  <c r="H107" i="1"/>
  <c r="G107" i="1"/>
  <c r="F107" i="1"/>
  <c r="E107" i="1"/>
  <c r="D107" i="1"/>
  <c r="N106" i="1"/>
  <c r="P106" i="1" s="1"/>
  <c r="J106" i="1"/>
  <c r="I106" i="1"/>
  <c r="H106" i="1"/>
  <c r="G106" i="1"/>
  <c r="F106" i="1"/>
  <c r="E106" i="1"/>
  <c r="D106" i="1"/>
  <c r="N105" i="1"/>
  <c r="P105" i="1" s="1"/>
  <c r="J105" i="1"/>
  <c r="I105" i="1"/>
  <c r="H105" i="1"/>
  <c r="G105" i="1"/>
  <c r="F105" i="1"/>
  <c r="E105" i="1"/>
  <c r="D105" i="1"/>
  <c r="N104" i="1"/>
  <c r="P104" i="1" s="1"/>
  <c r="J104" i="1"/>
  <c r="I104" i="1"/>
  <c r="H104" i="1"/>
  <c r="G104" i="1"/>
  <c r="F104" i="1"/>
  <c r="E104" i="1"/>
  <c r="D104" i="1"/>
  <c r="N103" i="1"/>
  <c r="P103" i="1" s="1"/>
  <c r="J103" i="1"/>
  <c r="I103" i="1"/>
  <c r="H103" i="1"/>
  <c r="G103" i="1"/>
  <c r="F103" i="1"/>
  <c r="E103" i="1"/>
  <c r="D103" i="1"/>
  <c r="P102" i="1"/>
  <c r="N102" i="1"/>
  <c r="J102" i="1"/>
  <c r="I102" i="1"/>
  <c r="H102" i="1"/>
  <c r="G102" i="1"/>
  <c r="F102" i="1"/>
  <c r="E102" i="1"/>
  <c r="D102" i="1"/>
  <c r="N101" i="1"/>
  <c r="P101" i="1" s="1"/>
  <c r="J101" i="1"/>
  <c r="I101" i="1"/>
  <c r="H101" i="1"/>
  <c r="G101" i="1"/>
  <c r="F101" i="1"/>
  <c r="E101" i="1"/>
  <c r="D101" i="1"/>
  <c r="P100" i="1"/>
  <c r="N100" i="1"/>
  <c r="J100" i="1"/>
  <c r="I100" i="1"/>
  <c r="H100" i="1"/>
  <c r="G100" i="1"/>
  <c r="F100" i="1"/>
  <c r="E100" i="1"/>
  <c r="D100" i="1"/>
  <c r="N99" i="1"/>
  <c r="P99" i="1" s="1"/>
  <c r="J99" i="1"/>
  <c r="I99" i="1"/>
  <c r="H99" i="1"/>
  <c r="G99" i="1"/>
  <c r="F99" i="1"/>
  <c r="E99" i="1"/>
  <c r="D99" i="1"/>
  <c r="P98" i="1"/>
  <c r="N98" i="1"/>
  <c r="J98" i="1"/>
  <c r="I98" i="1"/>
  <c r="H98" i="1"/>
  <c r="G98" i="1"/>
  <c r="F98" i="1"/>
  <c r="E98" i="1"/>
  <c r="D98" i="1"/>
  <c r="N97" i="1"/>
  <c r="P97" i="1" s="1"/>
  <c r="J97" i="1"/>
  <c r="I97" i="1"/>
  <c r="H97" i="1"/>
  <c r="G97" i="1"/>
  <c r="F97" i="1"/>
  <c r="E97" i="1"/>
  <c r="D97" i="1"/>
  <c r="P96" i="1"/>
  <c r="N96" i="1"/>
  <c r="J96" i="1"/>
  <c r="I96" i="1"/>
  <c r="H96" i="1"/>
  <c r="G96" i="1"/>
  <c r="F96" i="1"/>
  <c r="E96" i="1"/>
  <c r="D96" i="1"/>
  <c r="N95" i="1"/>
  <c r="P95" i="1" s="1"/>
  <c r="J95" i="1"/>
  <c r="I95" i="1"/>
  <c r="H95" i="1"/>
  <c r="G95" i="1"/>
  <c r="F95" i="1"/>
  <c r="E95" i="1"/>
  <c r="D95" i="1"/>
  <c r="P94" i="1"/>
  <c r="N94" i="1"/>
  <c r="J94" i="1"/>
  <c r="I94" i="1"/>
  <c r="H94" i="1"/>
  <c r="G94" i="1"/>
  <c r="F94" i="1"/>
  <c r="E94" i="1"/>
  <c r="D94" i="1"/>
  <c r="N93" i="1"/>
  <c r="P93" i="1" s="1"/>
  <c r="J93" i="1"/>
  <c r="I93" i="1"/>
  <c r="H93" i="1"/>
  <c r="G93" i="1"/>
  <c r="F93" i="1"/>
  <c r="E93" i="1"/>
  <c r="D93" i="1"/>
  <c r="P92" i="1"/>
  <c r="N92" i="1"/>
  <c r="J92" i="1"/>
  <c r="I92" i="1"/>
  <c r="H92" i="1"/>
  <c r="G92" i="1"/>
  <c r="F92" i="1"/>
  <c r="E92" i="1"/>
  <c r="D92" i="1"/>
  <c r="N91" i="1"/>
  <c r="P91" i="1" s="1"/>
  <c r="J91" i="1"/>
  <c r="I91" i="1"/>
  <c r="H91" i="1"/>
  <c r="G91" i="1"/>
  <c r="F91" i="1"/>
  <c r="E91" i="1"/>
  <c r="D91" i="1"/>
  <c r="P90" i="1"/>
  <c r="N90" i="1"/>
  <c r="J90" i="1"/>
  <c r="I90" i="1"/>
  <c r="H90" i="1"/>
  <c r="G90" i="1"/>
  <c r="F90" i="1"/>
  <c r="E90" i="1"/>
  <c r="D90" i="1"/>
  <c r="N89" i="1"/>
  <c r="P89" i="1" s="1"/>
  <c r="J89" i="1"/>
  <c r="I89" i="1"/>
  <c r="H89" i="1"/>
  <c r="G89" i="1"/>
  <c r="F89" i="1"/>
  <c r="E89" i="1"/>
  <c r="D89" i="1"/>
  <c r="N88" i="1"/>
  <c r="P88" i="1" s="1"/>
  <c r="J88" i="1"/>
  <c r="I88" i="1"/>
  <c r="H88" i="1"/>
  <c r="G88" i="1"/>
  <c r="F88" i="1"/>
  <c r="E88" i="1"/>
  <c r="D88" i="1"/>
  <c r="N87" i="1"/>
  <c r="P87" i="1" s="1"/>
  <c r="J87" i="1"/>
  <c r="I87" i="1"/>
  <c r="H87" i="1"/>
  <c r="G87" i="1"/>
  <c r="F87" i="1"/>
  <c r="E87" i="1"/>
  <c r="D87" i="1"/>
  <c r="P86" i="1"/>
  <c r="N86" i="1"/>
  <c r="J86" i="1"/>
  <c r="I86" i="1"/>
  <c r="H86" i="1"/>
  <c r="G86" i="1"/>
  <c r="F86" i="1"/>
  <c r="E86" i="1"/>
  <c r="D86" i="1"/>
  <c r="N85" i="1"/>
  <c r="P85" i="1" s="1"/>
  <c r="J85" i="1"/>
  <c r="I85" i="1"/>
  <c r="H85" i="1"/>
  <c r="G85" i="1"/>
  <c r="F85" i="1"/>
  <c r="E85" i="1"/>
  <c r="D85" i="1"/>
  <c r="P84" i="1"/>
  <c r="N84" i="1"/>
  <c r="J84" i="1"/>
  <c r="I84" i="1"/>
  <c r="H84" i="1"/>
  <c r="G84" i="1"/>
  <c r="F84" i="1"/>
  <c r="E84" i="1"/>
  <c r="D84" i="1"/>
  <c r="N83" i="1"/>
  <c r="P83" i="1" s="1"/>
  <c r="J83" i="1"/>
  <c r="I83" i="1"/>
  <c r="H83" i="1"/>
  <c r="G83" i="1"/>
  <c r="F83" i="1"/>
  <c r="E83" i="1"/>
  <c r="D83" i="1"/>
  <c r="P82" i="1"/>
  <c r="N82" i="1"/>
  <c r="J82" i="1"/>
  <c r="I82" i="1"/>
  <c r="H82" i="1"/>
  <c r="G82" i="1"/>
  <c r="F82" i="1"/>
  <c r="E82" i="1"/>
  <c r="D82" i="1"/>
  <c r="N81" i="1"/>
  <c r="P81" i="1" s="1"/>
  <c r="J81" i="1"/>
  <c r="I81" i="1"/>
  <c r="H81" i="1"/>
  <c r="G81" i="1"/>
  <c r="F81" i="1"/>
  <c r="E81" i="1"/>
  <c r="D81" i="1"/>
  <c r="P80" i="1"/>
  <c r="N80" i="1"/>
  <c r="J80" i="1"/>
  <c r="I80" i="1"/>
  <c r="H80" i="1"/>
  <c r="G80" i="1"/>
  <c r="F80" i="1"/>
  <c r="E80" i="1"/>
  <c r="D80" i="1"/>
  <c r="N79" i="1"/>
  <c r="P79" i="1" s="1"/>
  <c r="J79" i="1"/>
  <c r="I79" i="1"/>
  <c r="H79" i="1"/>
  <c r="G79" i="1"/>
  <c r="F79" i="1"/>
  <c r="E79" i="1"/>
  <c r="D79" i="1"/>
  <c r="P78" i="1"/>
  <c r="N78" i="1"/>
  <c r="J78" i="1"/>
  <c r="I78" i="1"/>
  <c r="H78" i="1"/>
  <c r="G78" i="1"/>
  <c r="F78" i="1"/>
  <c r="E78" i="1"/>
  <c r="D78" i="1"/>
  <c r="N77" i="1"/>
  <c r="P77" i="1" s="1"/>
  <c r="J77" i="1"/>
  <c r="I77" i="1"/>
  <c r="H77" i="1"/>
  <c r="G77" i="1"/>
  <c r="F77" i="1"/>
  <c r="E77" i="1"/>
  <c r="D77" i="1"/>
  <c r="P76" i="1"/>
  <c r="N76" i="1"/>
  <c r="J76" i="1"/>
  <c r="I76" i="1"/>
  <c r="H76" i="1"/>
  <c r="G76" i="1"/>
  <c r="F76" i="1"/>
  <c r="E76" i="1"/>
  <c r="D76" i="1"/>
  <c r="N75" i="1"/>
  <c r="P75" i="1" s="1"/>
  <c r="J75" i="1"/>
  <c r="I75" i="1"/>
  <c r="H75" i="1"/>
  <c r="G75" i="1"/>
  <c r="F75" i="1"/>
  <c r="E75" i="1"/>
  <c r="D75" i="1"/>
  <c r="P74" i="1"/>
  <c r="N74" i="1"/>
  <c r="J74" i="1"/>
  <c r="I74" i="1"/>
  <c r="H74" i="1"/>
  <c r="G74" i="1"/>
  <c r="F74" i="1"/>
  <c r="E74" i="1"/>
  <c r="D74" i="1"/>
  <c r="N73" i="1"/>
  <c r="P73" i="1" s="1"/>
  <c r="J73" i="1"/>
  <c r="I73" i="1"/>
  <c r="H73" i="1"/>
  <c r="G73" i="1"/>
  <c r="F73" i="1"/>
  <c r="E73" i="1"/>
  <c r="D73" i="1"/>
  <c r="P72" i="1"/>
  <c r="N72" i="1"/>
  <c r="J72" i="1"/>
  <c r="I72" i="1"/>
  <c r="H72" i="1"/>
  <c r="G72" i="1"/>
  <c r="F72" i="1"/>
  <c r="E72" i="1"/>
  <c r="D72" i="1"/>
  <c r="N71" i="1"/>
  <c r="P71" i="1" s="1"/>
  <c r="J71" i="1"/>
  <c r="I71" i="1"/>
  <c r="H71" i="1"/>
  <c r="G71" i="1"/>
  <c r="F71" i="1"/>
  <c r="E71" i="1"/>
  <c r="D71" i="1"/>
  <c r="P70" i="1"/>
  <c r="N70" i="1"/>
  <c r="J70" i="1"/>
  <c r="I70" i="1"/>
  <c r="H70" i="1"/>
  <c r="G70" i="1"/>
  <c r="F70" i="1"/>
  <c r="E70" i="1"/>
  <c r="D70" i="1"/>
  <c r="N69" i="1"/>
  <c r="P69" i="1" s="1"/>
  <c r="J69" i="1"/>
  <c r="I69" i="1"/>
  <c r="H69" i="1"/>
  <c r="G69" i="1"/>
  <c r="F69" i="1"/>
  <c r="E69" i="1"/>
  <c r="D69" i="1"/>
  <c r="P68" i="1"/>
  <c r="N68" i="1"/>
  <c r="J68" i="1"/>
  <c r="I68" i="1"/>
  <c r="H68" i="1"/>
  <c r="G68" i="1"/>
  <c r="F68" i="1"/>
  <c r="E68" i="1"/>
  <c r="D68" i="1"/>
  <c r="N67" i="1"/>
  <c r="P67" i="1" s="1"/>
  <c r="J67" i="1"/>
  <c r="I67" i="1"/>
  <c r="H67" i="1"/>
  <c r="G67" i="1"/>
  <c r="F67" i="1"/>
  <c r="E67" i="1"/>
  <c r="D67" i="1"/>
  <c r="P66" i="1"/>
  <c r="N66" i="1"/>
  <c r="J66" i="1"/>
  <c r="I66" i="1"/>
  <c r="H66" i="1"/>
  <c r="G66" i="1"/>
  <c r="F66" i="1"/>
  <c r="E66" i="1"/>
  <c r="D66" i="1"/>
  <c r="N65" i="1"/>
  <c r="P65" i="1" s="1"/>
  <c r="J65" i="1"/>
  <c r="I65" i="1"/>
  <c r="H65" i="1"/>
  <c r="G65" i="1"/>
  <c r="F65" i="1"/>
  <c r="E65" i="1"/>
  <c r="D65" i="1"/>
  <c r="P64" i="1"/>
  <c r="N64" i="1"/>
  <c r="J64" i="1"/>
  <c r="I64" i="1"/>
  <c r="H64" i="1"/>
  <c r="G64" i="1"/>
  <c r="F64" i="1"/>
  <c r="E64" i="1"/>
  <c r="D64" i="1"/>
  <c r="N63" i="1"/>
  <c r="P63" i="1" s="1"/>
  <c r="J63" i="1"/>
  <c r="I63" i="1"/>
  <c r="H63" i="1"/>
  <c r="G63" i="1"/>
  <c r="F63" i="1"/>
  <c r="E63" i="1"/>
  <c r="D63" i="1"/>
  <c r="P62" i="1"/>
  <c r="N62" i="1"/>
  <c r="J62" i="1"/>
  <c r="I62" i="1"/>
  <c r="H62" i="1"/>
  <c r="G62" i="1"/>
  <c r="F62" i="1"/>
  <c r="E62" i="1"/>
  <c r="D62" i="1"/>
  <c r="N61" i="1"/>
  <c r="P61" i="1" s="1"/>
  <c r="J61" i="1"/>
  <c r="I61" i="1"/>
  <c r="H61" i="1"/>
  <c r="G61" i="1"/>
  <c r="F61" i="1"/>
  <c r="E61" i="1"/>
  <c r="D61" i="1"/>
  <c r="P60" i="1"/>
  <c r="N60" i="1"/>
  <c r="J60" i="1"/>
  <c r="I60" i="1"/>
  <c r="H60" i="1"/>
  <c r="G60" i="1"/>
  <c r="F60" i="1"/>
  <c r="E60" i="1"/>
  <c r="D60" i="1"/>
  <c r="N59" i="1"/>
  <c r="P59" i="1" s="1"/>
  <c r="J59" i="1"/>
  <c r="I59" i="1"/>
  <c r="H59" i="1"/>
  <c r="G59" i="1"/>
  <c r="F59" i="1"/>
  <c r="E59" i="1"/>
  <c r="D59" i="1"/>
  <c r="P58" i="1"/>
  <c r="N58" i="1"/>
  <c r="J58" i="1"/>
  <c r="I58" i="1"/>
  <c r="H58" i="1"/>
  <c r="G58" i="1"/>
  <c r="F58" i="1"/>
  <c r="E58" i="1"/>
  <c r="D58" i="1"/>
  <c r="N57" i="1"/>
  <c r="P57" i="1" s="1"/>
  <c r="J57" i="1"/>
  <c r="I57" i="1"/>
  <c r="H57" i="1"/>
  <c r="G57" i="1"/>
  <c r="F57" i="1"/>
  <c r="E57" i="1"/>
  <c r="D57" i="1"/>
  <c r="P56" i="1"/>
  <c r="N56" i="1"/>
  <c r="J56" i="1"/>
  <c r="I56" i="1"/>
  <c r="H56" i="1"/>
  <c r="G56" i="1"/>
  <c r="F56" i="1"/>
  <c r="E56" i="1"/>
  <c r="D56" i="1"/>
  <c r="N55" i="1"/>
  <c r="P55" i="1" s="1"/>
  <c r="J55" i="1"/>
  <c r="I55" i="1"/>
  <c r="H55" i="1"/>
  <c r="G55" i="1"/>
  <c r="F55" i="1"/>
  <c r="E55" i="1"/>
  <c r="D55" i="1"/>
  <c r="P54" i="1"/>
  <c r="N54" i="1"/>
  <c r="J54" i="1"/>
  <c r="I54" i="1"/>
  <c r="H54" i="1"/>
  <c r="G54" i="1"/>
  <c r="F54" i="1"/>
  <c r="E54" i="1"/>
  <c r="D54" i="1"/>
  <c r="N53" i="1"/>
  <c r="P53" i="1" s="1"/>
  <c r="J53" i="1"/>
  <c r="I53" i="1"/>
  <c r="H53" i="1"/>
  <c r="G53" i="1"/>
  <c r="F53" i="1"/>
  <c r="E53" i="1"/>
  <c r="D53" i="1"/>
  <c r="P52" i="1"/>
  <c r="N52" i="1"/>
  <c r="J52" i="1"/>
  <c r="I52" i="1"/>
  <c r="H52" i="1"/>
  <c r="G52" i="1"/>
  <c r="F52" i="1"/>
  <c r="E52" i="1"/>
  <c r="D52" i="1"/>
  <c r="N51" i="1"/>
  <c r="P51" i="1" s="1"/>
  <c r="J51" i="1"/>
  <c r="I51" i="1"/>
  <c r="H51" i="1"/>
  <c r="G51" i="1"/>
  <c r="F51" i="1"/>
  <c r="E51" i="1"/>
  <c r="D51" i="1"/>
  <c r="P50" i="1"/>
  <c r="N50" i="1"/>
  <c r="J50" i="1"/>
  <c r="I50" i="1"/>
  <c r="H50" i="1"/>
  <c r="G50" i="1"/>
  <c r="F50" i="1"/>
  <c r="E50" i="1"/>
  <c r="D50" i="1"/>
  <c r="N49" i="1"/>
  <c r="P49" i="1" s="1"/>
  <c r="J49" i="1"/>
  <c r="I49" i="1"/>
  <c r="H49" i="1"/>
  <c r="G49" i="1"/>
  <c r="F49" i="1"/>
  <c r="E49" i="1"/>
  <c r="D49" i="1"/>
  <c r="P48" i="1"/>
  <c r="N48" i="1"/>
  <c r="J48" i="1"/>
  <c r="I48" i="1"/>
  <c r="H48" i="1"/>
  <c r="G48" i="1"/>
  <c r="F48" i="1"/>
  <c r="E48" i="1"/>
  <c r="D48" i="1"/>
  <c r="N47" i="1"/>
  <c r="P47" i="1" s="1"/>
  <c r="J47" i="1"/>
  <c r="I47" i="1"/>
  <c r="H47" i="1"/>
  <c r="G47" i="1"/>
  <c r="F47" i="1"/>
  <c r="E47" i="1"/>
  <c r="D47" i="1"/>
  <c r="P46" i="1"/>
  <c r="N46" i="1"/>
  <c r="J46" i="1"/>
  <c r="I46" i="1"/>
  <c r="H46" i="1"/>
  <c r="G46" i="1"/>
  <c r="F46" i="1"/>
  <c r="E46" i="1"/>
  <c r="D46" i="1"/>
  <c r="N45" i="1"/>
  <c r="P45" i="1" s="1"/>
  <c r="J45" i="1"/>
  <c r="I45" i="1"/>
  <c r="H45" i="1"/>
  <c r="G45" i="1"/>
  <c r="F45" i="1"/>
  <c r="E45" i="1"/>
  <c r="D45" i="1"/>
  <c r="P44" i="1"/>
  <c r="N44" i="1"/>
  <c r="J44" i="1"/>
  <c r="I44" i="1"/>
  <c r="H44" i="1"/>
  <c r="G44" i="1"/>
  <c r="F44" i="1"/>
  <c r="E44" i="1"/>
  <c r="D44" i="1"/>
  <c r="N43" i="1"/>
  <c r="P43" i="1" s="1"/>
  <c r="J43" i="1"/>
  <c r="I43" i="1"/>
  <c r="H43" i="1"/>
  <c r="G43" i="1"/>
  <c r="F43" i="1"/>
  <c r="E43" i="1"/>
  <c r="D43" i="1"/>
  <c r="P42" i="1"/>
  <c r="N42" i="1"/>
  <c r="J42" i="1"/>
  <c r="I42" i="1"/>
  <c r="H42" i="1"/>
  <c r="G42" i="1"/>
  <c r="F42" i="1"/>
  <c r="E42" i="1"/>
  <c r="D42" i="1"/>
  <c r="N41" i="1"/>
  <c r="P41" i="1" s="1"/>
  <c r="J41" i="1"/>
  <c r="I41" i="1"/>
  <c r="H41" i="1"/>
  <c r="G41" i="1"/>
  <c r="F41" i="1"/>
  <c r="E41" i="1"/>
  <c r="D41" i="1"/>
  <c r="P40" i="1"/>
  <c r="N40" i="1"/>
  <c r="J40" i="1"/>
  <c r="I40" i="1"/>
  <c r="H40" i="1"/>
  <c r="G40" i="1"/>
  <c r="F40" i="1"/>
  <c r="E40" i="1"/>
  <c r="D40" i="1"/>
  <c r="N39" i="1"/>
  <c r="P39" i="1" s="1"/>
  <c r="J39" i="1"/>
  <c r="I39" i="1"/>
  <c r="H39" i="1"/>
  <c r="G39" i="1"/>
  <c r="F39" i="1"/>
  <c r="E39" i="1"/>
  <c r="D39" i="1"/>
  <c r="P38" i="1"/>
  <c r="N38" i="1"/>
  <c r="J38" i="1"/>
  <c r="I38" i="1"/>
  <c r="H38" i="1"/>
  <c r="G38" i="1"/>
  <c r="F38" i="1"/>
  <c r="E38" i="1"/>
  <c r="D38" i="1"/>
  <c r="N37" i="1"/>
  <c r="P37" i="1" s="1"/>
  <c r="J37" i="1"/>
  <c r="I37" i="1"/>
  <c r="H37" i="1"/>
  <c r="G37" i="1"/>
  <c r="F37" i="1"/>
  <c r="E37" i="1"/>
  <c r="D37" i="1"/>
  <c r="P36" i="1"/>
  <c r="N36" i="1"/>
  <c r="J36" i="1"/>
  <c r="I36" i="1"/>
  <c r="H36" i="1"/>
  <c r="G36" i="1"/>
  <c r="F36" i="1"/>
  <c r="E36" i="1"/>
  <c r="D36" i="1"/>
  <c r="N35" i="1"/>
  <c r="P35" i="1" s="1"/>
  <c r="J35" i="1"/>
  <c r="I35" i="1"/>
  <c r="H35" i="1"/>
  <c r="G35" i="1"/>
  <c r="F35" i="1"/>
  <c r="E35" i="1"/>
  <c r="D35" i="1"/>
  <c r="P34" i="1"/>
  <c r="N34" i="1"/>
  <c r="J34" i="1"/>
  <c r="I34" i="1"/>
  <c r="H34" i="1"/>
  <c r="G34" i="1"/>
  <c r="F34" i="1"/>
  <c r="E34" i="1"/>
  <c r="D34" i="1"/>
  <c r="N33" i="1"/>
  <c r="P33" i="1" s="1"/>
  <c r="J33" i="1"/>
  <c r="I33" i="1"/>
  <c r="H33" i="1"/>
  <c r="G33" i="1"/>
  <c r="F33" i="1"/>
  <c r="E33" i="1"/>
  <c r="D33" i="1"/>
  <c r="P32" i="1"/>
  <c r="N32" i="1"/>
  <c r="J32" i="1"/>
  <c r="I32" i="1"/>
  <c r="H32" i="1"/>
  <c r="G32" i="1"/>
  <c r="F32" i="1"/>
  <c r="E32" i="1"/>
  <c r="D32" i="1"/>
  <c r="N31" i="1"/>
  <c r="P31" i="1" s="1"/>
  <c r="J31" i="1"/>
  <c r="I31" i="1"/>
  <c r="H31" i="1"/>
  <c r="G31" i="1"/>
  <c r="F31" i="1"/>
  <c r="E31" i="1"/>
  <c r="D31" i="1"/>
  <c r="P30" i="1"/>
  <c r="N30" i="1"/>
  <c r="J30" i="1"/>
  <c r="I30" i="1"/>
  <c r="H30" i="1"/>
  <c r="G30" i="1"/>
  <c r="F30" i="1"/>
  <c r="E30" i="1"/>
  <c r="D30" i="1"/>
  <c r="N29" i="1"/>
  <c r="P29" i="1" s="1"/>
  <c r="J29" i="1"/>
  <c r="I29" i="1"/>
  <c r="H29" i="1"/>
  <c r="G29" i="1"/>
  <c r="F29" i="1"/>
  <c r="E29" i="1"/>
  <c r="D29" i="1"/>
  <c r="P28" i="1"/>
  <c r="N28" i="1"/>
  <c r="J28" i="1"/>
  <c r="I28" i="1"/>
  <c r="H28" i="1"/>
  <c r="G28" i="1"/>
  <c r="F28" i="1"/>
  <c r="E28" i="1"/>
  <c r="D28" i="1"/>
  <c r="N27" i="1"/>
  <c r="P27" i="1" s="1"/>
  <c r="J27" i="1"/>
  <c r="I27" i="1"/>
  <c r="H27" i="1"/>
  <c r="G27" i="1"/>
  <c r="F27" i="1"/>
  <c r="E27" i="1"/>
  <c r="D27" i="1"/>
  <c r="P26" i="1"/>
  <c r="N26" i="1"/>
  <c r="J26" i="1"/>
  <c r="I26" i="1"/>
  <c r="H26" i="1"/>
  <c r="G26" i="1"/>
  <c r="F26" i="1"/>
  <c r="E26" i="1"/>
  <c r="D26" i="1"/>
  <c r="N25" i="1"/>
  <c r="P25" i="1" s="1"/>
  <c r="J25" i="1"/>
  <c r="I25" i="1"/>
  <c r="H25" i="1"/>
  <c r="G25" i="1"/>
  <c r="F25" i="1"/>
  <c r="E25" i="1"/>
  <c r="D25" i="1"/>
  <c r="P24" i="1"/>
  <c r="N24" i="1"/>
  <c r="J24" i="1"/>
  <c r="I24" i="1"/>
  <c r="H24" i="1"/>
  <c r="G24" i="1"/>
  <c r="F24" i="1"/>
  <c r="E24" i="1"/>
  <c r="D24" i="1"/>
  <c r="N23" i="1"/>
  <c r="P23" i="1" s="1"/>
  <c r="J23" i="1"/>
  <c r="I23" i="1"/>
  <c r="H23" i="1"/>
  <c r="G23" i="1"/>
  <c r="F23" i="1"/>
  <c r="E23" i="1"/>
  <c r="D23" i="1"/>
  <c r="P22" i="1"/>
  <c r="N22" i="1"/>
  <c r="J22" i="1"/>
  <c r="I22" i="1"/>
  <c r="H22" i="1"/>
  <c r="G22" i="1"/>
  <c r="F22" i="1"/>
  <c r="E22" i="1"/>
  <c r="D22" i="1"/>
  <c r="N21" i="1"/>
  <c r="P21" i="1" s="1"/>
  <c r="J21" i="1"/>
  <c r="I21" i="1"/>
  <c r="H21" i="1"/>
  <c r="G21" i="1"/>
  <c r="F21" i="1"/>
  <c r="E21" i="1"/>
  <c r="D21" i="1"/>
  <c r="P20" i="1"/>
  <c r="N20" i="1"/>
  <c r="J20" i="1"/>
  <c r="I20" i="1"/>
  <c r="H20" i="1"/>
  <c r="G20" i="1"/>
  <c r="F20" i="1"/>
  <c r="E20" i="1"/>
  <c r="D20" i="1"/>
  <c r="N19" i="1"/>
  <c r="P19" i="1" s="1"/>
  <c r="J19" i="1"/>
  <c r="I19" i="1"/>
  <c r="H19" i="1"/>
  <c r="G19" i="1"/>
  <c r="F19" i="1"/>
  <c r="E19" i="1"/>
  <c r="D19" i="1"/>
  <c r="P18" i="1"/>
  <c r="N18" i="1"/>
  <c r="J18" i="1"/>
  <c r="I18" i="1"/>
  <c r="H18" i="1"/>
  <c r="G18" i="1"/>
  <c r="F18" i="1"/>
  <c r="E18" i="1"/>
  <c r="D18" i="1"/>
  <c r="N17" i="1"/>
  <c r="P17" i="1" s="1"/>
  <c r="J17" i="1"/>
  <c r="I17" i="1"/>
  <c r="H17" i="1"/>
  <c r="G17" i="1"/>
  <c r="F17" i="1"/>
  <c r="E17" i="1"/>
  <c r="D17" i="1"/>
  <c r="P16" i="1"/>
  <c r="N16" i="1"/>
  <c r="J16" i="1"/>
  <c r="I16" i="1"/>
  <c r="H16" i="1"/>
  <c r="G16" i="1"/>
  <c r="F16" i="1"/>
  <c r="E16" i="1"/>
  <c r="D16" i="1"/>
  <c r="N15" i="1"/>
  <c r="P15" i="1" s="1"/>
  <c r="J15" i="1"/>
  <c r="I15" i="1"/>
  <c r="H15" i="1"/>
  <c r="G15" i="1"/>
  <c r="F15" i="1"/>
  <c r="E15" i="1"/>
  <c r="D15" i="1"/>
  <c r="P14" i="1"/>
  <c r="N14" i="1"/>
  <c r="J14" i="1"/>
  <c r="I14" i="1"/>
  <c r="H14" i="1"/>
  <c r="G14" i="1"/>
  <c r="F14" i="1"/>
  <c r="E14" i="1"/>
  <c r="D14" i="1"/>
  <c r="N13" i="1"/>
  <c r="P13" i="1" s="1"/>
  <c r="J13" i="1"/>
  <c r="I13" i="1"/>
  <c r="H13" i="1"/>
  <c r="G13" i="1"/>
  <c r="F13" i="1"/>
  <c r="E13" i="1"/>
  <c r="D13" i="1"/>
  <c r="P12" i="1"/>
  <c r="N12" i="1"/>
  <c r="J12" i="1"/>
  <c r="I12" i="1"/>
  <c r="H12" i="1"/>
  <c r="G12" i="1"/>
  <c r="F12" i="1"/>
  <c r="E12" i="1"/>
  <c r="D12" i="1"/>
  <c r="N11" i="1"/>
  <c r="P11" i="1" s="1"/>
  <c r="J11" i="1"/>
  <c r="I11" i="1"/>
  <c r="H11" i="1"/>
  <c r="G11" i="1"/>
  <c r="F11" i="1"/>
  <c r="E11" i="1"/>
  <c r="D11" i="1"/>
  <c r="P10" i="1"/>
  <c r="N10" i="1"/>
  <c r="J10" i="1"/>
  <c r="I10" i="1"/>
  <c r="H10" i="1"/>
  <c r="G10" i="1"/>
  <c r="F10" i="1"/>
  <c r="E10" i="1"/>
  <c r="D10" i="1"/>
  <c r="N9" i="1"/>
  <c r="P9" i="1" s="1"/>
  <c r="J9" i="1"/>
  <c r="I9" i="1"/>
  <c r="H9" i="1"/>
  <c r="G9" i="1"/>
  <c r="F9" i="1"/>
  <c r="E9" i="1"/>
  <c r="D9" i="1"/>
  <c r="P8" i="1"/>
  <c r="N8" i="1"/>
  <c r="J8" i="1"/>
  <c r="I8" i="1"/>
  <c r="H8" i="1"/>
  <c r="G8" i="1"/>
  <c r="F8" i="1"/>
  <c r="E8" i="1"/>
  <c r="D8" i="1"/>
  <c r="N7" i="1"/>
  <c r="P7" i="1" s="1"/>
  <c r="J7" i="1"/>
  <c r="I7" i="1"/>
  <c r="H7" i="1"/>
  <c r="G7" i="1"/>
  <c r="F7" i="1"/>
  <c r="E7" i="1"/>
  <c r="D7" i="1"/>
  <c r="P6" i="1"/>
  <c r="N6" i="1"/>
  <c r="J6" i="1"/>
  <c r="I6" i="1"/>
  <c r="H6" i="1"/>
  <c r="G6" i="1"/>
  <c r="F6" i="1"/>
  <c r="E6" i="1"/>
  <c r="D6" i="1"/>
  <c r="N5" i="1"/>
  <c r="P5" i="1" s="1"/>
  <c r="J5" i="1"/>
  <c r="I5" i="1"/>
  <c r="H5" i="1"/>
  <c r="G5" i="1"/>
  <c r="F5" i="1"/>
  <c r="E5" i="1"/>
  <c r="D5" i="1"/>
  <c r="P4" i="1"/>
  <c r="N4" i="1"/>
  <c r="J4" i="1"/>
  <c r="I4" i="1"/>
  <c r="H4" i="1"/>
  <c r="G4" i="1"/>
  <c r="F4" i="1"/>
  <c r="E4" i="1"/>
  <c r="D4" i="1"/>
  <c r="N3" i="1"/>
  <c r="P3" i="1" s="1"/>
  <c r="J3" i="1"/>
  <c r="I3" i="1"/>
  <c r="H3" i="1"/>
  <c r="G3" i="1"/>
  <c r="F3" i="1"/>
  <c r="E3" i="1"/>
  <c r="D3" i="1"/>
  <c r="P2" i="1"/>
  <c r="N2" i="1"/>
  <c r="J2" i="1"/>
  <c r="I2" i="1"/>
  <c r="H2" i="1"/>
  <c r="G2" i="1"/>
  <c r="F2" i="1"/>
  <c r="E2" i="1"/>
  <c r="D2" i="1"/>
  <c r="J1" i="1"/>
  <c r="I1" i="1"/>
  <c r="H1" i="1"/>
  <c r="G1" i="1"/>
  <c r="F1" i="1"/>
  <c r="E1" i="1"/>
  <c r="D1" i="1"/>
  <c r="M82" i="4" l="1"/>
  <c r="M96" i="4"/>
  <c r="M106" i="4"/>
  <c r="M98" i="4"/>
  <c r="M3" i="4"/>
  <c r="M23" i="4"/>
  <c r="M42" i="4"/>
  <c r="M36" i="4"/>
  <c r="M15" i="4"/>
  <c r="M17" i="4"/>
  <c r="M54" i="4"/>
  <c r="M47" i="4"/>
  <c r="M77" i="4"/>
  <c r="M65" i="4"/>
  <c r="M112" i="4"/>
  <c r="M95" i="4"/>
  <c r="M105" i="4"/>
  <c r="M94" i="4"/>
  <c r="M2" i="4"/>
  <c r="M8" i="4"/>
  <c r="M44" i="4"/>
  <c r="M33" i="4"/>
  <c r="M12" i="4"/>
  <c r="M16" i="4"/>
  <c r="M49" i="4"/>
  <c r="M75" i="4"/>
  <c r="M55" i="4"/>
  <c r="M67" i="4"/>
  <c r="M97" i="4"/>
  <c r="M107" i="4"/>
  <c r="M104" i="4"/>
  <c r="M113" i="4"/>
  <c r="M24" i="4"/>
  <c r="M35" i="4"/>
  <c r="M41" i="4"/>
  <c r="M21" i="4"/>
  <c r="M19" i="4"/>
  <c r="M69" i="4"/>
  <c r="M63" i="4"/>
  <c r="M74" i="4"/>
  <c r="M72" i="4"/>
  <c r="M85" i="4"/>
  <c r="M89" i="4"/>
  <c r="M100" i="4"/>
  <c r="M109" i="4"/>
  <c r="M26" i="4"/>
  <c r="M9" i="4"/>
  <c r="M37" i="4"/>
  <c r="M32" i="4"/>
  <c r="M20" i="4"/>
  <c r="M83" i="4"/>
  <c r="M58" i="4"/>
  <c r="M76" i="4"/>
  <c r="M70" i="4"/>
  <c r="M78" i="4"/>
  <c r="M84" i="4"/>
  <c r="M88" i="4"/>
  <c r="M99" i="4"/>
  <c r="M108" i="4"/>
  <c r="M25" i="4"/>
  <c r="M40" i="4"/>
  <c r="M39" i="4"/>
  <c r="M29" i="4"/>
  <c r="M14" i="4"/>
  <c r="M52" i="4"/>
  <c r="M56" i="4"/>
  <c r="M57" i="4"/>
  <c r="M80" i="4"/>
</calcChain>
</file>

<file path=xl/sharedStrings.xml><?xml version="1.0" encoding="utf-8"?>
<sst xmlns="http://schemas.openxmlformats.org/spreadsheetml/2006/main" count="1722" uniqueCount="267">
  <si>
    <t>Dossard</t>
  </si>
  <si>
    <t>NO_LICENCE</t>
  </si>
  <si>
    <t>OPEN-COMPETITIN</t>
  </si>
  <si>
    <t>NOM_PERSONNE</t>
  </si>
  <si>
    <t>PRENOM_PERSONNE</t>
  </si>
  <si>
    <t>DATE_NAISSANCE_PERSONNE</t>
  </si>
  <si>
    <t>SEXE_PERSONNE</t>
  </si>
  <si>
    <t>CODE_STRUCTURE</t>
  </si>
  <si>
    <t>NOM_STRUCTURE</t>
  </si>
  <si>
    <t>LIB_CATAGE</t>
  </si>
  <si>
    <t>support</t>
  </si>
  <si>
    <t>Temps</t>
  </si>
  <si>
    <t>bonus</t>
  </si>
  <si>
    <t>temps bonifié 2</t>
  </si>
  <si>
    <t>temps retenu</t>
  </si>
  <si>
    <t>esquimo</t>
  </si>
  <si>
    <t>COMPETITION</t>
  </si>
  <si>
    <t>METAY</t>
  </si>
  <si>
    <t>VALENTINE</t>
  </si>
  <si>
    <t>Femme</t>
  </si>
  <si>
    <t>CESSON SEVIGNE CANOE KAYAK LES POISSONS VOLANTS</t>
  </si>
  <si>
    <t>POUSSIN</t>
  </si>
  <si>
    <t>kayak</t>
  </si>
  <si>
    <t>PETIBON</t>
  </si>
  <si>
    <t>SALOME</t>
  </si>
  <si>
    <t>LES ALLIGATORS - LANDERNEAU</t>
  </si>
  <si>
    <t>GUILLOUZO</t>
  </si>
  <si>
    <t>OLIVIA</t>
  </si>
  <si>
    <t>CLUB LOISIRS POP. LOCHRIST</t>
  </si>
  <si>
    <t>COLLET</t>
  </si>
  <si>
    <t>ANOUCK</t>
  </si>
  <si>
    <t>CANOE CLUB DU LIE</t>
  </si>
  <si>
    <t>OLIVIER</t>
  </si>
  <si>
    <t>BLEUEN</t>
  </si>
  <si>
    <t>déssalé</t>
  </si>
  <si>
    <t>LE FELT</t>
  </si>
  <si>
    <t>LENAIG</t>
  </si>
  <si>
    <t>C.K.C. GUINGAMPAIS</t>
  </si>
  <si>
    <t>BENJAMIN</t>
  </si>
  <si>
    <t>LE CUN</t>
  </si>
  <si>
    <t>OCEANE</t>
  </si>
  <si>
    <t>LA ROCHE DERRIEN CANOE KAYAK</t>
  </si>
  <si>
    <t>RENARD CLAVEAU</t>
  </si>
  <si>
    <t>CAPUCINE</t>
  </si>
  <si>
    <t>dessalé</t>
  </si>
  <si>
    <t>BAILLOT</t>
  </si>
  <si>
    <t>MELINE</t>
  </si>
  <si>
    <t>VIDET-POMEL</t>
  </si>
  <si>
    <t>PETRONILLE</t>
  </si>
  <si>
    <t>CANOE KAYAK DE QUIMPERLE</t>
  </si>
  <si>
    <t>abs</t>
  </si>
  <si>
    <t>AGNIMO SEYER</t>
  </si>
  <si>
    <t>KIM</t>
  </si>
  <si>
    <t>LANNION CANOE KAYAK</t>
  </si>
  <si>
    <t>MINIME</t>
  </si>
  <si>
    <t>VANDAME</t>
  </si>
  <si>
    <t>NINA</t>
  </si>
  <si>
    <t>LALY</t>
  </si>
  <si>
    <t>LAURETTE</t>
  </si>
  <si>
    <t>GENTRIC</t>
  </si>
  <si>
    <t>SOLENN</t>
  </si>
  <si>
    <t>C.K.C.I.R. ST GREGOIRE</t>
  </si>
  <si>
    <t>GESLIN</t>
  </si>
  <si>
    <t>MAUREEN</t>
  </si>
  <si>
    <t>CAROFF</t>
  </si>
  <si>
    <t>AZELIE</t>
  </si>
  <si>
    <t>GALLAIS</t>
  </si>
  <si>
    <t>CHLOÉ</t>
  </si>
  <si>
    <t>CLUB CANOE KAYAK DE LA RANCE</t>
  </si>
  <si>
    <t>BIDAULT</t>
  </si>
  <si>
    <t>YAELLE</t>
  </si>
  <si>
    <t>C.K.C PLANCOET</t>
  </si>
  <si>
    <t>BEAUDUCEL</t>
  </si>
  <si>
    <t>ANGELINE</t>
  </si>
  <si>
    <t>LE LOC'H</t>
  </si>
  <si>
    <t>LAURINE</t>
  </si>
  <si>
    <t>TANGUY</t>
  </si>
  <si>
    <t>MARIE</t>
  </si>
  <si>
    <t>LUBIN</t>
  </si>
  <si>
    <t>LÉO</t>
  </si>
  <si>
    <t>Homme</t>
  </si>
  <si>
    <t>HEBERT BRAUD</t>
  </si>
  <si>
    <t>THEO</t>
  </si>
  <si>
    <t>RIGOT</t>
  </si>
  <si>
    <t>LENNY</t>
  </si>
  <si>
    <t>GRENOT</t>
  </si>
  <si>
    <t>ELOI</t>
  </si>
  <si>
    <t>BARTEBIN</t>
  </si>
  <si>
    <t>CLUB C.K. MALESTROIT</t>
  </si>
  <si>
    <t>MURAILLE</t>
  </si>
  <si>
    <t>DÉMÉTRI</t>
  </si>
  <si>
    <t>CLUB NAUTIQUE DE BAUD</t>
  </si>
  <si>
    <t>TITOUAN</t>
  </si>
  <si>
    <t>DELAFOY</t>
  </si>
  <si>
    <t>CORENTIN</t>
  </si>
  <si>
    <t>GUEDES</t>
  </si>
  <si>
    <t>JEAN</t>
  </si>
  <si>
    <t>CK DE QUIMPER CORNOUAILLE</t>
  </si>
  <si>
    <t>LE CANN</t>
  </si>
  <si>
    <t>KAOURANT</t>
  </si>
  <si>
    <t>KYLIAN</t>
  </si>
  <si>
    <t>LE BARS</t>
  </si>
  <si>
    <t>MAHE</t>
  </si>
  <si>
    <t>BEAUCOURT</t>
  </si>
  <si>
    <t>NOE</t>
  </si>
  <si>
    <t>GERMIER</t>
  </si>
  <si>
    <t>DAMIEN</t>
  </si>
  <si>
    <t>PONTILLO</t>
  </si>
  <si>
    <t>SASHA</t>
  </si>
  <si>
    <t xml:space="preserve">PLUMELIAU CANOE KAYAK </t>
  </si>
  <si>
    <t>BLANCHARD-FOUGEROUX</t>
  </si>
  <si>
    <t>BAPTISTE</t>
  </si>
  <si>
    <t>MILON</t>
  </si>
  <si>
    <t>NINO</t>
  </si>
  <si>
    <t>MORVAN</t>
  </si>
  <si>
    <t>GASPARD</t>
  </si>
  <si>
    <t>QUENTIN</t>
  </si>
  <si>
    <t>NARME</t>
  </si>
  <si>
    <t>BORIS</t>
  </si>
  <si>
    <t>LINE</t>
  </si>
  <si>
    <t>CHARLY</t>
  </si>
  <si>
    <t>DEZE BELLEVILLE</t>
  </si>
  <si>
    <t>HOEL</t>
  </si>
  <si>
    <t>GUEHO</t>
  </si>
  <si>
    <t>AXEL</t>
  </si>
  <si>
    <t>MIZZI</t>
  </si>
  <si>
    <t>OSCAR</t>
  </si>
  <si>
    <t>MAXIME</t>
  </si>
  <si>
    <t>HELD</t>
  </si>
  <si>
    <t>ELIAS</t>
  </si>
  <si>
    <t>MALARD</t>
  </si>
  <si>
    <t>ARTHUR</t>
  </si>
  <si>
    <t>MOLINA-COMBOT</t>
  </si>
  <si>
    <t>LOUKA</t>
  </si>
  <si>
    <t>SAMUEL</t>
  </si>
  <si>
    <t>AUTIN</t>
  </si>
  <si>
    <t>ARTHUS</t>
  </si>
  <si>
    <t>MANAC'H-GOASAMPIS</t>
  </si>
  <si>
    <t>YOANN</t>
  </si>
  <si>
    <t>GILHARD</t>
  </si>
  <si>
    <t>TOM</t>
  </si>
  <si>
    <t>MAYEUL</t>
  </si>
  <si>
    <t>MANGEARD</t>
  </si>
  <si>
    <t>MATHIS</t>
  </si>
  <si>
    <t>PRENEY</t>
  </si>
  <si>
    <t>ZADIG</t>
  </si>
  <si>
    <t>ROSPAPE</t>
  </si>
  <si>
    <t>KONOGAN</t>
  </si>
  <si>
    <t>LE PETIT</t>
  </si>
  <si>
    <t>TELIO</t>
  </si>
  <si>
    <t>GOURIOU</t>
  </si>
  <si>
    <t>SOYER</t>
  </si>
  <si>
    <t>BASILE</t>
  </si>
  <si>
    <t>LEFEE</t>
  </si>
  <si>
    <t>NATHAEL</t>
  </si>
  <si>
    <t>BRIAND COZETTE</t>
  </si>
  <si>
    <t>SACHA</t>
  </si>
  <si>
    <t>LHERMINE</t>
  </si>
  <si>
    <t>KERRIAN</t>
  </si>
  <si>
    <t>LETTY</t>
  </si>
  <si>
    <t>CATEZ MILET</t>
  </si>
  <si>
    <t>NEDELLEC</t>
  </si>
  <si>
    <t>CANOE KAYAK CLUB DE FEINS</t>
  </si>
  <si>
    <t>LE ROUX</t>
  </si>
  <si>
    <t>ELIAN</t>
  </si>
  <si>
    <t>BOULLEAUX VIVENT</t>
  </si>
  <si>
    <t>PIERRE-ARMAND</t>
  </si>
  <si>
    <t>DUPUY</t>
  </si>
  <si>
    <t>AUGUSTIN</t>
  </si>
  <si>
    <t>ROMEUR</t>
  </si>
  <si>
    <t>ANSELME</t>
  </si>
  <si>
    <t>REYNAERT</t>
  </si>
  <si>
    <t>MOELLO</t>
  </si>
  <si>
    <t>ALEXIS</t>
  </si>
  <si>
    <t>LE ROUZES</t>
  </si>
  <si>
    <t>NOLHAN</t>
  </si>
  <si>
    <t>HOLDOM</t>
  </si>
  <si>
    <t>OTTO</t>
  </si>
  <si>
    <t>PRECIGOUX</t>
  </si>
  <si>
    <t>LE MOAN</t>
  </si>
  <si>
    <t>MATHEO</t>
  </si>
  <si>
    <t>EXERTIER-MONNARD</t>
  </si>
  <si>
    <t>THOMAS</t>
  </si>
  <si>
    <t>MERLE</t>
  </si>
  <si>
    <t>MAEL</t>
  </si>
  <si>
    <t>BARRIAC</t>
  </si>
  <si>
    <t>ETIENNE</t>
  </si>
  <si>
    <t>OSTA COL PIN</t>
  </si>
  <si>
    <t>ERWANN</t>
  </si>
  <si>
    <t>URIEN</t>
  </si>
  <si>
    <t>ELOUEN</t>
  </si>
  <si>
    <t>OPEN</t>
  </si>
  <si>
    <t>FOURNIER</t>
  </si>
  <si>
    <t>MELIA</t>
  </si>
  <si>
    <t>PLOUAY EAU VIVE</t>
  </si>
  <si>
    <t>JEGO</t>
  </si>
  <si>
    <t>CLOE</t>
  </si>
  <si>
    <t>SIVY</t>
  </si>
  <si>
    <t>CHEYENNE</t>
  </si>
  <si>
    <t>PLESTAN</t>
  </si>
  <si>
    <t>MAELYS</t>
  </si>
  <si>
    <t>VOURCH</t>
  </si>
  <si>
    <t>LEA</t>
  </si>
  <si>
    <t>GONNET</t>
  </si>
  <si>
    <t>VICTOIRE</t>
  </si>
  <si>
    <t>CALME</t>
  </si>
  <si>
    <t>PAULINE</t>
  </si>
  <si>
    <t>BIORET</t>
  </si>
  <si>
    <t>ANGELE</t>
  </si>
  <si>
    <t>BALEYDIER</t>
  </si>
  <si>
    <t>SHAILY</t>
  </si>
  <si>
    <t>THEODORANE</t>
  </si>
  <si>
    <t>PIPET PENIN</t>
  </si>
  <si>
    <t>LOANE</t>
  </si>
  <si>
    <t>GAUDEN</t>
  </si>
  <si>
    <t>PAUL</t>
  </si>
  <si>
    <t>COLIN</t>
  </si>
  <si>
    <t>LE MOING</t>
  </si>
  <si>
    <t>JORDAN</t>
  </si>
  <si>
    <t>LE FLEM</t>
  </si>
  <si>
    <t>ERWAN</t>
  </si>
  <si>
    <t>MATHIEU</t>
  </si>
  <si>
    <t>MARGER</t>
  </si>
  <si>
    <t>ARMEL</t>
  </si>
  <si>
    <t>BESSE</t>
  </si>
  <si>
    <t>LIAM</t>
  </si>
  <si>
    <t>L'HEVEDER</t>
  </si>
  <si>
    <t>DANN</t>
  </si>
  <si>
    <t>VLAAR</t>
  </si>
  <si>
    <t>KYNAN</t>
  </si>
  <si>
    <t>DERRIEN</t>
  </si>
  <si>
    <t>CLEMENT</t>
  </si>
  <si>
    <t>ELDIN</t>
  </si>
  <si>
    <t>YANN</t>
  </si>
  <si>
    <t>BEUVE</t>
  </si>
  <si>
    <t>LOUIS</t>
  </si>
  <si>
    <t>KAMRONN</t>
  </si>
  <si>
    <t>PESRIN</t>
  </si>
  <si>
    <t>KENNAN</t>
  </si>
  <si>
    <t>FONTAINE CALONNEC</t>
  </si>
  <si>
    <t>GUENEGO</t>
  </si>
  <si>
    <t>NOGUES</t>
  </si>
  <si>
    <t>MAXIM</t>
  </si>
  <si>
    <t>ECONOMIDES</t>
  </si>
  <si>
    <t>ADONIS</t>
  </si>
  <si>
    <t>TARGET</t>
  </si>
  <si>
    <t>CADET</t>
  </si>
  <si>
    <t>heure de départ</t>
  </si>
  <si>
    <t>heure d'arrivée</t>
  </si>
  <si>
    <t>Temps bonifié</t>
  </si>
  <si>
    <t>rang</t>
  </si>
  <si>
    <t>canoe</t>
  </si>
  <si>
    <t>dossard</t>
  </si>
  <si>
    <t>numéro licence</t>
  </si>
  <si>
    <t>Nom</t>
  </si>
  <si>
    <t>Prénom</t>
  </si>
  <si>
    <t>Club</t>
  </si>
  <si>
    <t>catégorie</t>
  </si>
  <si>
    <t>rang descente</t>
  </si>
  <si>
    <t>rang border</t>
  </si>
  <si>
    <t>Série</t>
  </si>
  <si>
    <t>Ligne</t>
  </si>
  <si>
    <t>rang slalom canoe</t>
  </si>
  <si>
    <t>rang slalom kayak</t>
  </si>
  <si>
    <t>points yaouank Yaouank</t>
  </si>
  <si>
    <t>classement Yaouank</t>
  </si>
  <si>
    <t>Sexe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</si>
</sst>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14" fontId="1" fillId="0" borderId="1" xfId="0" applyNumberFormat="1" applyFont="1" applyBorder="1"/>
    <xf numFmtId="1" fontId="0" fillId="0" borderId="1" xfId="0" applyNumberFormat="1" applyBorder="1"/>
    <xf numFmtId="2" fontId="0" fillId="0" borderId="0" xfId="0" applyNumberFormat="1"/>
    <xf numFmtId="164" fontId="0" fillId="0" borderId="0" xfId="0" applyNumberFormat="1"/>
    <xf numFmtId="0" fontId="0" fillId="0" borderId="1" xfId="0" applyBorder="1" applyAlignment="1">
      <alignment vertical="top"/>
    </xf>
    <xf numFmtId="21" fontId="0" fillId="0" borderId="0" xfId="0" applyNumberFormat="1"/>
    <xf numFmtId="0" fontId="0" fillId="3" borderId="0" xfId="0" applyFill="1"/>
    <xf numFmtId="0" fontId="1" fillId="0" borderId="0" xfId="0" applyFont="1"/>
    <xf numFmtId="0" fontId="1" fillId="3" borderId="1" xfId="0" applyFont="1" applyFill="1" applyBorder="1"/>
    <xf numFmtId="0" fontId="0" fillId="3" borderId="1" xfId="0" applyFill="1" applyBorder="1"/>
    <xf numFmtId="0" fontId="0" fillId="0" borderId="0" xfId="0" applyNumberFormat="1"/>
    <xf numFmtId="0" fontId="1" fillId="2" borderId="1" xfId="0" applyFont="1" applyFill="1" applyBorder="1"/>
    <xf numFmtId="0" fontId="0" fillId="2" borderId="0" xfId="0" applyFill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ll\Documents\yaouank\gestionYaouank%202022%20inscription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Licence"/>
      <sheetName val="Dossards"/>
      <sheetName val="Inscriptions"/>
      <sheetName val="Descente"/>
      <sheetName val="slalom kayak"/>
      <sheetName val="Feuil4"/>
      <sheetName val="Feuil2"/>
      <sheetName val="border cross 1"/>
      <sheetName val="Demi-finale"/>
      <sheetName val="feuille Slalom"/>
      <sheetName val="feuille descente"/>
      <sheetName val="feuille bordercross"/>
      <sheetName val="Feuil15"/>
    </sheetNames>
    <sheetDataSet>
      <sheetData sheetId="0">
        <row r="1">
          <cell r="E1" t="str">
            <v>NO_LICENCE</v>
          </cell>
          <cell r="F1" t="str">
            <v>LIB_CIVILITE</v>
          </cell>
          <cell r="G1" t="str">
            <v>NOM_PERSONNE</v>
          </cell>
          <cell r="H1" t="str">
            <v>PRENOM_PERSONNE</v>
          </cell>
          <cell r="I1" t="str">
            <v>DATE_NAISSANCE_PERSONNE</v>
          </cell>
          <cell r="J1" t="str">
            <v>LIB_NATIONALITE</v>
          </cell>
          <cell r="K1" t="str">
            <v>SEXE_PERSONNE</v>
          </cell>
          <cell r="L1" t="str">
            <v>CODE_STRUCTURE</v>
          </cell>
          <cell r="M1" t="str">
            <v>NOM_STRUCTURE</v>
          </cell>
          <cell r="N1" t="str">
            <v>NOM_ABREGE_STRUCTURE</v>
          </cell>
          <cell r="O1" t="str">
            <v>CODE_DEPARTEMENT</v>
          </cell>
          <cell r="P1" t="str">
            <v>NOM_DEPARTEMENT</v>
          </cell>
          <cell r="Q1" t="str">
            <v>CODE_LIGUE</v>
          </cell>
          <cell r="R1" t="str">
            <v>NOM_LIGUE</v>
          </cell>
          <cell r="S1" t="str">
            <v>NOM_FEDERATION</v>
          </cell>
          <cell r="T1" t="str">
            <v>LIB_SAISON</v>
          </cell>
          <cell r="U1" t="str">
            <v>LIB_TARIF</v>
          </cell>
          <cell r="V1" t="str">
            <v>MONTANT_PAYE</v>
          </cell>
          <cell r="W1" t="str">
            <v>DUPLICATA</v>
          </cell>
          <cell r="X1" t="str">
            <v>LIB_PRODUIT_ASSUR</v>
          </cell>
          <cell r="Y1" t="str">
            <v>PRODUIT_ASSUR</v>
          </cell>
          <cell r="Z1" t="str">
            <v>CODE_PRODUIT</v>
          </cell>
          <cell r="AA1" t="str">
            <v>LIB_TYPE_LICENCE</v>
          </cell>
          <cell r="AB1" t="str">
            <v>NUMERO_COMMANDE</v>
          </cell>
          <cell r="AC1" t="str">
            <v>DATE_COMMANDE</v>
          </cell>
          <cell r="AD1" t="str">
            <v>DEBUT_VALIDITE_LICENCE</v>
          </cell>
          <cell r="AE1" t="str">
            <v>FIN_VALIDITE_LICENCE</v>
          </cell>
          <cell r="AF1" t="str">
            <v>LIB_SURCLASSEMENT</v>
          </cell>
          <cell r="AG1" t="str">
            <v>CODE_CATAGE</v>
          </cell>
          <cell r="AH1" t="str">
            <v>LIB_CATAGE</v>
          </cell>
          <cell r="AI1" t="str">
            <v>LIB_ACTIVITE</v>
          </cell>
          <cell r="AJ1" t="str">
            <v>DATE_CERTIFICAT_MEDICAL_CMNCI</v>
          </cell>
          <cell r="AK1" t="str">
            <v>TYPE_CERTIFICAT_MEDICAL_CMNCI</v>
          </cell>
          <cell r="AL1" t="str">
            <v>NOM_MEDECIN_CERTIFICAT_MEDICAL_CMNCI</v>
          </cell>
          <cell r="AM1" t="str">
            <v>NUM_MEDECIN_CERTIFICAT_MEDICAL_CMNCI</v>
          </cell>
          <cell r="AN1" t="str">
            <v>DATE_CERTIFICAT_MEDICAL_CMNCI_COMP</v>
          </cell>
          <cell r="AO1" t="str">
            <v>TYPE_CERTIFICAT_MEDICAL_CMNCI_COMP</v>
          </cell>
        </row>
        <row r="2">
          <cell r="E2">
            <v>112</v>
          </cell>
          <cell r="F2" t="str">
            <v>Mme</v>
          </cell>
          <cell r="G2" t="str">
            <v>GOURIOU</v>
          </cell>
          <cell r="H2" t="str">
            <v>DELPHINE</v>
          </cell>
          <cell r="I2">
            <v>29100</v>
          </cell>
          <cell r="J2" t="str">
            <v>FRANCE</v>
          </cell>
          <cell r="K2" t="str">
            <v>Femme</v>
          </cell>
          <cell r="L2">
            <v>2912</v>
          </cell>
          <cell r="M2" t="str">
            <v>LES ALLIGATORS - LANDERNEAU</v>
          </cell>
          <cell r="O2">
            <v>2900</v>
          </cell>
          <cell r="P2" t="str">
            <v>COMITE DEPARTEMENTAL CK DU FINISTERE</v>
          </cell>
          <cell r="Q2" t="str">
            <v>CR03</v>
          </cell>
          <cell r="R2" t="str">
            <v>COMITE REGIONAL BRETAGNE CK</v>
          </cell>
          <cell r="S2" t="str">
            <v>FEDERATION FRANCAISE CANOE-KAYAK ET SPORTS PAGAIE</v>
          </cell>
          <cell r="T2">
            <v>2022</v>
          </cell>
          <cell r="V2">
            <v>60</v>
          </cell>
          <cell r="W2" t="str">
            <v>Non</v>
          </cell>
          <cell r="Z2" t="str">
            <v>AN_COMP_A</v>
          </cell>
          <cell r="AA2" t="str">
            <v>Carte 1 an Compétition Adulte</v>
          </cell>
          <cell r="AB2">
            <v>71393</v>
          </cell>
          <cell r="AC2">
            <v>44562</v>
          </cell>
          <cell r="AD2">
            <v>44565</v>
          </cell>
          <cell r="AE2">
            <v>44926</v>
          </cell>
          <cell r="AF2" t="str">
            <v>Aucun</v>
          </cell>
          <cell r="AG2" t="str">
            <v>V</v>
          </cell>
          <cell r="AH2" t="str">
            <v>VETERAN</v>
          </cell>
          <cell r="AN2">
            <v>44476</v>
          </cell>
          <cell r="AO2" t="str">
            <v>Compétition</v>
          </cell>
        </row>
        <row r="3">
          <cell r="E3">
            <v>156</v>
          </cell>
          <cell r="F3" t="str">
            <v>M.</v>
          </cell>
          <cell r="G3" t="str">
            <v>RICHARD</v>
          </cell>
          <cell r="H3" t="str">
            <v>JEAN PIERRE</v>
          </cell>
          <cell r="I3">
            <v>16379</v>
          </cell>
          <cell r="J3" t="str">
            <v>FRANCE</v>
          </cell>
          <cell r="K3" t="str">
            <v>Homme</v>
          </cell>
          <cell r="L3">
            <v>2205</v>
          </cell>
          <cell r="M3" t="str">
            <v>CLUB NAUTIQUE PONTRIEUX</v>
          </cell>
          <cell r="N3" t="str">
            <v>CN PONTRIVIEN</v>
          </cell>
          <cell r="O3">
            <v>2200</v>
          </cell>
          <cell r="P3" t="str">
            <v>COMITE DEPARTEMENTAL CK COTES D'ARMOR</v>
          </cell>
          <cell r="Q3" t="str">
            <v>CR03</v>
          </cell>
          <cell r="R3" t="str">
            <v>COMITE REGIONAL BRETAGNE CK</v>
          </cell>
          <cell r="S3" t="str">
            <v>FEDERATION FRANCAISE CANOE-KAYAK ET SPORTS PAGAIE</v>
          </cell>
          <cell r="T3">
            <v>2022</v>
          </cell>
          <cell r="V3">
            <v>55</v>
          </cell>
          <cell r="W3" t="str">
            <v>Non</v>
          </cell>
          <cell r="Z3" t="str">
            <v>AN_LOIS_A</v>
          </cell>
          <cell r="AA3" t="str">
            <v>Carte 1 an Loisir Adulte</v>
          </cell>
          <cell r="AB3">
            <v>71260</v>
          </cell>
          <cell r="AC3">
            <v>44562</v>
          </cell>
          <cell r="AD3">
            <v>44566</v>
          </cell>
          <cell r="AE3">
            <v>44926</v>
          </cell>
          <cell r="AF3" t="str">
            <v>Aucun</v>
          </cell>
          <cell r="AG3" t="str">
            <v>V</v>
          </cell>
          <cell r="AH3" t="str">
            <v>VETERAN</v>
          </cell>
        </row>
        <row r="4">
          <cell r="E4">
            <v>159</v>
          </cell>
          <cell r="F4" t="str">
            <v>M.</v>
          </cell>
          <cell r="G4" t="str">
            <v>MAURIET</v>
          </cell>
          <cell r="H4" t="str">
            <v>SYLVAIN</v>
          </cell>
          <cell r="I4">
            <v>28583</v>
          </cell>
          <cell r="J4" t="str">
            <v>FRANCE</v>
          </cell>
          <cell r="K4" t="str">
            <v>Homme</v>
          </cell>
          <cell r="L4">
            <v>3511</v>
          </cell>
          <cell r="M4" t="str">
            <v>CLUB SPORTIF BETTONAIS</v>
          </cell>
          <cell r="N4" t="str">
            <v>CSB CANOE KAYAK</v>
          </cell>
          <cell r="O4">
            <v>3500</v>
          </cell>
          <cell r="P4" t="str">
            <v>COMITE DEPARTEMENTAL CK D'ILLE ET VILAINE</v>
          </cell>
          <cell r="Q4" t="str">
            <v>CR03</v>
          </cell>
          <cell r="R4" t="str">
            <v>COMITE REGIONAL BRETAGNE CK</v>
          </cell>
          <cell r="S4" t="str">
            <v>FEDERATION FRANCAISE CANOE-KAYAK ET SPORTS PAGAIE</v>
          </cell>
          <cell r="T4">
            <v>2022</v>
          </cell>
          <cell r="V4">
            <v>60</v>
          </cell>
          <cell r="W4" t="str">
            <v>Non</v>
          </cell>
          <cell r="Z4" t="str">
            <v>AN_COMP_A</v>
          </cell>
          <cell r="AA4" t="str">
            <v>Carte 1 an Compétition Adulte</v>
          </cell>
          <cell r="AB4">
            <v>71485</v>
          </cell>
          <cell r="AC4">
            <v>44562</v>
          </cell>
          <cell r="AD4">
            <v>44570</v>
          </cell>
          <cell r="AE4">
            <v>44926</v>
          </cell>
          <cell r="AF4" t="str">
            <v>Aucun</v>
          </cell>
          <cell r="AG4" t="str">
            <v>V</v>
          </cell>
          <cell r="AH4" t="str">
            <v>VETERAN</v>
          </cell>
          <cell r="AN4">
            <v>44221</v>
          </cell>
          <cell r="AO4" t="str">
            <v>Compétition</v>
          </cell>
        </row>
        <row r="5">
          <cell r="E5">
            <v>322</v>
          </cell>
          <cell r="F5" t="str">
            <v>M.</v>
          </cell>
          <cell r="G5" t="str">
            <v>VALEGEAS</v>
          </cell>
          <cell r="H5" t="str">
            <v>ALAIN</v>
          </cell>
          <cell r="I5">
            <v>20513</v>
          </cell>
          <cell r="J5" t="str">
            <v>FRANCE</v>
          </cell>
          <cell r="K5" t="str">
            <v>Homme</v>
          </cell>
          <cell r="L5">
            <v>2212</v>
          </cell>
          <cell r="M5" t="str">
            <v>CLUB CANOE KAYAK DE LA RANCE</v>
          </cell>
          <cell r="O5">
            <v>2200</v>
          </cell>
          <cell r="P5" t="str">
            <v>COMITE DEPARTEMENTAL CK COTES D'ARMOR</v>
          </cell>
          <cell r="Q5" t="str">
            <v>CR03</v>
          </cell>
          <cell r="R5" t="str">
            <v>COMITE REGIONAL BRETAGNE CK</v>
          </cell>
          <cell r="S5" t="str">
            <v>FEDERATION FRANCAISE CANOE-KAYAK ET SPORTS PAGAIE</v>
          </cell>
          <cell r="T5">
            <v>2022</v>
          </cell>
          <cell r="V5">
            <v>55</v>
          </cell>
          <cell r="W5" t="str">
            <v>Non</v>
          </cell>
          <cell r="Z5" t="str">
            <v>AN_LOIS_A</v>
          </cell>
          <cell r="AA5" t="str">
            <v>Carte 1 an Loisir Adulte</v>
          </cell>
          <cell r="AB5">
            <v>70822</v>
          </cell>
          <cell r="AC5">
            <v>44531</v>
          </cell>
          <cell r="AD5">
            <v>44551</v>
          </cell>
          <cell r="AE5">
            <v>44926</v>
          </cell>
          <cell r="AF5" t="str">
            <v>Aucun</v>
          </cell>
          <cell r="AG5" t="str">
            <v>V</v>
          </cell>
          <cell r="AH5" t="str">
            <v>VETERAN</v>
          </cell>
        </row>
        <row r="6">
          <cell r="E6">
            <v>355</v>
          </cell>
          <cell r="F6" t="str">
            <v>M.</v>
          </cell>
          <cell r="G6" t="str">
            <v>HOUARD</v>
          </cell>
          <cell r="H6" t="str">
            <v>PASCAL</v>
          </cell>
          <cell r="I6">
            <v>20439</v>
          </cell>
          <cell r="J6" t="str">
            <v>FRANCE</v>
          </cell>
          <cell r="K6" t="str">
            <v>Homme</v>
          </cell>
          <cell r="L6">
            <v>3506</v>
          </cell>
          <cell r="M6" t="str">
            <v>C.K.C.I.R. ST GREGOIRE</v>
          </cell>
          <cell r="O6">
            <v>3500</v>
          </cell>
          <cell r="P6" t="str">
            <v>COMITE DEPARTEMENTAL CK D'ILLE ET VILAINE</v>
          </cell>
          <cell r="Q6" t="str">
            <v>CR03</v>
          </cell>
          <cell r="R6" t="str">
            <v>COMITE REGIONAL BRETAGNE CK</v>
          </cell>
          <cell r="S6" t="str">
            <v>FEDERATION FRANCAISE CANOE-KAYAK ET SPORTS PAGAIE</v>
          </cell>
          <cell r="T6">
            <v>2022</v>
          </cell>
          <cell r="V6">
            <v>60</v>
          </cell>
          <cell r="W6" t="str">
            <v>Non</v>
          </cell>
          <cell r="Z6" t="str">
            <v>AN_COMP_A</v>
          </cell>
          <cell r="AA6" t="str">
            <v>Carte 1 an Compétition Adulte</v>
          </cell>
          <cell r="AB6">
            <v>70972</v>
          </cell>
          <cell r="AC6">
            <v>44531</v>
          </cell>
          <cell r="AD6">
            <v>44560</v>
          </cell>
          <cell r="AE6">
            <v>44926</v>
          </cell>
          <cell r="AF6" t="str">
            <v>Aucun</v>
          </cell>
          <cell r="AG6" t="str">
            <v>V</v>
          </cell>
          <cell r="AH6" t="str">
            <v>VETERAN</v>
          </cell>
          <cell r="AN6">
            <v>43776</v>
          </cell>
          <cell r="AO6" t="str">
            <v>Compétition</v>
          </cell>
        </row>
        <row r="7">
          <cell r="E7">
            <v>420</v>
          </cell>
          <cell r="F7" t="str">
            <v>Mme</v>
          </cell>
          <cell r="G7" t="str">
            <v>VALEGEAS</v>
          </cell>
          <cell r="H7" t="str">
            <v>PATRICIA</v>
          </cell>
          <cell r="I7">
            <v>21845</v>
          </cell>
          <cell r="J7" t="str">
            <v>FRANCE</v>
          </cell>
          <cell r="K7" t="str">
            <v>Femme</v>
          </cell>
          <cell r="L7">
            <v>2212</v>
          </cell>
          <cell r="M7" t="str">
            <v>CLUB CANOE KAYAK DE LA RANCE</v>
          </cell>
          <cell r="O7">
            <v>2200</v>
          </cell>
          <cell r="P7" t="str">
            <v>COMITE DEPARTEMENTAL CK COTES D'ARMOR</v>
          </cell>
          <cell r="Q7" t="str">
            <v>CR03</v>
          </cell>
          <cell r="R7" t="str">
            <v>COMITE REGIONAL BRETAGNE CK</v>
          </cell>
          <cell r="S7" t="str">
            <v>FEDERATION FRANCAISE CANOE-KAYAK ET SPORTS PAGAIE</v>
          </cell>
          <cell r="T7">
            <v>2022</v>
          </cell>
          <cell r="V7">
            <v>55</v>
          </cell>
          <cell r="W7" t="str">
            <v>Non</v>
          </cell>
          <cell r="Z7" t="str">
            <v>AN_LOIS_A</v>
          </cell>
          <cell r="AA7" t="str">
            <v>Carte 1 an Loisir Adulte</v>
          </cell>
          <cell r="AB7">
            <v>70822</v>
          </cell>
          <cell r="AC7">
            <v>44531</v>
          </cell>
          <cell r="AD7">
            <v>44551</v>
          </cell>
          <cell r="AE7">
            <v>44926</v>
          </cell>
          <cell r="AF7" t="str">
            <v>Aucun</v>
          </cell>
          <cell r="AG7" t="str">
            <v>V</v>
          </cell>
          <cell r="AH7" t="str">
            <v>VETERAN</v>
          </cell>
        </row>
        <row r="8">
          <cell r="E8">
            <v>605</v>
          </cell>
          <cell r="F8" t="str">
            <v>M.</v>
          </cell>
          <cell r="G8" t="str">
            <v>LE MAT</v>
          </cell>
          <cell r="H8" t="str">
            <v>PHILIPPE</v>
          </cell>
          <cell r="I8">
            <v>24759</v>
          </cell>
          <cell r="J8" t="str">
            <v>FRANCE</v>
          </cell>
          <cell r="K8" t="str">
            <v>Homme</v>
          </cell>
          <cell r="L8">
            <v>2205</v>
          </cell>
          <cell r="M8" t="str">
            <v>CLUB NAUTIQUE PONTRIEUX</v>
          </cell>
          <cell r="N8" t="str">
            <v>CN PONTRIVIEN</v>
          </cell>
          <cell r="O8">
            <v>2200</v>
          </cell>
          <cell r="P8" t="str">
            <v>COMITE DEPARTEMENTAL CK COTES D'ARMOR</v>
          </cell>
          <cell r="Q8" t="str">
            <v>CR03</v>
          </cell>
          <cell r="R8" t="str">
            <v>COMITE REGIONAL BRETAGNE CK</v>
          </cell>
          <cell r="S8" t="str">
            <v>FEDERATION FRANCAISE CANOE-KAYAK ET SPORTS PAGAIE</v>
          </cell>
          <cell r="T8">
            <v>2022</v>
          </cell>
          <cell r="V8">
            <v>55</v>
          </cell>
          <cell r="W8" t="str">
            <v>Non</v>
          </cell>
          <cell r="Z8" t="str">
            <v>AN_LOIS_A</v>
          </cell>
          <cell r="AA8" t="str">
            <v>Carte 1 an Loisir Adulte</v>
          </cell>
          <cell r="AB8">
            <v>71260</v>
          </cell>
          <cell r="AC8">
            <v>44562</v>
          </cell>
          <cell r="AD8">
            <v>44566</v>
          </cell>
          <cell r="AE8">
            <v>44926</v>
          </cell>
          <cell r="AF8" t="str">
            <v>Aucun</v>
          </cell>
          <cell r="AG8" t="str">
            <v>V</v>
          </cell>
          <cell r="AH8" t="str">
            <v>VETERAN</v>
          </cell>
        </row>
        <row r="9">
          <cell r="E9">
            <v>716</v>
          </cell>
          <cell r="F9" t="str">
            <v>M.</v>
          </cell>
          <cell r="G9" t="str">
            <v>HAYEZ</v>
          </cell>
          <cell r="H9" t="str">
            <v>RONAN</v>
          </cell>
          <cell r="I9">
            <v>27119</v>
          </cell>
          <cell r="J9" t="str">
            <v>FRANCE</v>
          </cell>
          <cell r="K9" t="str">
            <v>Homme</v>
          </cell>
          <cell r="L9">
            <v>3506</v>
          </cell>
          <cell r="M9" t="str">
            <v>C.K.C.I.R. ST GREGOIRE</v>
          </cell>
          <cell r="O9">
            <v>3500</v>
          </cell>
          <cell r="P9" t="str">
            <v>COMITE DEPARTEMENTAL CK D'ILLE ET VILAINE</v>
          </cell>
          <cell r="Q9" t="str">
            <v>CR03</v>
          </cell>
          <cell r="R9" t="str">
            <v>COMITE REGIONAL BRETAGNE CK</v>
          </cell>
          <cell r="S9" t="str">
            <v>FEDERATION FRANCAISE CANOE-KAYAK ET SPORTS PAGAIE</v>
          </cell>
          <cell r="T9">
            <v>2022</v>
          </cell>
          <cell r="V9">
            <v>60</v>
          </cell>
          <cell r="W9" t="str">
            <v>Non</v>
          </cell>
          <cell r="Z9" t="str">
            <v>AN_COMP_A</v>
          </cell>
          <cell r="AA9" t="str">
            <v>Carte 1 an Compétition Adulte</v>
          </cell>
          <cell r="AB9">
            <v>71435</v>
          </cell>
          <cell r="AC9">
            <v>44562</v>
          </cell>
          <cell r="AD9">
            <v>44579</v>
          </cell>
          <cell r="AE9">
            <v>44926</v>
          </cell>
          <cell r="AF9" t="str">
            <v>Aucun</v>
          </cell>
          <cell r="AG9" t="str">
            <v>V</v>
          </cell>
          <cell r="AH9" t="str">
            <v>VETERAN</v>
          </cell>
          <cell r="AN9">
            <v>44568</v>
          </cell>
          <cell r="AO9" t="str">
            <v>Compétition</v>
          </cell>
        </row>
        <row r="10">
          <cell r="E10">
            <v>866</v>
          </cell>
          <cell r="F10" t="str">
            <v>M.</v>
          </cell>
          <cell r="G10" t="str">
            <v>LE CARRER</v>
          </cell>
          <cell r="H10" t="str">
            <v>YANN</v>
          </cell>
          <cell r="I10">
            <v>25412</v>
          </cell>
          <cell r="J10" t="str">
            <v>FRANCE</v>
          </cell>
          <cell r="K10" t="str">
            <v>Homme</v>
          </cell>
          <cell r="L10">
            <v>2206</v>
          </cell>
          <cell r="M10" t="str">
            <v>LA ROCHE DERRIEN CANOE KAYAK</v>
          </cell>
          <cell r="N10" t="str">
            <v>ROCHE DERRIEN CK</v>
          </cell>
          <cell r="O10">
            <v>2200</v>
          </cell>
          <cell r="P10" t="str">
            <v>COMITE DEPARTEMENTAL CK COTES D'ARMOR</v>
          </cell>
          <cell r="Q10" t="str">
            <v>CR03</v>
          </cell>
          <cell r="R10" t="str">
            <v>COMITE REGIONAL BRETAGNE CK</v>
          </cell>
          <cell r="S10" t="str">
            <v>FEDERATION FRANCAISE CANOE-KAYAK ET SPORTS PAGAIE</v>
          </cell>
          <cell r="T10">
            <v>2022</v>
          </cell>
          <cell r="V10">
            <v>60</v>
          </cell>
          <cell r="W10" t="str">
            <v>Non</v>
          </cell>
          <cell r="Z10" t="str">
            <v>AN_COMP_A</v>
          </cell>
          <cell r="AA10" t="str">
            <v>Carte 1 an Compétition Adulte</v>
          </cell>
          <cell r="AB10">
            <v>70814</v>
          </cell>
          <cell r="AC10">
            <v>44531</v>
          </cell>
          <cell r="AD10">
            <v>44545</v>
          </cell>
          <cell r="AE10">
            <v>44926</v>
          </cell>
          <cell r="AF10" t="str">
            <v>Aucun</v>
          </cell>
          <cell r="AG10" t="str">
            <v>V</v>
          </cell>
          <cell r="AH10" t="str">
            <v>VETERAN</v>
          </cell>
          <cell r="AN10">
            <v>44453</v>
          </cell>
          <cell r="AO10" t="str">
            <v>Compétition</v>
          </cell>
        </row>
        <row r="11">
          <cell r="E11">
            <v>910</v>
          </cell>
          <cell r="F11" t="str">
            <v>M.</v>
          </cell>
          <cell r="G11" t="str">
            <v>CASTRYCK</v>
          </cell>
          <cell r="H11" t="str">
            <v>FREDERIC</v>
          </cell>
          <cell r="I11">
            <v>26466</v>
          </cell>
          <cell r="J11" t="str">
            <v>FRANCE</v>
          </cell>
          <cell r="K11" t="str">
            <v>Homme</v>
          </cell>
          <cell r="L11">
            <v>3522</v>
          </cell>
          <cell r="M11" t="str">
            <v>CESSON SEVIGNE CANOE KAYAK LES POISSONS VOLANTS</v>
          </cell>
          <cell r="N11" t="str">
            <v>CSCK PV</v>
          </cell>
          <cell r="O11">
            <v>3500</v>
          </cell>
          <cell r="P11" t="str">
            <v>COMITE DEPARTEMENTAL CK D'ILLE ET VILAINE</v>
          </cell>
          <cell r="Q11" t="str">
            <v>CR03</v>
          </cell>
          <cell r="R11" t="str">
            <v>COMITE REGIONAL BRETAGNE CK</v>
          </cell>
          <cell r="S11" t="str">
            <v>FEDERATION FRANCAISE CANOE-KAYAK ET SPORTS PAGAIE</v>
          </cell>
          <cell r="T11">
            <v>2022</v>
          </cell>
          <cell r="V11">
            <v>60</v>
          </cell>
          <cell r="W11" t="str">
            <v>Non</v>
          </cell>
          <cell r="Z11" t="str">
            <v>AN_COMP_A</v>
          </cell>
          <cell r="AA11" t="str">
            <v>Carte 1 an Compétition Adulte</v>
          </cell>
          <cell r="AB11">
            <v>71583</v>
          </cell>
          <cell r="AC11">
            <v>44562</v>
          </cell>
          <cell r="AD11">
            <v>44568</v>
          </cell>
          <cell r="AE11">
            <v>44926</v>
          </cell>
          <cell r="AF11" t="str">
            <v>Aucun</v>
          </cell>
          <cell r="AG11" t="str">
            <v>V</v>
          </cell>
          <cell r="AH11" t="str">
            <v>VETERAN</v>
          </cell>
          <cell r="AN11">
            <v>43859</v>
          </cell>
          <cell r="AO11" t="str">
            <v>Compétition</v>
          </cell>
        </row>
        <row r="12">
          <cell r="E12">
            <v>945</v>
          </cell>
          <cell r="F12" t="str">
            <v>M.</v>
          </cell>
          <cell r="G12" t="str">
            <v>LORCY</v>
          </cell>
          <cell r="H12" t="str">
            <v>JOHANN</v>
          </cell>
          <cell r="I12">
            <v>26922</v>
          </cell>
          <cell r="J12" t="str">
            <v>FRANCE</v>
          </cell>
          <cell r="K12" t="str">
            <v>Homme</v>
          </cell>
          <cell r="L12">
            <v>5604</v>
          </cell>
          <cell r="M12" t="str">
            <v>CLUB LOISIRS POP. LOCHRIST</v>
          </cell>
          <cell r="O12">
            <v>5600</v>
          </cell>
          <cell r="P12" t="str">
            <v>COMITE DEPARTEMENTAL CK DU MORBIHAN</v>
          </cell>
          <cell r="Q12" t="str">
            <v>CR03</v>
          </cell>
          <cell r="R12" t="str">
            <v>COMITE REGIONAL BRETAGNE CK</v>
          </cell>
          <cell r="S12" t="str">
            <v>FEDERATION FRANCAISE CANOE-KAYAK ET SPORTS PAGAIE</v>
          </cell>
          <cell r="T12">
            <v>2022</v>
          </cell>
          <cell r="V12">
            <v>60</v>
          </cell>
          <cell r="W12" t="str">
            <v>Non</v>
          </cell>
          <cell r="Z12" t="str">
            <v>AN_COMP_A</v>
          </cell>
          <cell r="AA12" t="str">
            <v>Carte 1 an Compétition Adulte</v>
          </cell>
          <cell r="AB12">
            <v>70750</v>
          </cell>
          <cell r="AC12">
            <v>44531</v>
          </cell>
          <cell r="AD12">
            <v>44552</v>
          </cell>
          <cell r="AE12">
            <v>44926</v>
          </cell>
          <cell r="AF12" t="str">
            <v>Aucun</v>
          </cell>
          <cell r="AG12" t="str">
            <v>V</v>
          </cell>
          <cell r="AH12" t="str">
            <v>VETERAN</v>
          </cell>
          <cell r="AN12">
            <v>43819</v>
          </cell>
          <cell r="AO12" t="str">
            <v>Compétition</v>
          </cell>
        </row>
        <row r="13">
          <cell r="E13">
            <v>971</v>
          </cell>
          <cell r="F13" t="str">
            <v>M.</v>
          </cell>
          <cell r="G13" t="str">
            <v>LANCHEC</v>
          </cell>
          <cell r="H13" t="str">
            <v>MICHEL</v>
          </cell>
          <cell r="I13">
            <v>25625</v>
          </cell>
          <cell r="J13" t="str">
            <v>FRANCE</v>
          </cell>
          <cell r="K13" t="str">
            <v>Homme</v>
          </cell>
          <cell r="L13">
            <v>2210</v>
          </cell>
          <cell r="M13" t="str">
            <v>LANNION CANOE KAYAK</v>
          </cell>
          <cell r="O13">
            <v>2200</v>
          </cell>
          <cell r="P13" t="str">
            <v>COMITE DEPARTEMENTAL CK COTES D'ARMOR</v>
          </cell>
          <cell r="Q13" t="str">
            <v>CR03</v>
          </cell>
          <cell r="R13" t="str">
            <v>COMITE REGIONAL BRETAGNE CK</v>
          </cell>
          <cell r="S13" t="str">
            <v>FEDERATION FRANCAISE CANOE-KAYAK ET SPORTS PAGAIE</v>
          </cell>
          <cell r="T13">
            <v>2022</v>
          </cell>
          <cell r="V13">
            <v>55</v>
          </cell>
          <cell r="W13" t="str">
            <v>Non</v>
          </cell>
          <cell r="Z13" t="str">
            <v>AN_LOIS_A</v>
          </cell>
          <cell r="AA13" t="str">
            <v>Carte 1 an Loisir Adulte</v>
          </cell>
          <cell r="AB13">
            <v>70821</v>
          </cell>
          <cell r="AC13">
            <v>44531</v>
          </cell>
          <cell r="AD13">
            <v>44551</v>
          </cell>
          <cell r="AE13">
            <v>44926</v>
          </cell>
          <cell r="AF13" t="str">
            <v>Aucun</v>
          </cell>
          <cell r="AG13" t="str">
            <v>V</v>
          </cell>
          <cell r="AH13" t="str">
            <v>VETERAN</v>
          </cell>
        </row>
        <row r="14">
          <cell r="E14">
            <v>972</v>
          </cell>
          <cell r="F14" t="str">
            <v>M.</v>
          </cell>
          <cell r="G14" t="str">
            <v>HUNAUT</v>
          </cell>
          <cell r="H14" t="str">
            <v>PIERRICK</v>
          </cell>
          <cell r="I14">
            <v>25660</v>
          </cell>
          <cell r="J14" t="str">
            <v>FRANCE</v>
          </cell>
          <cell r="K14" t="str">
            <v>Homme</v>
          </cell>
          <cell r="L14">
            <v>2912</v>
          </cell>
          <cell r="M14" t="str">
            <v>LES ALLIGATORS - LANDERNEAU</v>
          </cell>
          <cell r="O14">
            <v>2900</v>
          </cell>
          <cell r="P14" t="str">
            <v>COMITE DEPARTEMENTAL CK DU FINISTERE</v>
          </cell>
          <cell r="Q14" t="str">
            <v>CR03</v>
          </cell>
          <cell r="R14" t="str">
            <v>COMITE REGIONAL BRETAGNE CK</v>
          </cell>
          <cell r="S14" t="str">
            <v>FEDERATION FRANCAISE CANOE-KAYAK ET SPORTS PAGAIE</v>
          </cell>
          <cell r="T14">
            <v>2022</v>
          </cell>
          <cell r="V14">
            <v>55</v>
          </cell>
          <cell r="W14" t="str">
            <v>Non</v>
          </cell>
          <cell r="Z14" t="str">
            <v>AN_LOIS_A</v>
          </cell>
          <cell r="AA14" t="str">
            <v>Carte 1 an Loisir Adulte</v>
          </cell>
          <cell r="AB14">
            <v>71393</v>
          </cell>
          <cell r="AC14">
            <v>44562</v>
          </cell>
          <cell r="AD14">
            <v>44565</v>
          </cell>
          <cell r="AE14">
            <v>44926</v>
          </cell>
          <cell r="AF14" t="str">
            <v>Aucun</v>
          </cell>
          <cell r="AG14" t="str">
            <v>V</v>
          </cell>
          <cell r="AH14" t="str">
            <v>VETERAN</v>
          </cell>
          <cell r="AJ14">
            <v>42976</v>
          </cell>
          <cell r="AK14" t="str">
            <v>Loisir</v>
          </cell>
        </row>
        <row r="15">
          <cell r="E15">
            <v>990</v>
          </cell>
          <cell r="F15" t="str">
            <v>M.</v>
          </cell>
          <cell r="G15" t="str">
            <v>PICOT</v>
          </cell>
          <cell r="H15" t="str">
            <v>JEAN-MICHEL</v>
          </cell>
          <cell r="I15">
            <v>25684</v>
          </cell>
          <cell r="J15" t="str">
            <v>FRANCE</v>
          </cell>
          <cell r="K15" t="str">
            <v>Homme</v>
          </cell>
          <cell r="L15">
            <v>3503</v>
          </cell>
          <cell r="M15" t="str">
            <v>KAYAK CLUB DE RENNES</v>
          </cell>
          <cell r="O15">
            <v>3500</v>
          </cell>
          <cell r="P15" t="str">
            <v>COMITE DEPARTEMENTAL CK D'ILLE ET VILAINE</v>
          </cell>
          <cell r="Q15" t="str">
            <v>CR03</v>
          </cell>
          <cell r="R15" t="str">
            <v>COMITE REGIONAL BRETAGNE CK</v>
          </cell>
          <cell r="S15" t="str">
            <v>FEDERATION FRANCAISE CANOE-KAYAK ET SPORTS PAGAIE</v>
          </cell>
          <cell r="T15">
            <v>2022</v>
          </cell>
          <cell r="V15">
            <v>55</v>
          </cell>
          <cell r="W15" t="str">
            <v>Non</v>
          </cell>
          <cell r="Z15" t="str">
            <v>AN_LOIS_A</v>
          </cell>
          <cell r="AA15" t="str">
            <v>Carte 1 an Loisir Adulte</v>
          </cell>
          <cell r="AB15">
            <v>71529</v>
          </cell>
          <cell r="AC15">
            <v>44562</v>
          </cell>
          <cell r="AD15">
            <v>44563</v>
          </cell>
          <cell r="AE15">
            <v>44926</v>
          </cell>
          <cell r="AF15" t="str">
            <v>Aucun</v>
          </cell>
          <cell r="AG15" t="str">
            <v>V</v>
          </cell>
          <cell r="AH15" t="str">
            <v>VETERAN</v>
          </cell>
          <cell r="AJ15">
            <v>44078</v>
          </cell>
          <cell r="AK15" t="str">
            <v>Loisir</v>
          </cell>
          <cell r="AL15" t="str">
            <v>BELLEGOU PICOT</v>
          </cell>
        </row>
        <row r="16">
          <cell r="E16">
            <v>1032</v>
          </cell>
          <cell r="F16" t="str">
            <v>M.</v>
          </cell>
          <cell r="G16" t="str">
            <v>TREHIN</v>
          </cell>
          <cell r="H16" t="str">
            <v>SEBASTIEN</v>
          </cell>
          <cell r="I16">
            <v>27223</v>
          </cell>
          <cell r="J16" t="str">
            <v>FRANCE</v>
          </cell>
          <cell r="K16" t="str">
            <v>Homme</v>
          </cell>
          <cell r="L16">
            <v>5603</v>
          </cell>
          <cell r="M16" t="str">
            <v>CANOE KAYAK PONTIVYEN</v>
          </cell>
          <cell r="N16" t="str">
            <v>CKCP1</v>
          </cell>
          <cell r="O16">
            <v>5600</v>
          </cell>
          <cell r="P16" t="str">
            <v>COMITE DEPARTEMENTAL CK DU MORBIHAN</v>
          </cell>
          <cell r="Q16" t="str">
            <v>CR03</v>
          </cell>
          <cell r="R16" t="str">
            <v>COMITE REGIONAL BRETAGNE CK</v>
          </cell>
          <cell r="S16" t="str">
            <v>FEDERATION FRANCAISE CANOE-KAYAK ET SPORTS PAGAIE</v>
          </cell>
          <cell r="T16">
            <v>2022</v>
          </cell>
          <cell r="V16">
            <v>60</v>
          </cell>
          <cell r="W16" t="str">
            <v>Non</v>
          </cell>
          <cell r="Z16" t="str">
            <v>AN_COMP_A</v>
          </cell>
          <cell r="AA16" t="str">
            <v>Carte 1 an Compétition Adulte</v>
          </cell>
          <cell r="AB16">
            <v>71667</v>
          </cell>
          <cell r="AC16">
            <v>44593</v>
          </cell>
          <cell r="AD16">
            <v>44604</v>
          </cell>
          <cell r="AE16">
            <v>44926</v>
          </cell>
          <cell r="AF16" t="str">
            <v>Aucun</v>
          </cell>
          <cell r="AG16" t="str">
            <v>V</v>
          </cell>
          <cell r="AH16" t="str">
            <v>VETERAN</v>
          </cell>
          <cell r="AN16">
            <v>44223</v>
          </cell>
          <cell r="AO16" t="str">
            <v>Compétition</v>
          </cell>
        </row>
        <row r="17">
          <cell r="E17">
            <v>1132</v>
          </cell>
          <cell r="F17" t="str">
            <v>M.</v>
          </cell>
          <cell r="G17" t="str">
            <v>CALVAR</v>
          </cell>
          <cell r="H17" t="str">
            <v>YANN</v>
          </cell>
          <cell r="I17">
            <v>26251</v>
          </cell>
          <cell r="J17" t="str">
            <v>FRANCE</v>
          </cell>
          <cell r="K17" t="str">
            <v>Homme</v>
          </cell>
          <cell r="L17">
            <v>2903</v>
          </cell>
          <cell r="M17" t="str">
            <v>CK DE QUIMPER CORNOUAILLE</v>
          </cell>
          <cell r="O17">
            <v>2900</v>
          </cell>
          <cell r="P17" t="str">
            <v>COMITE DEPARTEMENTAL CK DU FINISTERE</v>
          </cell>
          <cell r="Q17" t="str">
            <v>CR03</v>
          </cell>
          <cell r="R17" t="str">
            <v>COMITE REGIONAL BRETAGNE CK</v>
          </cell>
          <cell r="S17" t="str">
            <v>FEDERATION FRANCAISE CANOE-KAYAK ET SPORTS PAGAIE</v>
          </cell>
          <cell r="T17">
            <v>2022</v>
          </cell>
          <cell r="V17">
            <v>60</v>
          </cell>
          <cell r="W17" t="str">
            <v>Non</v>
          </cell>
          <cell r="Z17" t="str">
            <v>AN_COMP_A</v>
          </cell>
          <cell r="AA17" t="str">
            <v>Carte 1 an Compétition Adulte</v>
          </cell>
          <cell r="AB17">
            <v>70918</v>
          </cell>
          <cell r="AC17">
            <v>44531</v>
          </cell>
          <cell r="AD17">
            <v>44545</v>
          </cell>
          <cell r="AE17">
            <v>44926</v>
          </cell>
          <cell r="AF17" t="str">
            <v>Aucun</v>
          </cell>
          <cell r="AG17" t="str">
            <v>V</v>
          </cell>
          <cell r="AH17" t="str">
            <v>VETERAN</v>
          </cell>
          <cell r="AN17">
            <v>44180</v>
          </cell>
          <cell r="AO17" t="str">
            <v>Compétition</v>
          </cell>
        </row>
        <row r="18">
          <cell r="E18">
            <v>1172</v>
          </cell>
          <cell r="F18" t="str">
            <v>M.</v>
          </cell>
          <cell r="G18" t="str">
            <v>COLLIN</v>
          </cell>
          <cell r="H18" t="str">
            <v>MARC</v>
          </cell>
          <cell r="I18">
            <v>23413</v>
          </cell>
          <cell r="J18" t="str">
            <v>FRANCE</v>
          </cell>
          <cell r="K18" t="str">
            <v>Homme</v>
          </cell>
          <cell r="L18">
            <v>3510</v>
          </cell>
          <cell r="M18" t="str">
            <v>THORIGNE EAUX VIVES</v>
          </cell>
          <cell r="N18" t="str">
            <v>TEV</v>
          </cell>
          <cell r="O18">
            <v>3500</v>
          </cell>
          <cell r="P18" t="str">
            <v>COMITE DEPARTEMENTAL CK D'ILLE ET VILAINE</v>
          </cell>
          <cell r="Q18" t="str">
            <v>CR03</v>
          </cell>
          <cell r="R18" t="str">
            <v>COMITE REGIONAL BRETAGNE CK</v>
          </cell>
          <cell r="S18" t="str">
            <v>FEDERATION FRANCAISE CANOE-KAYAK ET SPORTS PAGAIE</v>
          </cell>
          <cell r="T18">
            <v>2022</v>
          </cell>
          <cell r="V18">
            <v>55</v>
          </cell>
          <cell r="W18" t="str">
            <v>Non</v>
          </cell>
          <cell r="Z18" t="str">
            <v>AN_LOIS_A</v>
          </cell>
          <cell r="AA18" t="str">
            <v>Carte 1 an Loisir Adulte</v>
          </cell>
          <cell r="AB18">
            <v>71438</v>
          </cell>
          <cell r="AC18">
            <v>44562</v>
          </cell>
          <cell r="AD18">
            <v>44567</v>
          </cell>
          <cell r="AE18">
            <v>44926</v>
          </cell>
          <cell r="AF18" t="str">
            <v>Aucun</v>
          </cell>
          <cell r="AG18" t="str">
            <v>V</v>
          </cell>
          <cell r="AH18" t="str">
            <v>VETERAN</v>
          </cell>
          <cell r="AJ18">
            <v>44567</v>
          </cell>
          <cell r="AK18" t="str">
            <v>Loisir</v>
          </cell>
          <cell r="AL18" t="str">
            <v xml:space="preserve">RENON </v>
          </cell>
          <cell r="AM18">
            <v>351044847</v>
          </cell>
        </row>
        <row r="19">
          <cell r="E19">
            <v>1311</v>
          </cell>
          <cell r="F19" t="str">
            <v>M.</v>
          </cell>
          <cell r="G19" t="str">
            <v>GALLERNE</v>
          </cell>
          <cell r="H19" t="str">
            <v>STEPHANE</v>
          </cell>
          <cell r="I19">
            <v>27596</v>
          </cell>
          <cell r="J19" t="str">
            <v>FRANCE</v>
          </cell>
          <cell r="K19" t="str">
            <v>Homme</v>
          </cell>
          <cell r="L19">
            <v>2214</v>
          </cell>
          <cell r="M19" t="str">
            <v>C.K.C PLANCOET</v>
          </cell>
          <cell r="O19">
            <v>2200</v>
          </cell>
          <cell r="P19" t="str">
            <v>COMITE DEPARTEMENTAL CK COTES D'ARMOR</v>
          </cell>
          <cell r="Q19" t="str">
            <v>CR03</v>
          </cell>
          <cell r="R19" t="str">
            <v>COMITE REGIONAL BRETAGNE CK</v>
          </cell>
          <cell r="S19" t="str">
            <v>FEDERATION FRANCAISE CANOE-KAYAK ET SPORTS PAGAIE</v>
          </cell>
          <cell r="T19">
            <v>2022</v>
          </cell>
          <cell r="V19">
            <v>60</v>
          </cell>
          <cell r="W19" t="str">
            <v>Non</v>
          </cell>
          <cell r="Z19" t="str">
            <v>AN_COMP_A</v>
          </cell>
          <cell r="AA19" t="str">
            <v>Carte 1 an Compétition Adulte</v>
          </cell>
          <cell r="AB19">
            <v>70824</v>
          </cell>
          <cell r="AC19">
            <v>44531</v>
          </cell>
          <cell r="AD19">
            <v>44546</v>
          </cell>
          <cell r="AE19">
            <v>44926</v>
          </cell>
          <cell r="AF19" t="str">
            <v>Aucun</v>
          </cell>
          <cell r="AG19" t="str">
            <v>V</v>
          </cell>
          <cell r="AH19" t="str">
            <v>VETERAN</v>
          </cell>
        </row>
        <row r="20">
          <cell r="E20">
            <v>1466</v>
          </cell>
          <cell r="F20" t="str">
            <v>M.</v>
          </cell>
          <cell r="G20" t="str">
            <v>SALMON</v>
          </cell>
          <cell r="H20" t="str">
            <v>VINCENT</v>
          </cell>
          <cell r="I20">
            <v>26753</v>
          </cell>
          <cell r="J20" t="str">
            <v>FRANCE</v>
          </cell>
          <cell r="K20" t="str">
            <v>Homme</v>
          </cell>
          <cell r="L20">
            <v>2904</v>
          </cell>
          <cell r="M20" t="str">
            <v>CANOE KAYAK DE QUIMPERLE</v>
          </cell>
          <cell r="O20">
            <v>2900</v>
          </cell>
          <cell r="P20" t="str">
            <v>COMITE DEPARTEMENTAL CK DU FINISTERE</v>
          </cell>
          <cell r="Q20" t="str">
            <v>CR03</v>
          </cell>
          <cell r="R20" t="str">
            <v>COMITE REGIONAL BRETAGNE CK</v>
          </cell>
          <cell r="S20" t="str">
            <v>FEDERATION FRANCAISE CANOE-KAYAK ET SPORTS PAGAIE</v>
          </cell>
          <cell r="T20">
            <v>2022</v>
          </cell>
          <cell r="V20">
            <v>60</v>
          </cell>
          <cell r="W20" t="str">
            <v>Non</v>
          </cell>
          <cell r="Z20" t="str">
            <v>AN_COMP_A</v>
          </cell>
          <cell r="AA20" t="str">
            <v>Carte 1 an Compétition Adulte</v>
          </cell>
          <cell r="AB20">
            <v>71090</v>
          </cell>
          <cell r="AC20">
            <v>44531</v>
          </cell>
          <cell r="AD20">
            <v>44547</v>
          </cell>
          <cell r="AE20">
            <v>44926</v>
          </cell>
          <cell r="AF20" t="str">
            <v>Aucun</v>
          </cell>
          <cell r="AG20" t="str">
            <v>V</v>
          </cell>
          <cell r="AH20" t="str">
            <v>VETERAN</v>
          </cell>
          <cell r="AN20">
            <v>43831</v>
          </cell>
          <cell r="AO20" t="str">
            <v>Compétition</v>
          </cell>
        </row>
        <row r="21">
          <cell r="E21">
            <v>1506</v>
          </cell>
          <cell r="F21" t="str">
            <v>M.</v>
          </cell>
          <cell r="G21" t="str">
            <v>RICHARD</v>
          </cell>
          <cell r="H21" t="str">
            <v>GILLES</v>
          </cell>
          <cell r="I21">
            <v>26675</v>
          </cell>
          <cell r="J21" t="str">
            <v>FRANCE</v>
          </cell>
          <cell r="K21" t="str">
            <v>Homme</v>
          </cell>
          <cell r="L21">
            <v>2911</v>
          </cell>
          <cell r="M21" t="str">
            <v>F.R.C.K. PLOUDALMEZEAU</v>
          </cell>
          <cell r="O21">
            <v>2900</v>
          </cell>
          <cell r="P21" t="str">
            <v>COMITE DEPARTEMENTAL CK DU FINISTERE</v>
          </cell>
          <cell r="Q21" t="str">
            <v>CR03</v>
          </cell>
          <cell r="R21" t="str">
            <v>COMITE REGIONAL BRETAGNE CK</v>
          </cell>
          <cell r="S21" t="str">
            <v>FEDERATION FRANCAISE CANOE-KAYAK ET SPORTS PAGAIE</v>
          </cell>
          <cell r="T21">
            <v>2022</v>
          </cell>
          <cell r="V21">
            <v>60</v>
          </cell>
          <cell r="W21" t="str">
            <v>Non</v>
          </cell>
          <cell r="Z21" t="str">
            <v>AN_COMP_A</v>
          </cell>
          <cell r="AA21" t="str">
            <v>Carte 1 an Compétition Adulte</v>
          </cell>
          <cell r="AB21">
            <v>70925</v>
          </cell>
          <cell r="AC21">
            <v>44531</v>
          </cell>
          <cell r="AD21">
            <v>44558</v>
          </cell>
          <cell r="AE21">
            <v>44926</v>
          </cell>
          <cell r="AF21" t="str">
            <v>Aucun</v>
          </cell>
          <cell r="AG21" t="str">
            <v>V</v>
          </cell>
          <cell r="AH21" t="str">
            <v>VETERAN</v>
          </cell>
          <cell r="AN21">
            <v>44530</v>
          </cell>
          <cell r="AO21" t="str">
            <v>Compétition</v>
          </cell>
        </row>
        <row r="22">
          <cell r="E22">
            <v>1640</v>
          </cell>
          <cell r="F22" t="str">
            <v>M.</v>
          </cell>
          <cell r="G22" t="str">
            <v>OLIVO</v>
          </cell>
          <cell r="H22" t="str">
            <v>JEAN CHRISTOPHE</v>
          </cell>
          <cell r="I22">
            <v>26109</v>
          </cell>
          <cell r="J22" t="str">
            <v>FRANCE</v>
          </cell>
          <cell r="K22" t="str">
            <v>Homme</v>
          </cell>
          <cell r="L22">
            <v>2211</v>
          </cell>
          <cell r="M22" t="str">
            <v>C.K.C. GUINGAMPAIS</v>
          </cell>
          <cell r="O22">
            <v>2200</v>
          </cell>
          <cell r="P22" t="str">
            <v>COMITE DEPARTEMENTAL CK COTES D'ARMOR</v>
          </cell>
          <cell r="Q22" t="str">
            <v>CR03</v>
          </cell>
          <cell r="R22" t="str">
            <v>COMITE REGIONAL BRETAGNE CK</v>
          </cell>
          <cell r="S22" t="str">
            <v>FEDERATION FRANCAISE CANOE-KAYAK ET SPORTS PAGAIE</v>
          </cell>
          <cell r="T22">
            <v>2022</v>
          </cell>
          <cell r="V22">
            <v>60</v>
          </cell>
          <cell r="W22" t="str">
            <v>Non</v>
          </cell>
          <cell r="Z22" t="str">
            <v>AN_COMP_A</v>
          </cell>
          <cell r="AA22" t="str">
            <v>Carte 1 an Compétition Adulte</v>
          </cell>
          <cell r="AB22">
            <v>17377</v>
          </cell>
          <cell r="AC22">
            <v>41377</v>
          </cell>
          <cell r="AD22">
            <v>44566</v>
          </cell>
          <cell r="AE22">
            <v>44926</v>
          </cell>
          <cell r="AF22" t="str">
            <v>Aucun</v>
          </cell>
          <cell r="AG22" t="str">
            <v>V</v>
          </cell>
          <cell r="AH22" t="str">
            <v>VETERAN</v>
          </cell>
          <cell r="AN22">
            <v>43840</v>
          </cell>
          <cell r="AO22" t="str">
            <v>Compétition</v>
          </cell>
        </row>
        <row r="23">
          <cell r="E23">
            <v>1776</v>
          </cell>
          <cell r="F23" t="str">
            <v>M.</v>
          </cell>
          <cell r="G23" t="str">
            <v>LE TOUZE</v>
          </cell>
          <cell r="H23" t="str">
            <v>LAURENT</v>
          </cell>
          <cell r="I23">
            <v>26535</v>
          </cell>
          <cell r="J23" t="str">
            <v>FRANCE</v>
          </cell>
          <cell r="K23" t="str">
            <v>Homme</v>
          </cell>
          <cell r="L23">
            <v>2210</v>
          </cell>
          <cell r="M23" t="str">
            <v>LANNION CANOE KAYAK</v>
          </cell>
          <cell r="O23">
            <v>2200</v>
          </cell>
          <cell r="P23" t="str">
            <v>COMITE DEPARTEMENTAL CK COTES D'ARMOR</v>
          </cell>
          <cell r="Q23" t="str">
            <v>CR03</v>
          </cell>
          <cell r="R23" t="str">
            <v>COMITE REGIONAL BRETAGNE CK</v>
          </cell>
          <cell r="S23" t="str">
            <v>FEDERATION FRANCAISE CANOE-KAYAK ET SPORTS PAGAIE</v>
          </cell>
          <cell r="T23">
            <v>2022</v>
          </cell>
          <cell r="V23">
            <v>60</v>
          </cell>
          <cell r="W23" t="str">
            <v>Non</v>
          </cell>
          <cell r="Z23" t="str">
            <v>AN_COMP_A</v>
          </cell>
          <cell r="AA23" t="str">
            <v>Carte 1 an Compétition Adulte</v>
          </cell>
          <cell r="AB23">
            <v>70821</v>
          </cell>
          <cell r="AC23">
            <v>44531</v>
          </cell>
          <cell r="AD23">
            <v>44551</v>
          </cell>
          <cell r="AE23">
            <v>44926</v>
          </cell>
          <cell r="AF23" t="str">
            <v>Aucun</v>
          </cell>
          <cell r="AG23" t="str">
            <v>V</v>
          </cell>
          <cell r="AH23" t="str">
            <v>VETERAN</v>
          </cell>
          <cell r="AN23">
            <v>43826</v>
          </cell>
          <cell r="AO23" t="str">
            <v>Compétition</v>
          </cell>
        </row>
        <row r="24">
          <cell r="E24">
            <v>2307</v>
          </cell>
          <cell r="F24" t="str">
            <v>M.</v>
          </cell>
          <cell r="G24" t="str">
            <v>OULC'HEN</v>
          </cell>
          <cell r="H24" t="str">
            <v>RONAN</v>
          </cell>
          <cell r="I24">
            <v>24115</v>
          </cell>
          <cell r="J24" t="str">
            <v>FRANCE</v>
          </cell>
          <cell r="K24" t="str">
            <v>Homme</v>
          </cell>
          <cell r="L24">
            <v>3506</v>
          </cell>
          <cell r="M24" t="str">
            <v>C.K.C.I.R. ST GREGOIRE</v>
          </cell>
          <cell r="O24">
            <v>3500</v>
          </cell>
          <cell r="P24" t="str">
            <v>COMITE DEPARTEMENTAL CK D'ILLE ET VILAINE</v>
          </cell>
          <cell r="Q24" t="str">
            <v>CR03</v>
          </cell>
          <cell r="R24" t="str">
            <v>COMITE REGIONAL BRETAGNE CK</v>
          </cell>
          <cell r="S24" t="str">
            <v>FEDERATION FRANCAISE CANOE-KAYAK ET SPORTS PAGAIE</v>
          </cell>
          <cell r="T24">
            <v>2022</v>
          </cell>
          <cell r="V24">
            <v>60</v>
          </cell>
          <cell r="W24" t="str">
            <v>Non</v>
          </cell>
          <cell r="Z24" t="str">
            <v>AN_COMP_A</v>
          </cell>
          <cell r="AA24" t="str">
            <v>Carte 1 an Compétition Adulte</v>
          </cell>
          <cell r="AB24">
            <v>70972</v>
          </cell>
          <cell r="AC24">
            <v>44531</v>
          </cell>
          <cell r="AD24">
            <v>44552</v>
          </cell>
          <cell r="AE24">
            <v>44926</v>
          </cell>
          <cell r="AF24" t="str">
            <v>Aucun</v>
          </cell>
          <cell r="AG24" t="str">
            <v>V</v>
          </cell>
          <cell r="AH24" t="str">
            <v>VETERAN</v>
          </cell>
          <cell r="AN24">
            <v>44172</v>
          </cell>
          <cell r="AO24" t="str">
            <v>Compétition</v>
          </cell>
        </row>
        <row r="25">
          <cell r="E25">
            <v>2457</v>
          </cell>
          <cell r="F25" t="str">
            <v>M.</v>
          </cell>
          <cell r="G25" t="str">
            <v>HENRY</v>
          </cell>
          <cell r="H25" t="str">
            <v>MARC</v>
          </cell>
          <cell r="I25">
            <v>26222</v>
          </cell>
          <cell r="J25" t="str">
            <v>FRANCE</v>
          </cell>
          <cell r="K25" t="str">
            <v>Homme</v>
          </cell>
          <cell r="L25">
            <v>2205</v>
          </cell>
          <cell r="M25" t="str">
            <v>CLUB NAUTIQUE PONTRIEUX</v>
          </cell>
          <cell r="N25" t="str">
            <v>CN PONTRIVIEN</v>
          </cell>
          <cell r="O25">
            <v>2200</v>
          </cell>
          <cell r="P25" t="str">
            <v>COMITE DEPARTEMENTAL CK COTES D'ARMOR</v>
          </cell>
          <cell r="Q25" t="str">
            <v>CR03</v>
          </cell>
          <cell r="R25" t="str">
            <v>COMITE REGIONAL BRETAGNE CK</v>
          </cell>
          <cell r="S25" t="str">
            <v>FEDERATION FRANCAISE CANOE-KAYAK ET SPORTS PAGAIE</v>
          </cell>
          <cell r="T25">
            <v>2022</v>
          </cell>
          <cell r="V25">
            <v>55</v>
          </cell>
          <cell r="W25" t="str">
            <v>Non</v>
          </cell>
          <cell r="Z25" t="str">
            <v>AN_LOIS_A</v>
          </cell>
          <cell r="AA25" t="str">
            <v>Carte 1 an Loisir Adulte</v>
          </cell>
          <cell r="AB25">
            <v>71260</v>
          </cell>
          <cell r="AC25">
            <v>44562</v>
          </cell>
          <cell r="AD25">
            <v>44566</v>
          </cell>
          <cell r="AE25">
            <v>44926</v>
          </cell>
          <cell r="AF25" t="str">
            <v>Aucun</v>
          </cell>
          <cell r="AG25" t="str">
            <v>V</v>
          </cell>
          <cell r="AH25" t="str">
            <v>VETERAN</v>
          </cell>
        </row>
        <row r="26">
          <cell r="E26">
            <v>3314</v>
          </cell>
          <cell r="F26" t="str">
            <v>Mme</v>
          </cell>
          <cell r="G26" t="str">
            <v>LE BERRE</v>
          </cell>
          <cell r="H26" t="str">
            <v>CATHERINE</v>
          </cell>
          <cell r="I26">
            <v>29215</v>
          </cell>
          <cell r="J26" t="str">
            <v>FRANCE</v>
          </cell>
          <cell r="K26" t="str">
            <v>Femme</v>
          </cell>
          <cell r="L26">
            <v>2210</v>
          </cell>
          <cell r="M26" t="str">
            <v>LANNION CANOE KAYAK</v>
          </cell>
          <cell r="O26">
            <v>2200</v>
          </cell>
          <cell r="P26" t="str">
            <v>COMITE DEPARTEMENTAL CK COTES D'ARMOR</v>
          </cell>
          <cell r="Q26" t="str">
            <v>CR03</v>
          </cell>
          <cell r="R26" t="str">
            <v>COMITE REGIONAL BRETAGNE CK</v>
          </cell>
          <cell r="S26" t="str">
            <v>FEDERATION FRANCAISE CANOE-KAYAK ET SPORTS PAGAIE</v>
          </cell>
          <cell r="T26">
            <v>2022</v>
          </cell>
          <cell r="V26">
            <v>55</v>
          </cell>
          <cell r="W26" t="str">
            <v>Non</v>
          </cell>
          <cell r="Z26" t="str">
            <v>AN_LOIS_A</v>
          </cell>
          <cell r="AA26" t="str">
            <v>Carte 1 an Loisir Adulte</v>
          </cell>
          <cell r="AB26">
            <v>70821</v>
          </cell>
          <cell r="AC26">
            <v>44531</v>
          </cell>
          <cell r="AD26">
            <v>44551</v>
          </cell>
          <cell r="AE26">
            <v>44926</v>
          </cell>
          <cell r="AF26" t="str">
            <v>Aucun</v>
          </cell>
          <cell r="AG26" t="str">
            <v>V</v>
          </cell>
          <cell r="AH26" t="str">
            <v>VETERAN</v>
          </cell>
          <cell r="AJ26">
            <v>44217</v>
          </cell>
          <cell r="AK26" t="str">
            <v>Loisir</v>
          </cell>
        </row>
        <row r="27">
          <cell r="E27">
            <v>3320</v>
          </cell>
          <cell r="F27" t="str">
            <v>M.</v>
          </cell>
          <cell r="G27" t="str">
            <v>DAVID</v>
          </cell>
          <cell r="H27" t="str">
            <v>THIERRY</v>
          </cell>
          <cell r="I27">
            <v>17701</v>
          </cell>
          <cell r="J27" t="str">
            <v>FRANCE</v>
          </cell>
          <cell r="K27" t="str">
            <v>Homme</v>
          </cell>
          <cell r="L27">
            <v>2210</v>
          </cell>
          <cell r="M27" t="str">
            <v>LANNION CANOE KAYAK</v>
          </cell>
          <cell r="O27">
            <v>2200</v>
          </cell>
          <cell r="P27" t="str">
            <v>COMITE DEPARTEMENTAL CK COTES D'ARMOR</v>
          </cell>
          <cell r="Q27" t="str">
            <v>CR03</v>
          </cell>
          <cell r="R27" t="str">
            <v>COMITE REGIONAL BRETAGNE CK</v>
          </cell>
          <cell r="S27" t="str">
            <v>FEDERATION FRANCAISE CANOE-KAYAK ET SPORTS PAGAIE</v>
          </cell>
          <cell r="T27">
            <v>2022</v>
          </cell>
          <cell r="V27">
            <v>55</v>
          </cell>
          <cell r="W27" t="str">
            <v>Non</v>
          </cell>
          <cell r="Z27" t="str">
            <v>AN_LOIS_A</v>
          </cell>
          <cell r="AA27" t="str">
            <v>Carte 1 an Loisir Adulte</v>
          </cell>
          <cell r="AB27">
            <v>70821</v>
          </cell>
          <cell r="AC27">
            <v>44531</v>
          </cell>
          <cell r="AD27">
            <v>44551</v>
          </cell>
          <cell r="AE27">
            <v>44926</v>
          </cell>
          <cell r="AF27" t="str">
            <v>Aucun</v>
          </cell>
          <cell r="AG27" t="str">
            <v>V</v>
          </cell>
          <cell r="AH27" t="str">
            <v>VETERAN</v>
          </cell>
          <cell r="AJ27">
            <v>44462</v>
          </cell>
          <cell r="AK27" t="str">
            <v>Loisir</v>
          </cell>
        </row>
        <row r="28">
          <cell r="E28">
            <v>3582</v>
          </cell>
          <cell r="F28" t="str">
            <v>M.</v>
          </cell>
          <cell r="G28" t="str">
            <v>REGNIER</v>
          </cell>
          <cell r="H28" t="str">
            <v>JEAN MICHEL</v>
          </cell>
          <cell r="I28">
            <v>24180</v>
          </cell>
          <cell r="J28" t="str">
            <v>FRANCE</v>
          </cell>
          <cell r="K28" t="str">
            <v>Homme</v>
          </cell>
          <cell r="L28">
            <v>3503</v>
          </cell>
          <cell r="M28" t="str">
            <v>KAYAK CLUB DE RENNES</v>
          </cell>
          <cell r="O28">
            <v>3500</v>
          </cell>
          <cell r="P28" t="str">
            <v>COMITE DEPARTEMENTAL CK D'ILLE ET VILAINE</v>
          </cell>
          <cell r="Q28" t="str">
            <v>CR03</v>
          </cell>
          <cell r="R28" t="str">
            <v>COMITE REGIONAL BRETAGNE CK</v>
          </cell>
          <cell r="S28" t="str">
            <v>FEDERATION FRANCAISE CANOE-KAYAK ET SPORTS PAGAIE</v>
          </cell>
          <cell r="T28">
            <v>2022</v>
          </cell>
          <cell r="V28">
            <v>60</v>
          </cell>
          <cell r="W28" t="str">
            <v>Non</v>
          </cell>
          <cell r="Z28" t="str">
            <v>AN_COMP_A</v>
          </cell>
          <cell r="AA28" t="str">
            <v>Carte 1 an Compétition Adulte</v>
          </cell>
          <cell r="AB28">
            <v>73273</v>
          </cell>
          <cell r="AC28">
            <v>44652</v>
          </cell>
          <cell r="AD28">
            <v>44667</v>
          </cell>
          <cell r="AE28">
            <v>44926</v>
          </cell>
          <cell r="AF28" t="str">
            <v>Aucun</v>
          </cell>
          <cell r="AG28" t="str">
            <v>V</v>
          </cell>
          <cell r="AH28" t="str">
            <v>VETERAN</v>
          </cell>
          <cell r="AN28">
            <v>43822</v>
          </cell>
          <cell r="AO28" t="str">
            <v>Compétition</v>
          </cell>
        </row>
        <row r="29">
          <cell r="E29">
            <v>4956</v>
          </cell>
          <cell r="F29" t="str">
            <v>M.</v>
          </cell>
          <cell r="G29" t="str">
            <v>GUIGO</v>
          </cell>
          <cell r="H29" t="str">
            <v>LUC</v>
          </cell>
          <cell r="I29">
            <v>25792</v>
          </cell>
          <cell r="J29" t="str">
            <v>FRANCE</v>
          </cell>
          <cell r="K29" t="str">
            <v>Homme</v>
          </cell>
          <cell r="L29">
            <v>5604</v>
          </cell>
          <cell r="M29" t="str">
            <v>CLUB LOISIRS POP. LOCHRIST</v>
          </cell>
          <cell r="O29">
            <v>5600</v>
          </cell>
          <cell r="P29" t="str">
            <v>COMITE DEPARTEMENTAL CK DU MORBIHAN</v>
          </cell>
          <cell r="Q29" t="str">
            <v>CR03</v>
          </cell>
          <cell r="R29" t="str">
            <v>COMITE REGIONAL BRETAGNE CK</v>
          </cell>
          <cell r="S29" t="str">
            <v>FEDERATION FRANCAISE CANOE-KAYAK ET SPORTS PAGAIE</v>
          </cell>
          <cell r="T29">
            <v>2022</v>
          </cell>
          <cell r="V29">
            <v>60</v>
          </cell>
          <cell r="W29" t="str">
            <v>Non</v>
          </cell>
          <cell r="Z29" t="str">
            <v>AN_COMP_A</v>
          </cell>
          <cell r="AA29" t="str">
            <v>Carte 1 an Compétition Adulte</v>
          </cell>
          <cell r="AB29">
            <v>71172</v>
          </cell>
          <cell r="AC29">
            <v>44562</v>
          </cell>
          <cell r="AD29">
            <v>44572</v>
          </cell>
          <cell r="AE29">
            <v>44926</v>
          </cell>
          <cell r="AF29" t="str">
            <v>Aucun</v>
          </cell>
          <cell r="AG29" t="str">
            <v>V</v>
          </cell>
          <cell r="AH29" t="str">
            <v>VETERAN</v>
          </cell>
          <cell r="AN29">
            <v>43642</v>
          </cell>
          <cell r="AO29" t="str">
            <v>Compétition</v>
          </cell>
        </row>
        <row r="30">
          <cell r="E30">
            <v>5014</v>
          </cell>
          <cell r="F30" t="str">
            <v>M.</v>
          </cell>
          <cell r="G30" t="str">
            <v>MARECHAL</v>
          </cell>
          <cell r="H30" t="str">
            <v>YVES</v>
          </cell>
          <cell r="I30">
            <v>21314</v>
          </cell>
          <cell r="J30" t="str">
            <v>FRANCE</v>
          </cell>
          <cell r="K30" t="str">
            <v>Homme</v>
          </cell>
          <cell r="L30">
            <v>5643</v>
          </cell>
          <cell r="M30" t="str">
            <v>LANESTER CANOE KAYAK CLUB</v>
          </cell>
          <cell r="N30" t="str">
            <v>L.C.K.C</v>
          </cell>
          <cell r="O30">
            <v>5600</v>
          </cell>
          <cell r="P30" t="str">
            <v>COMITE DEPARTEMENTAL CK DU MORBIHAN</v>
          </cell>
          <cell r="Q30" t="str">
            <v>CR03</v>
          </cell>
          <cell r="R30" t="str">
            <v>COMITE REGIONAL BRETAGNE CK</v>
          </cell>
          <cell r="S30" t="str">
            <v>FEDERATION FRANCAISE CANOE-KAYAK ET SPORTS PAGAIE</v>
          </cell>
          <cell r="T30">
            <v>2022</v>
          </cell>
          <cell r="V30">
            <v>55</v>
          </cell>
          <cell r="W30" t="str">
            <v>Non</v>
          </cell>
          <cell r="Z30" t="str">
            <v>AN_LOIS_A</v>
          </cell>
          <cell r="AA30" t="str">
            <v>Carte 1 an Loisir Adulte</v>
          </cell>
          <cell r="AB30">
            <v>71484</v>
          </cell>
          <cell r="AC30">
            <v>44562</v>
          </cell>
          <cell r="AD30">
            <v>44573</v>
          </cell>
          <cell r="AE30">
            <v>44926</v>
          </cell>
          <cell r="AF30" t="str">
            <v>Aucun</v>
          </cell>
          <cell r="AG30" t="str">
            <v>V</v>
          </cell>
          <cell r="AH30" t="str">
            <v>VETERAN</v>
          </cell>
          <cell r="AJ30">
            <v>43773</v>
          </cell>
          <cell r="AK30" t="str">
            <v>Loisir</v>
          </cell>
          <cell r="AL30" t="str">
            <v>JAUBERT Daniel</v>
          </cell>
          <cell r="AM30">
            <v>10002654506</v>
          </cell>
        </row>
        <row r="31">
          <cell r="E31">
            <v>5019</v>
          </cell>
          <cell r="F31" t="str">
            <v>M.</v>
          </cell>
          <cell r="G31" t="str">
            <v>QUELO</v>
          </cell>
          <cell r="H31" t="str">
            <v>YANN</v>
          </cell>
          <cell r="I31">
            <v>27383</v>
          </cell>
          <cell r="J31" t="str">
            <v>FRANCE</v>
          </cell>
          <cell r="K31" t="str">
            <v>Homme</v>
          </cell>
          <cell r="L31">
            <v>5643</v>
          </cell>
          <cell r="M31" t="str">
            <v>LANESTER CANOE KAYAK CLUB</v>
          </cell>
          <cell r="N31" t="str">
            <v>L.C.K.C</v>
          </cell>
          <cell r="O31">
            <v>5600</v>
          </cell>
          <cell r="P31" t="str">
            <v>COMITE DEPARTEMENTAL CK DU MORBIHAN</v>
          </cell>
          <cell r="Q31" t="str">
            <v>CR03</v>
          </cell>
          <cell r="R31" t="str">
            <v>COMITE REGIONAL BRETAGNE CK</v>
          </cell>
          <cell r="S31" t="str">
            <v>FEDERATION FRANCAISE CANOE-KAYAK ET SPORTS PAGAIE</v>
          </cell>
          <cell r="T31">
            <v>2022</v>
          </cell>
          <cell r="V31">
            <v>55</v>
          </cell>
          <cell r="W31" t="str">
            <v>Non</v>
          </cell>
          <cell r="Z31" t="str">
            <v>AN_LOIS_A</v>
          </cell>
          <cell r="AA31" t="str">
            <v>Carte 1 an Loisir Adulte</v>
          </cell>
          <cell r="AB31">
            <v>71484</v>
          </cell>
          <cell r="AC31">
            <v>44562</v>
          </cell>
          <cell r="AD31">
            <v>44569</v>
          </cell>
          <cell r="AE31">
            <v>44926</v>
          </cell>
          <cell r="AF31" t="str">
            <v>Aucun</v>
          </cell>
          <cell r="AG31" t="str">
            <v>V</v>
          </cell>
          <cell r="AH31" t="str">
            <v>VETERAN</v>
          </cell>
          <cell r="AJ31">
            <v>42909</v>
          </cell>
          <cell r="AK31" t="str">
            <v>Loisir</v>
          </cell>
          <cell r="AL31" t="str">
            <v>LAZ François</v>
          </cell>
          <cell r="AM31" t="str">
            <v>56 1 0223 1</v>
          </cell>
        </row>
        <row r="32">
          <cell r="E32">
            <v>5027</v>
          </cell>
          <cell r="F32" t="str">
            <v>M.</v>
          </cell>
          <cell r="G32" t="str">
            <v>ROYE</v>
          </cell>
          <cell r="H32" t="str">
            <v>LUDOVIC</v>
          </cell>
          <cell r="I32">
            <v>29576</v>
          </cell>
          <cell r="J32" t="str">
            <v>FRANCE</v>
          </cell>
          <cell r="K32" t="str">
            <v>Homme</v>
          </cell>
          <cell r="L32">
            <v>5643</v>
          </cell>
          <cell r="M32" t="str">
            <v>LANESTER CANOE KAYAK CLUB</v>
          </cell>
          <cell r="N32" t="str">
            <v>L.C.K.C</v>
          </cell>
          <cell r="O32">
            <v>5600</v>
          </cell>
          <cell r="P32" t="str">
            <v>COMITE DEPARTEMENTAL CK DU MORBIHAN</v>
          </cell>
          <cell r="Q32" t="str">
            <v>CR03</v>
          </cell>
          <cell r="R32" t="str">
            <v>COMITE REGIONAL BRETAGNE CK</v>
          </cell>
          <cell r="S32" t="str">
            <v>FEDERATION FRANCAISE CANOE-KAYAK ET SPORTS PAGAIE</v>
          </cell>
          <cell r="T32">
            <v>2022</v>
          </cell>
          <cell r="V32">
            <v>60</v>
          </cell>
          <cell r="W32" t="str">
            <v>Non</v>
          </cell>
          <cell r="Z32" t="str">
            <v>AN_COMP_A</v>
          </cell>
          <cell r="AA32" t="str">
            <v>Carte 1 an Compétition Adulte</v>
          </cell>
          <cell r="AB32">
            <v>71484</v>
          </cell>
          <cell r="AC32">
            <v>44562</v>
          </cell>
          <cell r="AD32">
            <v>44583</v>
          </cell>
          <cell r="AE32">
            <v>44926</v>
          </cell>
          <cell r="AF32" t="str">
            <v>Aucun</v>
          </cell>
          <cell r="AG32" t="str">
            <v>V</v>
          </cell>
          <cell r="AH32" t="str">
            <v>VETERAN</v>
          </cell>
          <cell r="AN32">
            <v>44205</v>
          </cell>
          <cell r="AO32" t="str">
            <v>Compétition</v>
          </cell>
        </row>
        <row r="33">
          <cell r="E33">
            <v>5035</v>
          </cell>
          <cell r="F33" t="str">
            <v>M.</v>
          </cell>
          <cell r="G33" t="str">
            <v>CLOAREC</v>
          </cell>
          <cell r="H33" t="str">
            <v>PASKAL</v>
          </cell>
          <cell r="I33">
            <v>28473</v>
          </cell>
          <cell r="J33" t="str">
            <v>FRANCE</v>
          </cell>
          <cell r="K33" t="str">
            <v>Homme</v>
          </cell>
          <cell r="L33">
            <v>5643</v>
          </cell>
          <cell r="M33" t="str">
            <v>LANESTER CANOE KAYAK CLUB</v>
          </cell>
          <cell r="N33" t="str">
            <v>L.C.K.C</v>
          </cell>
          <cell r="O33">
            <v>5600</v>
          </cell>
          <cell r="P33" t="str">
            <v>COMITE DEPARTEMENTAL CK DU MORBIHAN</v>
          </cell>
          <cell r="Q33" t="str">
            <v>CR03</v>
          </cell>
          <cell r="R33" t="str">
            <v>COMITE REGIONAL BRETAGNE CK</v>
          </cell>
          <cell r="S33" t="str">
            <v>FEDERATION FRANCAISE CANOE-KAYAK ET SPORTS PAGAIE</v>
          </cell>
          <cell r="T33">
            <v>2022</v>
          </cell>
          <cell r="V33">
            <v>55</v>
          </cell>
          <cell r="W33" t="str">
            <v>Non</v>
          </cell>
          <cell r="Z33" t="str">
            <v>AN_LOIS_A</v>
          </cell>
          <cell r="AA33" t="str">
            <v>Carte 1 an Loisir Adulte</v>
          </cell>
          <cell r="AB33">
            <v>71016</v>
          </cell>
          <cell r="AC33">
            <v>44531</v>
          </cell>
          <cell r="AD33">
            <v>44545</v>
          </cell>
          <cell r="AE33">
            <v>44926</v>
          </cell>
          <cell r="AF33" t="str">
            <v>Aucun</v>
          </cell>
          <cell r="AG33" t="str">
            <v>V</v>
          </cell>
          <cell r="AH33" t="str">
            <v>VETERAN</v>
          </cell>
          <cell r="AJ33">
            <v>43012</v>
          </cell>
          <cell r="AK33" t="str">
            <v>Loisir</v>
          </cell>
          <cell r="AL33" t="str">
            <v>GUEGAN Didier</v>
          </cell>
          <cell r="AM33">
            <v>561016647</v>
          </cell>
        </row>
        <row r="34">
          <cell r="E34">
            <v>5043</v>
          </cell>
          <cell r="F34" t="str">
            <v>M.</v>
          </cell>
          <cell r="G34" t="str">
            <v>BRIERE</v>
          </cell>
          <cell r="H34" t="str">
            <v>STEPHANE</v>
          </cell>
          <cell r="I34">
            <v>29018</v>
          </cell>
          <cell r="J34" t="str">
            <v>FRANCE</v>
          </cell>
          <cell r="K34" t="str">
            <v>Homme</v>
          </cell>
          <cell r="L34">
            <v>5605</v>
          </cell>
          <cell r="M34" t="str">
            <v xml:space="preserve">PLUMELIAU CANOE KAYAK </v>
          </cell>
          <cell r="N34" t="str">
            <v>PCK</v>
          </cell>
          <cell r="O34">
            <v>5600</v>
          </cell>
          <cell r="P34" t="str">
            <v>COMITE DEPARTEMENTAL CK DU MORBIHAN</v>
          </cell>
          <cell r="Q34" t="str">
            <v>CR03</v>
          </cell>
          <cell r="R34" t="str">
            <v>COMITE REGIONAL BRETAGNE CK</v>
          </cell>
          <cell r="S34" t="str">
            <v>FEDERATION FRANCAISE CANOE-KAYAK ET SPORTS PAGAIE</v>
          </cell>
          <cell r="T34">
            <v>2022</v>
          </cell>
          <cell r="V34">
            <v>55</v>
          </cell>
          <cell r="W34" t="str">
            <v>Non</v>
          </cell>
          <cell r="Z34" t="str">
            <v>AN_LOIS_A</v>
          </cell>
          <cell r="AA34" t="str">
            <v>Carte 1 an Loisir Adulte</v>
          </cell>
          <cell r="AB34">
            <v>71174</v>
          </cell>
          <cell r="AC34">
            <v>44562</v>
          </cell>
          <cell r="AD34">
            <v>44568</v>
          </cell>
          <cell r="AE34">
            <v>44926</v>
          </cell>
          <cell r="AF34" t="str">
            <v>Aucun</v>
          </cell>
          <cell r="AG34" t="str">
            <v>V</v>
          </cell>
          <cell r="AH34" t="str">
            <v>VETERAN</v>
          </cell>
        </row>
        <row r="35">
          <cell r="E35">
            <v>5045</v>
          </cell>
          <cell r="F35" t="str">
            <v>M.</v>
          </cell>
          <cell r="G35" t="str">
            <v>COUDERT</v>
          </cell>
          <cell r="H35" t="str">
            <v>NICOLAS</v>
          </cell>
          <cell r="I35">
            <v>29141</v>
          </cell>
          <cell r="J35" t="str">
            <v>FRANCE</v>
          </cell>
          <cell r="K35" t="str">
            <v>Homme</v>
          </cell>
          <cell r="L35">
            <v>5605</v>
          </cell>
          <cell r="M35" t="str">
            <v xml:space="preserve">PLUMELIAU CANOE KAYAK </v>
          </cell>
          <cell r="N35" t="str">
            <v>PCK</v>
          </cell>
          <cell r="O35">
            <v>5600</v>
          </cell>
          <cell r="P35" t="str">
            <v>COMITE DEPARTEMENTAL CK DU MORBIHAN</v>
          </cell>
          <cell r="Q35" t="str">
            <v>CR03</v>
          </cell>
          <cell r="R35" t="str">
            <v>COMITE REGIONAL BRETAGNE CK</v>
          </cell>
          <cell r="S35" t="str">
            <v>FEDERATION FRANCAISE CANOE-KAYAK ET SPORTS PAGAIE</v>
          </cell>
          <cell r="T35">
            <v>2022</v>
          </cell>
          <cell r="V35">
            <v>60</v>
          </cell>
          <cell r="W35" t="str">
            <v>Non</v>
          </cell>
          <cell r="Z35" t="str">
            <v>AN_COMP_A</v>
          </cell>
          <cell r="AA35" t="str">
            <v>Carte 1 an Compétition Adulte</v>
          </cell>
          <cell r="AB35">
            <v>71174</v>
          </cell>
          <cell r="AC35">
            <v>44562</v>
          </cell>
          <cell r="AD35">
            <v>44565</v>
          </cell>
          <cell r="AE35">
            <v>44926</v>
          </cell>
          <cell r="AF35" t="str">
            <v>Aucun</v>
          </cell>
          <cell r="AG35" t="str">
            <v>V</v>
          </cell>
          <cell r="AH35" t="str">
            <v>VETERAN</v>
          </cell>
          <cell r="AN35">
            <v>44341</v>
          </cell>
          <cell r="AO35" t="str">
            <v>Compétition</v>
          </cell>
        </row>
        <row r="36">
          <cell r="E36">
            <v>5191</v>
          </cell>
          <cell r="F36" t="str">
            <v>Mme</v>
          </cell>
          <cell r="G36" t="str">
            <v>HAMONIC</v>
          </cell>
          <cell r="H36" t="str">
            <v>FRANCOISE</v>
          </cell>
          <cell r="I36">
            <v>19965</v>
          </cell>
          <cell r="J36" t="str">
            <v>FRANCE</v>
          </cell>
          <cell r="K36" t="str">
            <v>Femme</v>
          </cell>
          <cell r="L36">
            <v>3506</v>
          </cell>
          <cell r="M36" t="str">
            <v>C.K.C.I.R. ST GREGOIRE</v>
          </cell>
          <cell r="O36">
            <v>3500</v>
          </cell>
          <cell r="P36" t="str">
            <v>COMITE DEPARTEMENTAL CK D'ILLE ET VILAINE</v>
          </cell>
          <cell r="Q36" t="str">
            <v>CR03</v>
          </cell>
          <cell r="R36" t="str">
            <v>COMITE REGIONAL BRETAGNE CK</v>
          </cell>
          <cell r="S36" t="str">
            <v>FEDERATION FRANCAISE CANOE-KAYAK ET SPORTS PAGAIE</v>
          </cell>
          <cell r="T36">
            <v>2022</v>
          </cell>
          <cell r="V36">
            <v>55</v>
          </cell>
          <cell r="W36" t="str">
            <v>Non</v>
          </cell>
          <cell r="Z36" t="str">
            <v>AN_LOIS_A</v>
          </cell>
          <cell r="AA36" t="str">
            <v>Carte 1 an Loisir Adulte</v>
          </cell>
          <cell r="AB36">
            <v>71976</v>
          </cell>
          <cell r="AC36">
            <v>44593</v>
          </cell>
          <cell r="AD36">
            <v>44593</v>
          </cell>
          <cell r="AE36">
            <v>44926</v>
          </cell>
          <cell r="AF36" t="str">
            <v>Aucun</v>
          </cell>
          <cell r="AG36" t="str">
            <v>V</v>
          </cell>
          <cell r="AH36" t="str">
            <v>VETERAN</v>
          </cell>
          <cell r="AJ36">
            <v>44134</v>
          </cell>
          <cell r="AK36" t="str">
            <v>Loisir</v>
          </cell>
        </row>
        <row r="37">
          <cell r="E37">
            <v>5380</v>
          </cell>
          <cell r="F37" t="str">
            <v>M.</v>
          </cell>
          <cell r="G37" t="str">
            <v>BULOIS</v>
          </cell>
          <cell r="H37" t="str">
            <v>STEPHANE</v>
          </cell>
          <cell r="I37">
            <v>25659</v>
          </cell>
          <cell r="J37" t="str">
            <v>FRANCE</v>
          </cell>
          <cell r="K37" t="str">
            <v>Homme</v>
          </cell>
          <cell r="L37">
            <v>3501</v>
          </cell>
          <cell r="M37" t="str">
            <v>KAYAK CLUB PONT REAN</v>
          </cell>
          <cell r="O37">
            <v>3500</v>
          </cell>
          <cell r="P37" t="str">
            <v>COMITE DEPARTEMENTAL CK D'ILLE ET VILAINE</v>
          </cell>
          <cell r="Q37" t="str">
            <v>CR03</v>
          </cell>
          <cell r="R37" t="str">
            <v>COMITE REGIONAL BRETAGNE CK</v>
          </cell>
          <cell r="S37" t="str">
            <v>FEDERATION FRANCAISE CANOE-KAYAK ET SPORTS PAGAIE</v>
          </cell>
          <cell r="T37">
            <v>2022</v>
          </cell>
          <cell r="V37">
            <v>60</v>
          </cell>
          <cell r="W37" t="str">
            <v>Non</v>
          </cell>
          <cell r="Z37" t="str">
            <v>AN_COMP_A</v>
          </cell>
          <cell r="AA37" t="str">
            <v>Carte 1 an Compétition Adulte</v>
          </cell>
          <cell r="AB37">
            <v>70967</v>
          </cell>
          <cell r="AC37">
            <v>44531</v>
          </cell>
          <cell r="AD37">
            <v>44551</v>
          </cell>
          <cell r="AE37">
            <v>44926</v>
          </cell>
          <cell r="AF37" t="str">
            <v>Aucun</v>
          </cell>
          <cell r="AG37" t="str">
            <v>V</v>
          </cell>
          <cell r="AH37" t="str">
            <v>VETERAN</v>
          </cell>
          <cell r="AN37">
            <v>44439</v>
          </cell>
          <cell r="AO37" t="str">
            <v>Compétition</v>
          </cell>
        </row>
        <row r="38">
          <cell r="E38">
            <v>6414</v>
          </cell>
          <cell r="F38" t="str">
            <v>M.</v>
          </cell>
          <cell r="G38" t="str">
            <v>LAFOSSE</v>
          </cell>
          <cell r="H38" t="str">
            <v>JEANCHRISTOPHE</v>
          </cell>
          <cell r="I38">
            <v>27738</v>
          </cell>
          <cell r="J38" t="str">
            <v>FRANCE</v>
          </cell>
          <cell r="K38" t="str">
            <v>Homme</v>
          </cell>
          <cell r="L38">
            <v>2904</v>
          </cell>
          <cell r="M38" t="str">
            <v>CANOE KAYAK DE QUIMPERLE</v>
          </cell>
          <cell r="O38">
            <v>2900</v>
          </cell>
          <cell r="P38" t="str">
            <v>COMITE DEPARTEMENTAL CK DU FINISTERE</v>
          </cell>
          <cell r="Q38" t="str">
            <v>CR03</v>
          </cell>
          <cell r="R38" t="str">
            <v>COMITE REGIONAL BRETAGNE CK</v>
          </cell>
          <cell r="S38" t="str">
            <v>FEDERATION FRANCAISE CANOE-KAYAK ET SPORTS PAGAIE</v>
          </cell>
          <cell r="T38">
            <v>2022</v>
          </cell>
          <cell r="V38">
            <v>55</v>
          </cell>
          <cell r="W38" t="str">
            <v>Non</v>
          </cell>
          <cell r="Z38" t="str">
            <v>AN_LOIS_A</v>
          </cell>
          <cell r="AA38" t="str">
            <v>Carte 1 an Loisir Adulte</v>
          </cell>
          <cell r="AB38">
            <v>71090</v>
          </cell>
          <cell r="AC38">
            <v>44531</v>
          </cell>
          <cell r="AD38">
            <v>44550</v>
          </cell>
          <cell r="AE38">
            <v>44926</v>
          </cell>
          <cell r="AF38" t="str">
            <v>Aucun</v>
          </cell>
          <cell r="AG38" t="str">
            <v>V</v>
          </cell>
          <cell r="AH38" t="str">
            <v>VETERAN</v>
          </cell>
          <cell r="AJ38">
            <v>44561</v>
          </cell>
          <cell r="AK38" t="str">
            <v>Loisir</v>
          </cell>
        </row>
        <row r="39">
          <cell r="E39">
            <v>6498</v>
          </cell>
          <cell r="F39" t="str">
            <v>M.</v>
          </cell>
          <cell r="G39" t="str">
            <v>BATISSOU</v>
          </cell>
          <cell r="H39" t="str">
            <v>GEORGES</v>
          </cell>
          <cell r="I39">
            <v>20656</v>
          </cell>
          <cell r="J39" t="str">
            <v>FRANCE</v>
          </cell>
          <cell r="K39" t="str">
            <v>Homme</v>
          </cell>
          <cell r="L39">
            <v>5643</v>
          </cell>
          <cell r="M39" t="str">
            <v>LANESTER CANOE KAYAK CLUB</v>
          </cell>
          <cell r="N39" t="str">
            <v>L.C.K.C</v>
          </cell>
          <cell r="O39">
            <v>5600</v>
          </cell>
          <cell r="P39" t="str">
            <v>COMITE DEPARTEMENTAL CK DU MORBIHAN</v>
          </cell>
          <cell r="Q39" t="str">
            <v>CR03</v>
          </cell>
          <cell r="R39" t="str">
            <v>COMITE REGIONAL BRETAGNE CK</v>
          </cell>
          <cell r="S39" t="str">
            <v>FEDERATION FRANCAISE CANOE-KAYAK ET SPORTS PAGAIE</v>
          </cell>
          <cell r="T39">
            <v>2022</v>
          </cell>
          <cell r="V39">
            <v>55</v>
          </cell>
          <cell r="W39" t="str">
            <v>Non</v>
          </cell>
          <cell r="Z39" t="str">
            <v>AN_LOIS_A</v>
          </cell>
          <cell r="AA39" t="str">
            <v>Carte 1 an Loisir Adulte</v>
          </cell>
          <cell r="AB39">
            <v>71016</v>
          </cell>
          <cell r="AC39">
            <v>44531</v>
          </cell>
          <cell r="AD39">
            <v>44550</v>
          </cell>
          <cell r="AE39">
            <v>44926</v>
          </cell>
          <cell r="AF39" t="str">
            <v>Aucun</v>
          </cell>
          <cell r="AG39" t="str">
            <v>V</v>
          </cell>
          <cell r="AH39" t="str">
            <v>VETERAN</v>
          </cell>
          <cell r="AJ39">
            <v>44544</v>
          </cell>
          <cell r="AK39" t="str">
            <v>Loisir</v>
          </cell>
          <cell r="AL39" t="str">
            <v>TACHON</v>
          </cell>
          <cell r="AM39" t="str">
            <v>56 1 70082 2</v>
          </cell>
        </row>
        <row r="40">
          <cell r="E40">
            <v>6512</v>
          </cell>
          <cell r="F40" t="str">
            <v>M.</v>
          </cell>
          <cell r="G40" t="str">
            <v>MIOSSEC</v>
          </cell>
          <cell r="H40" t="str">
            <v>GILDAS</v>
          </cell>
          <cell r="I40">
            <v>25638</v>
          </cell>
          <cell r="J40" t="str">
            <v>FRANCE</v>
          </cell>
          <cell r="K40" t="str">
            <v>Homme</v>
          </cell>
          <cell r="L40">
            <v>2210</v>
          </cell>
          <cell r="M40" t="str">
            <v>LANNION CANOE KAYAK</v>
          </cell>
          <cell r="O40">
            <v>2200</v>
          </cell>
          <cell r="P40" t="str">
            <v>COMITE DEPARTEMENTAL CK COTES D'ARMOR</v>
          </cell>
          <cell r="Q40" t="str">
            <v>CR03</v>
          </cell>
          <cell r="R40" t="str">
            <v>COMITE REGIONAL BRETAGNE CK</v>
          </cell>
          <cell r="S40" t="str">
            <v>FEDERATION FRANCAISE CANOE-KAYAK ET SPORTS PAGAIE</v>
          </cell>
          <cell r="T40">
            <v>2022</v>
          </cell>
          <cell r="V40">
            <v>55</v>
          </cell>
          <cell r="W40" t="str">
            <v>Non</v>
          </cell>
          <cell r="Z40" t="str">
            <v>AN_LOIS_A</v>
          </cell>
          <cell r="AA40" t="str">
            <v>Carte 1 an Loisir Adulte</v>
          </cell>
          <cell r="AB40">
            <v>70821</v>
          </cell>
          <cell r="AC40">
            <v>44531</v>
          </cell>
          <cell r="AD40">
            <v>44551</v>
          </cell>
          <cell r="AE40">
            <v>44926</v>
          </cell>
          <cell r="AF40" t="str">
            <v>Aucun</v>
          </cell>
          <cell r="AG40" t="str">
            <v>V</v>
          </cell>
          <cell r="AH40" t="str">
            <v>VETERAN</v>
          </cell>
          <cell r="AJ40">
            <v>43390</v>
          </cell>
          <cell r="AK40" t="str">
            <v>Loisir</v>
          </cell>
        </row>
        <row r="41">
          <cell r="E41">
            <v>6726</v>
          </cell>
          <cell r="F41" t="str">
            <v>M.</v>
          </cell>
          <cell r="G41" t="str">
            <v>APPERE</v>
          </cell>
          <cell r="H41" t="str">
            <v>DAVID</v>
          </cell>
          <cell r="I41">
            <v>27290</v>
          </cell>
          <cell r="J41" t="str">
            <v>FRANCE</v>
          </cell>
          <cell r="K41" t="str">
            <v>Homme</v>
          </cell>
          <cell r="L41">
            <v>5676</v>
          </cell>
          <cell r="M41" t="str">
            <v>CAMINOKAYAK</v>
          </cell>
          <cell r="N41" t="str">
            <v>CAMINOKAYAK</v>
          </cell>
          <cell r="O41">
            <v>5600</v>
          </cell>
          <cell r="P41" t="str">
            <v>COMITE DEPARTEMENTAL CK DU MORBIHAN</v>
          </cell>
          <cell r="Q41" t="str">
            <v>CR03</v>
          </cell>
          <cell r="R41" t="str">
            <v>COMITE REGIONAL BRETAGNE CK</v>
          </cell>
          <cell r="S41" t="str">
            <v>FEDERATION FRANCAISE CANOE-KAYAK ET SPORTS PAGAIE</v>
          </cell>
          <cell r="T41">
            <v>2022</v>
          </cell>
          <cell r="U41" t="str">
            <v>AGR_A</v>
          </cell>
          <cell r="V41">
            <v>60</v>
          </cell>
          <cell r="W41" t="str">
            <v>Non</v>
          </cell>
          <cell r="Z41" t="str">
            <v>AN_COMP_A</v>
          </cell>
          <cell r="AA41" t="str">
            <v>Carte 1 an Compétition Adulte</v>
          </cell>
          <cell r="AB41">
            <v>71567</v>
          </cell>
          <cell r="AC41">
            <v>44562</v>
          </cell>
          <cell r="AD41">
            <v>44586</v>
          </cell>
          <cell r="AE41">
            <v>44926</v>
          </cell>
          <cell r="AF41" t="str">
            <v>Aucun</v>
          </cell>
          <cell r="AG41" t="str">
            <v>V</v>
          </cell>
          <cell r="AH41" t="str">
            <v>VETERAN</v>
          </cell>
          <cell r="AN41">
            <v>44586</v>
          </cell>
          <cell r="AO41" t="str">
            <v>Compétition</v>
          </cell>
        </row>
        <row r="42">
          <cell r="E42">
            <v>6733</v>
          </cell>
          <cell r="F42" t="str">
            <v>M.</v>
          </cell>
          <cell r="G42" t="str">
            <v>MONFORT</v>
          </cell>
          <cell r="H42" t="str">
            <v>EDDY</v>
          </cell>
          <cell r="I42">
            <v>28227</v>
          </cell>
          <cell r="J42" t="str">
            <v>FRANCE</v>
          </cell>
          <cell r="K42" t="str">
            <v>Homme</v>
          </cell>
          <cell r="L42">
            <v>5675</v>
          </cell>
          <cell r="M42" t="str">
            <v>CERCLE NAUTIQUE DE LA RIA D'ETEL</v>
          </cell>
          <cell r="N42" t="str">
            <v>CNRE</v>
          </cell>
          <cell r="O42">
            <v>5600</v>
          </cell>
          <cell r="P42" t="str">
            <v>COMITE DEPARTEMENTAL CK DU MORBIHAN</v>
          </cell>
          <cell r="Q42" t="str">
            <v>CR03</v>
          </cell>
          <cell r="R42" t="str">
            <v>COMITE REGIONAL BRETAGNE CK</v>
          </cell>
          <cell r="S42" t="str">
            <v>FEDERATION FRANCAISE CANOE-KAYAK ET SPORTS PAGAIE</v>
          </cell>
          <cell r="T42">
            <v>2022</v>
          </cell>
          <cell r="V42">
            <v>55</v>
          </cell>
          <cell r="W42" t="str">
            <v>Non</v>
          </cell>
          <cell r="Z42" t="str">
            <v>AN_LOIS_A</v>
          </cell>
          <cell r="AA42" t="str">
            <v>Carte 1 an Loisir Adulte</v>
          </cell>
          <cell r="AB42">
            <v>71001</v>
          </cell>
          <cell r="AC42">
            <v>44531</v>
          </cell>
          <cell r="AD42">
            <v>44571</v>
          </cell>
          <cell r="AE42">
            <v>44926</v>
          </cell>
          <cell r="AF42" t="str">
            <v>Aucun</v>
          </cell>
          <cell r="AG42" t="str">
            <v>V</v>
          </cell>
          <cell r="AH42" t="str">
            <v>VETERAN</v>
          </cell>
          <cell r="AJ42">
            <v>42793</v>
          </cell>
          <cell r="AK42" t="str">
            <v>Loisir</v>
          </cell>
          <cell r="AL42" t="str">
            <v>Cornu frederic</v>
          </cell>
        </row>
        <row r="43">
          <cell r="E43">
            <v>6901</v>
          </cell>
          <cell r="F43" t="str">
            <v>M.</v>
          </cell>
          <cell r="G43" t="str">
            <v>GUITTARD</v>
          </cell>
          <cell r="H43" t="str">
            <v>THIERRY</v>
          </cell>
          <cell r="I43">
            <v>25996</v>
          </cell>
          <cell r="J43" t="str">
            <v>FRANCE</v>
          </cell>
          <cell r="K43" t="str">
            <v>Homme</v>
          </cell>
          <cell r="L43">
            <v>3528</v>
          </cell>
          <cell r="M43" t="str">
            <v>CANOE KAYAK CLUB DES TROIS RIVIERES</v>
          </cell>
          <cell r="N43" t="str">
            <v>CKC TROIS RIVIERES</v>
          </cell>
          <cell r="O43">
            <v>3500</v>
          </cell>
          <cell r="P43" t="str">
            <v>COMITE DEPARTEMENTAL CK D'ILLE ET VILAINE</v>
          </cell>
          <cell r="Q43" t="str">
            <v>CR03</v>
          </cell>
          <cell r="R43" t="str">
            <v>COMITE REGIONAL BRETAGNE CK</v>
          </cell>
          <cell r="S43" t="str">
            <v>FEDERATION FRANCAISE CANOE-KAYAK ET SPORTS PAGAIE</v>
          </cell>
          <cell r="T43">
            <v>2022</v>
          </cell>
          <cell r="V43">
            <v>60</v>
          </cell>
          <cell r="W43" t="str">
            <v>Non</v>
          </cell>
          <cell r="Z43" t="str">
            <v>AN_COMP_A</v>
          </cell>
          <cell r="AA43" t="str">
            <v>Carte 1 an Compétition Adulte</v>
          </cell>
          <cell r="AB43">
            <v>71640</v>
          </cell>
          <cell r="AC43">
            <v>44593</v>
          </cell>
          <cell r="AD43">
            <v>44620</v>
          </cell>
          <cell r="AE43">
            <v>44926</v>
          </cell>
          <cell r="AF43" t="str">
            <v>Aucun</v>
          </cell>
          <cell r="AG43" t="str">
            <v>V</v>
          </cell>
          <cell r="AH43" t="str">
            <v>VETERAN</v>
          </cell>
          <cell r="AN43">
            <v>43903</v>
          </cell>
          <cell r="AO43" t="str">
            <v>Compétition</v>
          </cell>
        </row>
        <row r="44">
          <cell r="E44">
            <v>7457</v>
          </cell>
          <cell r="F44" t="str">
            <v>M.</v>
          </cell>
          <cell r="G44" t="str">
            <v>GIORGIUTTI</v>
          </cell>
          <cell r="H44" t="str">
            <v>THIERRY</v>
          </cell>
          <cell r="I44">
            <v>22047</v>
          </cell>
          <cell r="J44" t="str">
            <v>FRANCE</v>
          </cell>
          <cell r="K44" t="str">
            <v>Homme</v>
          </cell>
          <cell r="L44">
            <v>2978</v>
          </cell>
          <cell r="M44" t="str">
            <v>CANOE KAYAK CLUB BRESTOIS</v>
          </cell>
          <cell r="N44" t="str">
            <v>CKCB</v>
          </cell>
          <cell r="O44">
            <v>2900</v>
          </cell>
          <cell r="P44" t="str">
            <v>COMITE DEPARTEMENTAL CK DU FINISTERE</v>
          </cell>
          <cell r="Q44" t="str">
            <v>CR03</v>
          </cell>
          <cell r="R44" t="str">
            <v>COMITE REGIONAL BRETAGNE CK</v>
          </cell>
          <cell r="S44" t="str">
            <v>FEDERATION FRANCAISE CANOE-KAYAK ET SPORTS PAGAIE</v>
          </cell>
          <cell r="T44">
            <v>2022</v>
          </cell>
          <cell r="V44">
            <v>60</v>
          </cell>
          <cell r="W44" t="str">
            <v>Non</v>
          </cell>
          <cell r="Z44" t="str">
            <v>AN_COMP_A</v>
          </cell>
          <cell r="AA44" t="str">
            <v>Carte 1 an Compétition Adulte</v>
          </cell>
          <cell r="AB44">
            <v>72780</v>
          </cell>
          <cell r="AC44">
            <v>44621</v>
          </cell>
          <cell r="AD44">
            <v>44655</v>
          </cell>
          <cell r="AE44">
            <v>44926</v>
          </cell>
          <cell r="AF44" t="str">
            <v>Aucun</v>
          </cell>
          <cell r="AG44" t="str">
            <v>V</v>
          </cell>
          <cell r="AH44" t="str">
            <v>VETERAN</v>
          </cell>
          <cell r="AN44">
            <v>44653</v>
          </cell>
          <cell r="AO44" t="str">
            <v>Compétition</v>
          </cell>
        </row>
        <row r="45">
          <cell r="E45">
            <v>7931</v>
          </cell>
          <cell r="F45" t="str">
            <v>M.</v>
          </cell>
          <cell r="G45" t="str">
            <v>LAINE</v>
          </cell>
          <cell r="H45" t="str">
            <v>EMERIC</v>
          </cell>
          <cell r="I45">
            <v>28833</v>
          </cell>
          <cell r="J45" t="str">
            <v>FRANCE</v>
          </cell>
          <cell r="K45" t="str">
            <v>Homme</v>
          </cell>
          <cell r="L45">
            <v>2934</v>
          </cell>
          <cell r="M45" t="str">
            <v>AULNE CANOË KAYAK</v>
          </cell>
          <cell r="N45" t="str">
            <v>ACK</v>
          </cell>
          <cell r="O45">
            <v>2900</v>
          </cell>
          <cell r="P45" t="str">
            <v>COMITE DEPARTEMENTAL CK DU FINISTERE</v>
          </cell>
          <cell r="Q45" t="str">
            <v>CR03</v>
          </cell>
          <cell r="R45" t="str">
            <v>COMITE REGIONAL BRETAGNE CK</v>
          </cell>
          <cell r="S45" t="str">
            <v>FEDERATION FRANCAISE CANOE-KAYAK ET SPORTS PAGAIE</v>
          </cell>
          <cell r="T45">
            <v>2022</v>
          </cell>
          <cell r="V45">
            <v>60</v>
          </cell>
          <cell r="W45" t="str">
            <v>Non</v>
          </cell>
          <cell r="Z45" t="str">
            <v>AN_COMP_A</v>
          </cell>
          <cell r="AA45" t="str">
            <v>Carte 1 an Compétition Adulte</v>
          </cell>
          <cell r="AB45">
            <v>71404</v>
          </cell>
          <cell r="AC45">
            <v>44562</v>
          </cell>
          <cell r="AD45">
            <v>44570</v>
          </cell>
          <cell r="AE45">
            <v>44926</v>
          </cell>
          <cell r="AF45" t="str">
            <v>Aucun</v>
          </cell>
          <cell r="AG45" t="str">
            <v>V</v>
          </cell>
          <cell r="AH45" t="str">
            <v>VETERAN</v>
          </cell>
          <cell r="AN45">
            <v>43718</v>
          </cell>
          <cell r="AO45" t="str">
            <v>Compétition</v>
          </cell>
        </row>
        <row r="46">
          <cell r="E46">
            <v>8701</v>
          </cell>
          <cell r="F46" t="str">
            <v>Mme</v>
          </cell>
          <cell r="G46" t="str">
            <v>CHEVALIER</v>
          </cell>
          <cell r="H46" t="str">
            <v>FRANCOISE</v>
          </cell>
          <cell r="I46">
            <v>22297</v>
          </cell>
          <cell r="J46" t="str">
            <v>FRANCE</v>
          </cell>
          <cell r="K46" t="str">
            <v>Femme</v>
          </cell>
          <cell r="L46">
            <v>3517</v>
          </cell>
          <cell r="M46" t="str">
            <v>CORSAIRES MALOUIN</v>
          </cell>
          <cell r="N46" t="str">
            <v>CM KAYAK</v>
          </cell>
          <cell r="O46">
            <v>3500</v>
          </cell>
          <cell r="P46" t="str">
            <v>COMITE DEPARTEMENTAL CK D'ILLE ET VILAINE</v>
          </cell>
          <cell r="Q46" t="str">
            <v>CR03</v>
          </cell>
          <cell r="R46" t="str">
            <v>COMITE REGIONAL BRETAGNE CK</v>
          </cell>
          <cell r="S46" t="str">
            <v>FEDERATION FRANCAISE CANOE-KAYAK ET SPORTS PAGAIE</v>
          </cell>
          <cell r="T46">
            <v>2022</v>
          </cell>
          <cell r="V46">
            <v>55</v>
          </cell>
          <cell r="W46" t="str">
            <v>Non</v>
          </cell>
          <cell r="Z46" t="str">
            <v>AN_LOIS_A</v>
          </cell>
          <cell r="AA46" t="str">
            <v>Carte 1 an Loisir Adulte</v>
          </cell>
          <cell r="AB46">
            <v>70720</v>
          </cell>
          <cell r="AC46">
            <v>44531</v>
          </cell>
          <cell r="AD46">
            <v>44538</v>
          </cell>
          <cell r="AE46">
            <v>44926</v>
          </cell>
          <cell r="AF46" t="str">
            <v>Aucun</v>
          </cell>
          <cell r="AG46" t="str">
            <v>V</v>
          </cell>
          <cell r="AH46" t="str">
            <v>VETERAN</v>
          </cell>
        </row>
        <row r="47">
          <cell r="E47">
            <v>8705</v>
          </cell>
          <cell r="F47" t="str">
            <v>M.</v>
          </cell>
          <cell r="G47" t="str">
            <v>GODAN</v>
          </cell>
          <cell r="H47" t="str">
            <v>JEANLOUIS</v>
          </cell>
          <cell r="I47">
            <v>20681</v>
          </cell>
          <cell r="J47" t="str">
            <v>FRANCE</v>
          </cell>
          <cell r="K47" t="str">
            <v>Homme</v>
          </cell>
          <cell r="L47">
            <v>3506</v>
          </cell>
          <cell r="M47" t="str">
            <v>C.K.C.I.R. ST GREGOIRE</v>
          </cell>
          <cell r="O47">
            <v>3500</v>
          </cell>
          <cell r="P47" t="str">
            <v>COMITE DEPARTEMENTAL CK D'ILLE ET VILAINE</v>
          </cell>
          <cell r="Q47" t="str">
            <v>CR03</v>
          </cell>
          <cell r="R47" t="str">
            <v>COMITE REGIONAL BRETAGNE CK</v>
          </cell>
          <cell r="S47" t="str">
            <v>FEDERATION FRANCAISE CANOE-KAYAK ET SPORTS PAGAIE</v>
          </cell>
          <cell r="T47">
            <v>2022</v>
          </cell>
          <cell r="V47">
            <v>55</v>
          </cell>
          <cell r="W47" t="str">
            <v>Non</v>
          </cell>
          <cell r="X47" t="str">
            <v>IA Sport Plus</v>
          </cell>
          <cell r="Y47" t="str">
            <v>IASPORT</v>
          </cell>
          <cell r="Z47" t="str">
            <v>AN_LOIS_A</v>
          </cell>
          <cell r="AA47" t="str">
            <v>Carte 1 an Loisir Adulte</v>
          </cell>
          <cell r="AB47">
            <v>70972</v>
          </cell>
          <cell r="AC47">
            <v>44531</v>
          </cell>
          <cell r="AD47">
            <v>44559</v>
          </cell>
          <cell r="AE47">
            <v>44926</v>
          </cell>
          <cell r="AF47" t="str">
            <v>Aucun</v>
          </cell>
          <cell r="AG47" t="str">
            <v>V</v>
          </cell>
          <cell r="AH47" t="str">
            <v>VETERAN</v>
          </cell>
          <cell r="AJ47">
            <v>44447</v>
          </cell>
          <cell r="AK47" t="str">
            <v>Loisir</v>
          </cell>
        </row>
        <row r="48">
          <cell r="E48">
            <v>8707</v>
          </cell>
          <cell r="F48" t="str">
            <v>M.</v>
          </cell>
          <cell r="G48" t="str">
            <v>CARTRON</v>
          </cell>
          <cell r="H48" t="str">
            <v>JEANMICHEL</v>
          </cell>
          <cell r="I48">
            <v>21062</v>
          </cell>
          <cell r="J48" t="str">
            <v>FRANCE</v>
          </cell>
          <cell r="K48" t="str">
            <v>Homme</v>
          </cell>
          <cell r="L48">
            <v>3506</v>
          </cell>
          <cell r="M48" t="str">
            <v>C.K.C.I.R. ST GREGOIRE</v>
          </cell>
          <cell r="O48">
            <v>3500</v>
          </cell>
          <cell r="P48" t="str">
            <v>COMITE DEPARTEMENTAL CK D'ILLE ET VILAINE</v>
          </cell>
          <cell r="Q48" t="str">
            <v>CR03</v>
          </cell>
          <cell r="R48" t="str">
            <v>COMITE REGIONAL BRETAGNE CK</v>
          </cell>
          <cell r="S48" t="str">
            <v>FEDERATION FRANCAISE CANOE-KAYAK ET SPORTS PAGAIE</v>
          </cell>
          <cell r="T48">
            <v>2022</v>
          </cell>
          <cell r="V48">
            <v>60</v>
          </cell>
          <cell r="W48" t="str">
            <v>Non</v>
          </cell>
          <cell r="Z48" t="str">
            <v>AN_COMP_A</v>
          </cell>
          <cell r="AA48" t="str">
            <v>Carte 1 an Compétition Adulte</v>
          </cell>
          <cell r="AB48">
            <v>70972</v>
          </cell>
          <cell r="AC48">
            <v>44531</v>
          </cell>
          <cell r="AD48">
            <v>44559</v>
          </cell>
          <cell r="AE48">
            <v>44926</v>
          </cell>
          <cell r="AF48" t="str">
            <v>Aucun</v>
          </cell>
          <cell r="AG48" t="str">
            <v>V</v>
          </cell>
          <cell r="AH48" t="str">
            <v>VETERAN</v>
          </cell>
          <cell r="AN48">
            <v>44111</v>
          </cell>
          <cell r="AO48" t="str">
            <v>Compétition</v>
          </cell>
        </row>
        <row r="49">
          <cell r="E49">
            <v>10255</v>
          </cell>
          <cell r="F49" t="str">
            <v>M.</v>
          </cell>
          <cell r="G49" t="str">
            <v>ROUDAUT</v>
          </cell>
          <cell r="H49" t="str">
            <v>STEPHANE</v>
          </cell>
          <cell r="I49">
            <v>27339</v>
          </cell>
          <cell r="J49" t="str">
            <v>FRANCE</v>
          </cell>
          <cell r="K49" t="str">
            <v>Homme</v>
          </cell>
          <cell r="L49">
            <v>2911</v>
          </cell>
          <cell r="M49" t="str">
            <v>F.R.C.K. PLOUDALMEZEAU</v>
          </cell>
          <cell r="O49">
            <v>2900</v>
          </cell>
          <cell r="P49" t="str">
            <v>COMITE DEPARTEMENTAL CK DU FINISTERE</v>
          </cell>
          <cell r="Q49" t="str">
            <v>CR03</v>
          </cell>
          <cell r="R49" t="str">
            <v>COMITE REGIONAL BRETAGNE CK</v>
          </cell>
          <cell r="S49" t="str">
            <v>FEDERATION FRANCAISE CANOE-KAYAK ET SPORTS PAGAIE</v>
          </cell>
          <cell r="T49">
            <v>2022</v>
          </cell>
          <cell r="V49">
            <v>60</v>
          </cell>
          <cell r="W49" t="str">
            <v>Non</v>
          </cell>
          <cell r="Z49" t="str">
            <v>AN_COMP_A</v>
          </cell>
          <cell r="AA49" t="str">
            <v>Carte 1 an Compétition Adulte</v>
          </cell>
          <cell r="AB49">
            <v>70925</v>
          </cell>
          <cell r="AC49">
            <v>44531</v>
          </cell>
          <cell r="AD49">
            <v>44537</v>
          </cell>
          <cell r="AE49">
            <v>44926</v>
          </cell>
          <cell r="AF49" t="str">
            <v>Aucun</v>
          </cell>
          <cell r="AG49" t="str">
            <v>V</v>
          </cell>
          <cell r="AH49" t="str">
            <v>VETERAN</v>
          </cell>
          <cell r="AN49">
            <v>44195</v>
          </cell>
          <cell r="AO49" t="str">
            <v>Compétition</v>
          </cell>
        </row>
        <row r="50">
          <cell r="E50">
            <v>13960</v>
          </cell>
          <cell r="F50" t="str">
            <v>M.</v>
          </cell>
          <cell r="G50" t="str">
            <v>DESCHAMPS</v>
          </cell>
          <cell r="H50" t="str">
            <v>EMMANUEL</v>
          </cell>
          <cell r="I50">
            <v>28749</v>
          </cell>
          <cell r="J50" t="str">
            <v>FRANCE</v>
          </cell>
          <cell r="K50" t="str">
            <v>Homme</v>
          </cell>
          <cell r="L50">
            <v>2214</v>
          </cell>
          <cell r="M50" t="str">
            <v>C.K.C PLANCOET</v>
          </cell>
          <cell r="O50">
            <v>2200</v>
          </cell>
          <cell r="P50" t="str">
            <v>COMITE DEPARTEMENTAL CK COTES D'ARMOR</v>
          </cell>
          <cell r="Q50" t="str">
            <v>CR03</v>
          </cell>
          <cell r="R50" t="str">
            <v>COMITE REGIONAL BRETAGNE CK</v>
          </cell>
          <cell r="S50" t="str">
            <v>FEDERATION FRANCAISE CANOE-KAYAK ET SPORTS PAGAIE</v>
          </cell>
          <cell r="T50">
            <v>2022</v>
          </cell>
          <cell r="V50">
            <v>55</v>
          </cell>
          <cell r="W50" t="str">
            <v>Non</v>
          </cell>
          <cell r="Z50" t="str">
            <v>AN_LOIS_A</v>
          </cell>
          <cell r="AA50" t="str">
            <v>Carte 1 an Loisir Adulte</v>
          </cell>
          <cell r="AB50">
            <v>70824</v>
          </cell>
          <cell r="AC50">
            <v>44531</v>
          </cell>
          <cell r="AD50">
            <v>44546</v>
          </cell>
          <cell r="AE50">
            <v>44926</v>
          </cell>
          <cell r="AF50" t="str">
            <v>Aucun</v>
          </cell>
          <cell r="AG50" t="str">
            <v>V</v>
          </cell>
          <cell r="AH50" t="str">
            <v>VETERAN</v>
          </cell>
        </row>
        <row r="51">
          <cell r="E51">
            <v>14320</v>
          </cell>
          <cell r="F51" t="str">
            <v>M.</v>
          </cell>
          <cell r="G51" t="str">
            <v>CHAPLAIS</v>
          </cell>
          <cell r="H51" t="str">
            <v>SEBASTIEN</v>
          </cell>
          <cell r="I51">
            <v>26248</v>
          </cell>
          <cell r="J51" t="str">
            <v>FRANCE</v>
          </cell>
          <cell r="K51" t="str">
            <v>Homme</v>
          </cell>
          <cell r="L51">
            <v>3503</v>
          </cell>
          <cell r="M51" t="str">
            <v>KAYAK CLUB DE RENNES</v>
          </cell>
          <cell r="O51">
            <v>3500</v>
          </cell>
          <cell r="P51" t="str">
            <v>COMITE DEPARTEMENTAL CK D'ILLE ET VILAINE</v>
          </cell>
          <cell r="Q51" t="str">
            <v>CR03</v>
          </cell>
          <cell r="R51" t="str">
            <v>COMITE REGIONAL BRETAGNE CK</v>
          </cell>
          <cell r="S51" t="str">
            <v>FEDERATION FRANCAISE CANOE-KAYAK ET SPORTS PAGAIE</v>
          </cell>
          <cell r="T51">
            <v>2022</v>
          </cell>
          <cell r="V51">
            <v>60</v>
          </cell>
          <cell r="W51" t="str">
            <v>Non</v>
          </cell>
          <cell r="Z51" t="str">
            <v>AN_COMP_A</v>
          </cell>
          <cell r="AA51" t="str">
            <v>Carte 1 an Compétition Adulte</v>
          </cell>
          <cell r="AB51">
            <v>71059</v>
          </cell>
          <cell r="AC51">
            <v>44531</v>
          </cell>
          <cell r="AD51">
            <v>44551</v>
          </cell>
          <cell r="AE51">
            <v>44926</v>
          </cell>
          <cell r="AF51" t="str">
            <v>Aucun</v>
          </cell>
          <cell r="AG51" t="str">
            <v>V</v>
          </cell>
          <cell r="AH51" t="str">
            <v>VETERAN</v>
          </cell>
          <cell r="AN51">
            <v>43782</v>
          </cell>
          <cell r="AO51" t="str">
            <v>Compétition</v>
          </cell>
        </row>
        <row r="52">
          <cell r="E52">
            <v>14325</v>
          </cell>
          <cell r="F52" t="str">
            <v>M.</v>
          </cell>
          <cell r="G52" t="str">
            <v>LESAULT</v>
          </cell>
          <cell r="H52" t="str">
            <v>SYLVAIN</v>
          </cell>
          <cell r="I52">
            <v>26437</v>
          </cell>
          <cell r="J52" t="str">
            <v>FRANCE</v>
          </cell>
          <cell r="K52" t="str">
            <v>Homme</v>
          </cell>
          <cell r="L52">
            <v>3514</v>
          </cell>
          <cell r="M52" t="str">
            <v>U.S.V. CK VERN / SEICHE</v>
          </cell>
          <cell r="O52">
            <v>3500</v>
          </cell>
          <cell r="P52" t="str">
            <v>COMITE DEPARTEMENTAL CK D'ILLE ET VILAINE</v>
          </cell>
          <cell r="Q52" t="str">
            <v>CR03</v>
          </cell>
          <cell r="R52" t="str">
            <v>COMITE REGIONAL BRETAGNE CK</v>
          </cell>
          <cell r="S52" t="str">
            <v>FEDERATION FRANCAISE CANOE-KAYAK ET SPORTS PAGAIE</v>
          </cell>
          <cell r="T52">
            <v>2022</v>
          </cell>
          <cell r="V52">
            <v>55</v>
          </cell>
          <cell r="W52" t="str">
            <v>Non</v>
          </cell>
          <cell r="Z52" t="str">
            <v>AN_LOIS_A</v>
          </cell>
          <cell r="AA52" t="str">
            <v>Carte 1 an Loisir Adulte</v>
          </cell>
          <cell r="AB52">
            <v>71142</v>
          </cell>
          <cell r="AC52">
            <v>44562</v>
          </cell>
          <cell r="AD52">
            <v>44565</v>
          </cell>
          <cell r="AE52">
            <v>44926</v>
          </cell>
          <cell r="AF52" t="str">
            <v>Aucun</v>
          </cell>
          <cell r="AG52" t="str">
            <v>V</v>
          </cell>
          <cell r="AH52" t="str">
            <v>VETERAN</v>
          </cell>
        </row>
        <row r="53">
          <cell r="E53">
            <v>14371</v>
          </cell>
          <cell r="F53" t="str">
            <v>M.</v>
          </cell>
          <cell r="G53" t="str">
            <v>SCHMITT</v>
          </cell>
          <cell r="H53" t="str">
            <v>MATHIEU</v>
          </cell>
          <cell r="I53">
            <v>28845</v>
          </cell>
          <cell r="J53" t="str">
            <v>FRANCE</v>
          </cell>
          <cell r="K53" t="str">
            <v>Homme</v>
          </cell>
          <cell r="L53">
            <v>3510</v>
          </cell>
          <cell r="M53" t="str">
            <v>THORIGNE EAUX VIVES</v>
          </cell>
          <cell r="N53" t="str">
            <v>TEV</v>
          </cell>
          <cell r="O53">
            <v>3500</v>
          </cell>
          <cell r="P53" t="str">
            <v>COMITE DEPARTEMENTAL CK D'ILLE ET VILAINE</v>
          </cell>
          <cell r="Q53" t="str">
            <v>CR03</v>
          </cell>
          <cell r="R53" t="str">
            <v>COMITE REGIONAL BRETAGNE CK</v>
          </cell>
          <cell r="S53" t="str">
            <v>FEDERATION FRANCAISE CANOE-KAYAK ET SPORTS PAGAIE</v>
          </cell>
          <cell r="T53">
            <v>2022</v>
          </cell>
          <cell r="V53">
            <v>55</v>
          </cell>
          <cell r="W53" t="str">
            <v>Non</v>
          </cell>
          <cell r="Z53" t="str">
            <v>AN_LOIS_A</v>
          </cell>
          <cell r="AA53" t="str">
            <v>Carte 1 an Loisir Adulte</v>
          </cell>
          <cell r="AB53">
            <v>71438</v>
          </cell>
          <cell r="AC53">
            <v>44562</v>
          </cell>
          <cell r="AD53">
            <v>44578</v>
          </cell>
          <cell r="AE53">
            <v>44926</v>
          </cell>
          <cell r="AF53" t="str">
            <v>Aucun</v>
          </cell>
          <cell r="AG53" t="str">
            <v>V</v>
          </cell>
          <cell r="AH53" t="str">
            <v>VETERAN</v>
          </cell>
          <cell r="AJ53">
            <v>44574</v>
          </cell>
          <cell r="AK53" t="str">
            <v>Loisir</v>
          </cell>
          <cell r="AL53" t="str">
            <v>SEYER</v>
          </cell>
          <cell r="AM53">
            <v>351047683</v>
          </cell>
        </row>
        <row r="54">
          <cell r="E54">
            <v>15294</v>
          </cell>
          <cell r="F54" t="str">
            <v>M.</v>
          </cell>
          <cell r="G54" t="str">
            <v>LE LAN</v>
          </cell>
          <cell r="H54" t="str">
            <v>GWENDAL</v>
          </cell>
          <cell r="I54">
            <v>28715</v>
          </cell>
          <cell r="J54" t="str">
            <v>FRANCE</v>
          </cell>
          <cell r="K54" t="str">
            <v>Homme</v>
          </cell>
          <cell r="L54">
            <v>5675</v>
          </cell>
          <cell r="M54" t="str">
            <v>CERCLE NAUTIQUE DE LA RIA D'ETEL</v>
          </cell>
          <cell r="N54" t="str">
            <v>CNRE</v>
          </cell>
          <cell r="O54">
            <v>5600</v>
          </cell>
          <cell r="P54" t="str">
            <v>COMITE DEPARTEMENTAL CK DU MORBIHAN</v>
          </cell>
          <cell r="Q54" t="str">
            <v>CR03</v>
          </cell>
          <cell r="R54" t="str">
            <v>COMITE REGIONAL BRETAGNE CK</v>
          </cell>
          <cell r="S54" t="str">
            <v>FEDERATION FRANCAISE CANOE-KAYAK ET SPORTS PAGAIE</v>
          </cell>
          <cell r="T54">
            <v>2022</v>
          </cell>
          <cell r="V54">
            <v>60</v>
          </cell>
          <cell r="W54" t="str">
            <v>Non</v>
          </cell>
          <cell r="Z54" t="str">
            <v>AN_COMP_A</v>
          </cell>
          <cell r="AA54" t="str">
            <v>Carte 1 an Compétition Adulte</v>
          </cell>
          <cell r="AB54">
            <v>71001</v>
          </cell>
          <cell r="AC54">
            <v>44531</v>
          </cell>
          <cell r="AD54">
            <v>44572</v>
          </cell>
          <cell r="AE54">
            <v>44926</v>
          </cell>
          <cell r="AF54" t="str">
            <v>Aucun</v>
          </cell>
          <cell r="AG54" t="str">
            <v>V</v>
          </cell>
          <cell r="AH54" t="str">
            <v>VETERAN</v>
          </cell>
          <cell r="AN54">
            <v>44489</v>
          </cell>
          <cell r="AO54" t="str">
            <v>Compétition</v>
          </cell>
        </row>
        <row r="55">
          <cell r="E55">
            <v>15337</v>
          </cell>
          <cell r="F55" t="str">
            <v>M.</v>
          </cell>
          <cell r="G55" t="str">
            <v>LESSOUS</v>
          </cell>
          <cell r="H55" t="str">
            <v>IVAN</v>
          </cell>
          <cell r="I55">
            <v>29803</v>
          </cell>
          <cell r="J55" t="str">
            <v>FRANCE</v>
          </cell>
          <cell r="K55" t="str">
            <v>Homme</v>
          </cell>
          <cell r="L55">
            <v>2206</v>
          </cell>
          <cell r="M55" t="str">
            <v>LA ROCHE DERRIEN CANOE KAYAK</v>
          </cell>
          <cell r="N55" t="str">
            <v>ROCHE DERRIEN CK</v>
          </cell>
          <cell r="O55">
            <v>2200</v>
          </cell>
          <cell r="P55" t="str">
            <v>COMITE DEPARTEMENTAL CK COTES D'ARMOR</v>
          </cell>
          <cell r="Q55" t="str">
            <v>CR03</v>
          </cell>
          <cell r="R55" t="str">
            <v>COMITE REGIONAL BRETAGNE CK</v>
          </cell>
          <cell r="S55" t="str">
            <v>FEDERATION FRANCAISE CANOE-KAYAK ET SPORTS PAGAIE</v>
          </cell>
          <cell r="T55">
            <v>2022</v>
          </cell>
          <cell r="V55">
            <v>60</v>
          </cell>
          <cell r="W55" t="str">
            <v>Non</v>
          </cell>
          <cell r="Z55" t="str">
            <v>AN_COMP_A</v>
          </cell>
          <cell r="AA55" t="str">
            <v>Carte 1 an Compétition Adulte</v>
          </cell>
          <cell r="AB55">
            <v>71261</v>
          </cell>
          <cell r="AC55">
            <v>44562</v>
          </cell>
          <cell r="AD55">
            <v>44565</v>
          </cell>
          <cell r="AE55">
            <v>44926</v>
          </cell>
          <cell r="AF55" t="str">
            <v>Aucun</v>
          </cell>
          <cell r="AG55" t="str">
            <v>V</v>
          </cell>
          <cell r="AH55" t="str">
            <v>VETERAN</v>
          </cell>
        </row>
        <row r="56">
          <cell r="E56">
            <v>15726</v>
          </cell>
          <cell r="F56" t="str">
            <v>M.</v>
          </cell>
          <cell r="G56" t="str">
            <v>BERTHELOT</v>
          </cell>
          <cell r="H56" t="str">
            <v>RIWAL</v>
          </cell>
          <cell r="I56">
            <v>29297</v>
          </cell>
          <cell r="J56" t="str">
            <v>FRANCE</v>
          </cell>
          <cell r="K56" t="str">
            <v>Homme</v>
          </cell>
          <cell r="L56">
            <v>3534</v>
          </cell>
          <cell r="M56" t="str">
            <v>DINARD NAUTIQUE</v>
          </cell>
          <cell r="O56">
            <v>3500</v>
          </cell>
          <cell r="P56" t="str">
            <v>COMITE DEPARTEMENTAL CK D'ILLE ET VILAINE</v>
          </cell>
          <cell r="Q56" t="str">
            <v>CR03</v>
          </cell>
          <cell r="R56" t="str">
            <v>COMITE REGIONAL BRETAGNE CK</v>
          </cell>
          <cell r="S56" t="str">
            <v>FEDERATION FRANCAISE CANOE-KAYAK ET SPORTS PAGAIE</v>
          </cell>
          <cell r="T56">
            <v>2022</v>
          </cell>
          <cell r="V56">
            <v>60</v>
          </cell>
          <cell r="W56" t="str">
            <v>Non</v>
          </cell>
          <cell r="Z56" t="str">
            <v>AN_COMP_A</v>
          </cell>
          <cell r="AA56" t="str">
            <v>Carte 1 an Compétition Adulte</v>
          </cell>
          <cell r="AB56">
            <v>70021</v>
          </cell>
          <cell r="AC56">
            <v>44470</v>
          </cell>
          <cell r="AD56">
            <v>44577</v>
          </cell>
          <cell r="AE56">
            <v>44926</v>
          </cell>
          <cell r="AF56" t="str">
            <v>Aucun</v>
          </cell>
          <cell r="AG56" t="str">
            <v>V</v>
          </cell>
          <cell r="AH56" t="str">
            <v>VETERAN</v>
          </cell>
          <cell r="AN56">
            <v>43782</v>
          </cell>
          <cell r="AO56" t="str">
            <v>Compétition</v>
          </cell>
        </row>
        <row r="57">
          <cell r="E57">
            <v>15923</v>
          </cell>
          <cell r="F57" t="str">
            <v>M.</v>
          </cell>
          <cell r="G57" t="str">
            <v>DOSSE</v>
          </cell>
          <cell r="H57" t="str">
            <v>JULIEN</v>
          </cell>
          <cell r="I57">
            <v>29708</v>
          </cell>
          <cell r="J57" t="str">
            <v>FRANCE</v>
          </cell>
          <cell r="K57" t="str">
            <v>Homme</v>
          </cell>
          <cell r="L57">
            <v>3503</v>
          </cell>
          <cell r="M57" t="str">
            <v>KAYAK CLUB DE RENNES</v>
          </cell>
          <cell r="O57">
            <v>3500</v>
          </cell>
          <cell r="P57" t="str">
            <v>COMITE DEPARTEMENTAL CK D'ILLE ET VILAINE</v>
          </cell>
          <cell r="Q57" t="str">
            <v>CR03</v>
          </cell>
          <cell r="R57" t="str">
            <v>COMITE REGIONAL BRETAGNE CK</v>
          </cell>
          <cell r="S57" t="str">
            <v>FEDERATION FRANCAISE CANOE-KAYAK ET SPORTS PAGAIE</v>
          </cell>
          <cell r="T57">
            <v>2022</v>
          </cell>
          <cell r="V57">
            <v>60</v>
          </cell>
          <cell r="W57" t="str">
            <v>Non</v>
          </cell>
          <cell r="Z57" t="str">
            <v>AN_COMP_A</v>
          </cell>
          <cell r="AA57" t="str">
            <v>Carte 1 an Compétition Adulte</v>
          </cell>
          <cell r="AB57">
            <v>71529</v>
          </cell>
          <cell r="AC57">
            <v>44562</v>
          </cell>
          <cell r="AD57">
            <v>44563</v>
          </cell>
          <cell r="AE57">
            <v>44926</v>
          </cell>
          <cell r="AF57" t="str">
            <v>Aucun</v>
          </cell>
          <cell r="AG57" t="str">
            <v>V</v>
          </cell>
          <cell r="AH57" t="str">
            <v>VETERAN</v>
          </cell>
          <cell r="AN57">
            <v>43836</v>
          </cell>
          <cell r="AO57" t="str">
            <v>Compétition</v>
          </cell>
        </row>
        <row r="58">
          <cell r="E58">
            <v>17401</v>
          </cell>
          <cell r="F58" t="str">
            <v>M.</v>
          </cell>
          <cell r="G58" t="str">
            <v>THEBAUD</v>
          </cell>
          <cell r="H58" t="str">
            <v>PATRICK</v>
          </cell>
          <cell r="I58">
            <v>19018</v>
          </cell>
          <cell r="J58" t="str">
            <v>FRANCE</v>
          </cell>
          <cell r="K58" t="str">
            <v>Homme</v>
          </cell>
          <cell r="L58">
            <v>5611</v>
          </cell>
          <cell r="M58" t="str">
            <v>CLUB C.K. MALESTROIT</v>
          </cell>
          <cell r="O58">
            <v>5600</v>
          </cell>
          <cell r="P58" t="str">
            <v>COMITE DEPARTEMENTAL CK DU MORBIHAN</v>
          </cell>
          <cell r="Q58" t="str">
            <v>CR03</v>
          </cell>
          <cell r="R58" t="str">
            <v>COMITE REGIONAL BRETAGNE CK</v>
          </cell>
          <cell r="S58" t="str">
            <v>FEDERATION FRANCAISE CANOE-KAYAK ET SPORTS PAGAIE</v>
          </cell>
          <cell r="T58">
            <v>2022</v>
          </cell>
          <cell r="V58">
            <v>55</v>
          </cell>
          <cell r="W58" t="str">
            <v>Non</v>
          </cell>
          <cell r="Z58" t="str">
            <v>AN_LOIS_A</v>
          </cell>
          <cell r="AA58" t="str">
            <v>Carte 1 an Loisir Adulte</v>
          </cell>
          <cell r="AB58">
            <v>70755</v>
          </cell>
          <cell r="AC58">
            <v>44531</v>
          </cell>
          <cell r="AD58">
            <v>44550</v>
          </cell>
          <cell r="AE58">
            <v>44926</v>
          </cell>
          <cell r="AF58" t="str">
            <v>Aucun</v>
          </cell>
          <cell r="AG58" t="str">
            <v>V</v>
          </cell>
          <cell r="AH58" t="str">
            <v>VETERAN</v>
          </cell>
          <cell r="AJ58">
            <v>44544</v>
          </cell>
          <cell r="AK58" t="str">
            <v>Loisir</v>
          </cell>
          <cell r="AL58" t="str">
            <v>COTTIN</v>
          </cell>
        </row>
        <row r="59">
          <cell r="E59">
            <v>17477</v>
          </cell>
          <cell r="F59" t="str">
            <v>M.</v>
          </cell>
          <cell r="G59" t="str">
            <v>PITON</v>
          </cell>
          <cell r="H59" t="str">
            <v>SAMUEL</v>
          </cell>
          <cell r="I59">
            <v>28381</v>
          </cell>
          <cell r="J59" t="str">
            <v>FRANCE</v>
          </cell>
          <cell r="K59" t="str">
            <v>Homme</v>
          </cell>
          <cell r="L59">
            <v>2206</v>
          </cell>
          <cell r="M59" t="str">
            <v>LA ROCHE DERRIEN CANOE KAYAK</v>
          </cell>
          <cell r="N59" t="str">
            <v>ROCHE DERRIEN CK</v>
          </cell>
          <cell r="O59">
            <v>2200</v>
          </cell>
          <cell r="P59" t="str">
            <v>COMITE DEPARTEMENTAL CK COTES D'ARMOR</v>
          </cell>
          <cell r="Q59" t="str">
            <v>CR03</v>
          </cell>
          <cell r="R59" t="str">
            <v>COMITE REGIONAL BRETAGNE CK</v>
          </cell>
          <cell r="S59" t="str">
            <v>FEDERATION FRANCAISE CANOE-KAYAK ET SPORTS PAGAIE</v>
          </cell>
          <cell r="T59">
            <v>2022</v>
          </cell>
          <cell r="V59">
            <v>60</v>
          </cell>
          <cell r="W59" t="str">
            <v>Non</v>
          </cell>
          <cell r="Z59" t="str">
            <v>AN_COMP_A</v>
          </cell>
          <cell r="AA59" t="str">
            <v>Carte 1 an Compétition Adulte</v>
          </cell>
          <cell r="AB59">
            <v>70814</v>
          </cell>
          <cell r="AC59">
            <v>44531</v>
          </cell>
          <cell r="AD59">
            <v>44546</v>
          </cell>
          <cell r="AE59">
            <v>44926</v>
          </cell>
          <cell r="AF59" t="str">
            <v>Aucun</v>
          </cell>
          <cell r="AG59" t="str">
            <v>V</v>
          </cell>
          <cell r="AH59" t="str">
            <v>VETERAN</v>
          </cell>
          <cell r="AN59">
            <v>43796</v>
          </cell>
          <cell r="AO59" t="str">
            <v>Compétition</v>
          </cell>
        </row>
        <row r="60">
          <cell r="E60">
            <v>17479</v>
          </cell>
          <cell r="F60" t="str">
            <v>M.</v>
          </cell>
          <cell r="G60" t="str">
            <v>MARREC</v>
          </cell>
          <cell r="H60" t="str">
            <v>LOIC</v>
          </cell>
          <cell r="I60">
            <v>29712</v>
          </cell>
          <cell r="J60" t="str">
            <v>FRANCE</v>
          </cell>
          <cell r="K60" t="str">
            <v>Homme</v>
          </cell>
          <cell r="L60">
            <v>2909</v>
          </cell>
          <cell r="M60" t="str">
            <v>BREST BRETAGNE NAUTISME</v>
          </cell>
          <cell r="N60" t="str">
            <v>BBN</v>
          </cell>
          <cell r="O60">
            <v>2900</v>
          </cell>
          <cell r="P60" t="str">
            <v>COMITE DEPARTEMENTAL CK DU FINISTERE</v>
          </cell>
          <cell r="Q60" t="str">
            <v>CR03</v>
          </cell>
          <cell r="R60" t="str">
            <v>COMITE REGIONAL BRETAGNE CK</v>
          </cell>
          <cell r="S60" t="str">
            <v>FEDERATION FRANCAISE CANOE-KAYAK ET SPORTS PAGAIE</v>
          </cell>
          <cell r="T60">
            <v>2022</v>
          </cell>
          <cell r="V60">
            <v>60</v>
          </cell>
          <cell r="W60" t="str">
            <v>Non</v>
          </cell>
          <cell r="Z60" t="str">
            <v>AN_COMP_A</v>
          </cell>
          <cell r="AA60" t="str">
            <v>Carte 1 an Compétition Adulte</v>
          </cell>
          <cell r="AB60">
            <v>71579</v>
          </cell>
          <cell r="AC60">
            <v>44562</v>
          </cell>
          <cell r="AD60">
            <v>44564</v>
          </cell>
          <cell r="AE60">
            <v>44926</v>
          </cell>
          <cell r="AF60" t="str">
            <v>Aucun</v>
          </cell>
          <cell r="AG60" t="str">
            <v>V</v>
          </cell>
          <cell r="AH60" t="str">
            <v>VETERAN</v>
          </cell>
          <cell r="AN60">
            <v>44275</v>
          </cell>
          <cell r="AO60" t="str">
            <v>Compétition</v>
          </cell>
        </row>
        <row r="61">
          <cell r="E61">
            <v>17524</v>
          </cell>
          <cell r="F61" t="str">
            <v>M.</v>
          </cell>
          <cell r="G61" t="str">
            <v>ACQUERE</v>
          </cell>
          <cell r="H61" t="str">
            <v>JEAN</v>
          </cell>
          <cell r="I61">
            <v>18822</v>
          </cell>
          <cell r="J61" t="str">
            <v>FRANCE</v>
          </cell>
          <cell r="K61" t="str">
            <v>Homme</v>
          </cell>
          <cell r="L61">
            <v>2210</v>
          </cell>
          <cell r="M61" t="str">
            <v>LANNION CANOE KAYAK</v>
          </cell>
          <cell r="O61">
            <v>2200</v>
          </cell>
          <cell r="P61" t="str">
            <v>COMITE DEPARTEMENTAL CK COTES D'ARMOR</v>
          </cell>
          <cell r="Q61" t="str">
            <v>CR03</v>
          </cell>
          <cell r="R61" t="str">
            <v>COMITE REGIONAL BRETAGNE CK</v>
          </cell>
          <cell r="S61" t="str">
            <v>FEDERATION FRANCAISE CANOE-KAYAK ET SPORTS PAGAIE</v>
          </cell>
          <cell r="T61">
            <v>2022</v>
          </cell>
          <cell r="V61">
            <v>55</v>
          </cell>
          <cell r="W61" t="str">
            <v>Non</v>
          </cell>
          <cell r="Z61" t="str">
            <v>AN_LOIS_A</v>
          </cell>
          <cell r="AA61" t="str">
            <v>Carte 1 an Loisir Adulte</v>
          </cell>
          <cell r="AB61">
            <v>70821</v>
          </cell>
          <cell r="AC61">
            <v>44531</v>
          </cell>
          <cell r="AD61">
            <v>44551</v>
          </cell>
          <cell r="AE61">
            <v>44926</v>
          </cell>
          <cell r="AF61" t="str">
            <v>Aucun</v>
          </cell>
          <cell r="AG61" t="str">
            <v>V</v>
          </cell>
          <cell r="AH61" t="str">
            <v>VETERAN</v>
          </cell>
          <cell r="AJ61">
            <v>44459</v>
          </cell>
          <cell r="AK61" t="str">
            <v>Loisir</v>
          </cell>
        </row>
        <row r="62">
          <cell r="E62">
            <v>17530</v>
          </cell>
          <cell r="F62" t="str">
            <v>M.</v>
          </cell>
          <cell r="G62" t="str">
            <v>HYBOIS</v>
          </cell>
          <cell r="H62" t="str">
            <v>ARNAUD</v>
          </cell>
          <cell r="I62">
            <v>29977</v>
          </cell>
          <cell r="J62" t="str">
            <v>FRANCE</v>
          </cell>
          <cell r="K62" t="str">
            <v>Homme</v>
          </cell>
          <cell r="L62">
            <v>5609</v>
          </cell>
          <cell r="M62" t="str">
            <v>CLUB NAUTIQUE DE BAUD</v>
          </cell>
          <cell r="N62" t="str">
            <v>CNEB</v>
          </cell>
          <cell r="O62">
            <v>5600</v>
          </cell>
          <cell r="P62" t="str">
            <v>COMITE DEPARTEMENTAL CK DU MORBIHAN</v>
          </cell>
          <cell r="Q62" t="str">
            <v>CR03</v>
          </cell>
          <cell r="R62" t="str">
            <v>COMITE REGIONAL BRETAGNE CK</v>
          </cell>
          <cell r="S62" t="str">
            <v>FEDERATION FRANCAISE CANOE-KAYAK ET SPORTS PAGAIE</v>
          </cell>
          <cell r="T62">
            <v>2022</v>
          </cell>
          <cell r="V62">
            <v>60</v>
          </cell>
          <cell r="W62" t="str">
            <v>Non</v>
          </cell>
          <cell r="Z62" t="str">
            <v>AN_COMP_A</v>
          </cell>
          <cell r="AA62" t="str">
            <v>Carte 1 an Compétition Adulte</v>
          </cell>
          <cell r="AB62">
            <v>71175</v>
          </cell>
          <cell r="AC62">
            <v>44562</v>
          </cell>
          <cell r="AD62">
            <v>44564</v>
          </cell>
          <cell r="AE62">
            <v>44926</v>
          </cell>
          <cell r="AF62" t="str">
            <v>Aucun</v>
          </cell>
          <cell r="AG62" t="str">
            <v>V</v>
          </cell>
          <cell r="AH62" t="str">
            <v>VETERAN</v>
          </cell>
          <cell r="AN62">
            <v>44460</v>
          </cell>
          <cell r="AO62" t="str">
            <v>Compétition</v>
          </cell>
        </row>
        <row r="63">
          <cell r="E63">
            <v>17531</v>
          </cell>
          <cell r="F63" t="str">
            <v>M.</v>
          </cell>
          <cell r="G63" t="str">
            <v>HYBOIS</v>
          </cell>
          <cell r="H63" t="str">
            <v>MICKAEL</v>
          </cell>
          <cell r="I63">
            <v>29977</v>
          </cell>
          <cell r="J63" t="str">
            <v>FRANCE</v>
          </cell>
          <cell r="K63" t="str">
            <v>Homme</v>
          </cell>
          <cell r="L63">
            <v>5609</v>
          </cell>
          <cell r="M63" t="str">
            <v>CLUB NAUTIQUE DE BAUD</v>
          </cell>
          <cell r="N63" t="str">
            <v>CNEB</v>
          </cell>
          <cell r="O63">
            <v>5600</v>
          </cell>
          <cell r="P63" t="str">
            <v>COMITE DEPARTEMENTAL CK DU MORBIHAN</v>
          </cell>
          <cell r="Q63" t="str">
            <v>CR03</v>
          </cell>
          <cell r="R63" t="str">
            <v>COMITE REGIONAL BRETAGNE CK</v>
          </cell>
          <cell r="S63" t="str">
            <v>FEDERATION FRANCAISE CANOE-KAYAK ET SPORTS PAGAIE</v>
          </cell>
          <cell r="T63">
            <v>2022</v>
          </cell>
          <cell r="V63">
            <v>60</v>
          </cell>
          <cell r="W63" t="str">
            <v>Non</v>
          </cell>
          <cell r="Z63" t="str">
            <v>AN_COMP_A</v>
          </cell>
          <cell r="AA63" t="str">
            <v>Carte 1 an Compétition Adulte</v>
          </cell>
          <cell r="AB63">
            <v>71175</v>
          </cell>
          <cell r="AC63">
            <v>44562</v>
          </cell>
          <cell r="AD63">
            <v>44567</v>
          </cell>
          <cell r="AE63">
            <v>44926</v>
          </cell>
          <cell r="AF63" t="str">
            <v>Aucun</v>
          </cell>
          <cell r="AG63" t="str">
            <v>V</v>
          </cell>
          <cell r="AH63" t="str">
            <v>VETERAN</v>
          </cell>
          <cell r="AN63">
            <v>44564</v>
          </cell>
          <cell r="AO63" t="str">
            <v>Compétition</v>
          </cell>
        </row>
        <row r="64">
          <cell r="E64">
            <v>17615</v>
          </cell>
          <cell r="F64" t="str">
            <v>M.</v>
          </cell>
          <cell r="G64" t="str">
            <v>GALLEN</v>
          </cell>
          <cell r="H64" t="str">
            <v>ERWAN</v>
          </cell>
          <cell r="I64">
            <v>27350</v>
          </cell>
          <cell r="J64" t="str">
            <v>FRANCE</v>
          </cell>
          <cell r="K64" t="str">
            <v>Homme</v>
          </cell>
          <cell r="L64">
            <v>3510</v>
          </cell>
          <cell r="M64" t="str">
            <v>THORIGNE EAUX VIVES</v>
          </cell>
          <cell r="N64" t="str">
            <v>TEV</v>
          </cell>
          <cell r="O64">
            <v>3500</v>
          </cell>
          <cell r="P64" t="str">
            <v>COMITE DEPARTEMENTAL CK D'ILLE ET VILAINE</v>
          </cell>
          <cell r="Q64" t="str">
            <v>CR03</v>
          </cell>
          <cell r="R64" t="str">
            <v>COMITE REGIONAL BRETAGNE CK</v>
          </cell>
          <cell r="S64" t="str">
            <v>FEDERATION FRANCAISE CANOE-KAYAK ET SPORTS PAGAIE</v>
          </cell>
          <cell r="T64">
            <v>2022</v>
          </cell>
          <cell r="V64">
            <v>60</v>
          </cell>
          <cell r="W64" t="str">
            <v>Non</v>
          </cell>
          <cell r="Z64" t="str">
            <v>AN_COMP_A</v>
          </cell>
          <cell r="AA64" t="str">
            <v>Carte 1 an Compétition Adulte</v>
          </cell>
          <cell r="AB64">
            <v>71438</v>
          </cell>
          <cell r="AC64">
            <v>44562</v>
          </cell>
          <cell r="AD64">
            <v>44570</v>
          </cell>
          <cell r="AE64">
            <v>44926</v>
          </cell>
          <cell r="AF64" t="str">
            <v>Aucun</v>
          </cell>
          <cell r="AG64" t="str">
            <v>V</v>
          </cell>
          <cell r="AH64" t="str">
            <v>VETERAN</v>
          </cell>
          <cell r="AN64">
            <v>44214</v>
          </cell>
          <cell r="AO64" t="str">
            <v>Compétition</v>
          </cell>
        </row>
        <row r="65">
          <cell r="E65">
            <v>18494</v>
          </cell>
          <cell r="F65" t="str">
            <v>M.</v>
          </cell>
          <cell r="G65" t="str">
            <v>ACHARD</v>
          </cell>
          <cell r="H65" t="str">
            <v>VINCENT</v>
          </cell>
          <cell r="I65">
            <v>28419</v>
          </cell>
          <cell r="J65" t="str">
            <v>FRANCE</v>
          </cell>
          <cell r="K65" t="str">
            <v>Homme</v>
          </cell>
          <cell r="L65">
            <v>5676</v>
          </cell>
          <cell r="M65" t="str">
            <v>CAMINOKAYAK</v>
          </cell>
          <cell r="N65" t="str">
            <v>CAMINOKAYAK</v>
          </cell>
          <cell r="O65">
            <v>5600</v>
          </cell>
          <cell r="P65" t="str">
            <v>COMITE DEPARTEMENTAL CK DU MORBIHAN</v>
          </cell>
          <cell r="Q65" t="str">
            <v>CR03</v>
          </cell>
          <cell r="R65" t="str">
            <v>COMITE REGIONAL BRETAGNE CK</v>
          </cell>
          <cell r="S65" t="str">
            <v>FEDERATION FRANCAISE CANOE-KAYAK ET SPORTS PAGAIE</v>
          </cell>
          <cell r="T65">
            <v>2022</v>
          </cell>
          <cell r="U65" t="str">
            <v>AGR_A</v>
          </cell>
          <cell r="V65">
            <v>60</v>
          </cell>
          <cell r="W65" t="str">
            <v>Non</v>
          </cell>
          <cell r="Z65" t="str">
            <v>AN_COMP_A</v>
          </cell>
          <cell r="AA65" t="str">
            <v>Carte 1 an Compétition Adulte</v>
          </cell>
          <cell r="AB65">
            <v>71089</v>
          </cell>
          <cell r="AC65">
            <v>44531</v>
          </cell>
          <cell r="AD65">
            <v>44550</v>
          </cell>
          <cell r="AE65">
            <v>44926</v>
          </cell>
          <cell r="AF65" t="str">
            <v>Aucun</v>
          </cell>
          <cell r="AG65" t="str">
            <v>V</v>
          </cell>
          <cell r="AH65" t="str">
            <v>VETERAN</v>
          </cell>
        </row>
        <row r="66">
          <cell r="E66">
            <v>18531</v>
          </cell>
          <cell r="F66" t="str">
            <v>M.</v>
          </cell>
          <cell r="G66" t="str">
            <v>CREAC H CADIC</v>
          </cell>
          <cell r="H66" t="str">
            <v>MICHEL</v>
          </cell>
          <cell r="I66">
            <v>21286</v>
          </cell>
          <cell r="J66" t="str">
            <v>FRANCE</v>
          </cell>
          <cell r="K66" t="str">
            <v>Homme</v>
          </cell>
          <cell r="L66">
            <v>2975</v>
          </cell>
          <cell r="M66" t="str">
            <v>CONCARNEAU CORNOUAILLE CANOË KAYAK</v>
          </cell>
          <cell r="N66" t="str">
            <v>CCCK</v>
          </cell>
          <cell r="O66">
            <v>2900</v>
          </cell>
          <cell r="P66" t="str">
            <v>COMITE DEPARTEMENTAL CK DU FINISTERE</v>
          </cell>
          <cell r="Q66" t="str">
            <v>CR03</v>
          </cell>
          <cell r="R66" t="str">
            <v>COMITE REGIONAL BRETAGNE CK</v>
          </cell>
          <cell r="S66" t="str">
            <v>FEDERATION FRANCAISE CANOE-KAYAK ET SPORTS PAGAIE</v>
          </cell>
          <cell r="T66">
            <v>2022</v>
          </cell>
          <cell r="V66">
            <v>55</v>
          </cell>
          <cell r="W66" t="str">
            <v>Non</v>
          </cell>
          <cell r="Z66" t="str">
            <v>AN_LOIS_A</v>
          </cell>
          <cell r="AA66" t="str">
            <v>Carte 1 an Loisir Adulte</v>
          </cell>
          <cell r="AB66">
            <v>71536</v>
          </cell>
          <cell r="AC66">
            <v>44562</v>
          </cell>
          <cell r="AD66">
            <v>44581</v>
          </cell>
          <cell r="AE66">
            <v>44926</v>
          </cell>
          <cell r="AF66" t="str">
            <v>Aucun</v>
          </cell>
          <cell r="AG66" t="str">
            <v>V</v>
          </cell>
          <cell r="AH66" t="str">
            <v>VETERAN</v>
          </cell>
          <cell r="AJ66">
            <v>43343</v>
          </cell>
          <cell r="AK66" t="str">
            <v>Loisir</v>
          </cell>
          <cell r="AL66" t="str">
            <v>TALLEC</v>
          </cell>
          <cell r="AM66">
            <v>298970857</v>
          </cell>
        </row>
        <row r="67">
          <cell r="E67">
            <v>18558</v>
          </cell>
          <cell r="F67" t="str">
            <v>M.</v>
          </cell>
          <cell r="G67" t="str">
            <v>MARREC</v>
          </cell>
          <cell r="H67" t="str">
            <v>PASCAL</v>
          </cell>
          <cell r="I67">
            <v>28512</v>
          </cell>
          <cell r="J67" t="str">
            <v>FRANCE</v>
          </cell>
          <cell r="K67" t="str">
            <v>Homme</v>
          </cell>
          <cell r="L67">
            <v>2904</v>
          </cell>
          <cell r="M67" t="str">
            <v>CANOE KAYAK DE QUIMPERLE</v>
          </cell>
          <cell r="O67">
            <v>2900</v>
          </cell>
          <cell r="P67" t="str">
            <v>COMITE DEPARTEMENTAL CK DU FINISTERE</v>
          </cell>
          <cell r="Q67" t="str">
            <v>CR03</v>
          </cell>
          <cell r="R67" t="str">
            <v>COMITE REGIONAL BRETAGNE CK</v>
          </cell>
          <cell r="S67" t="str">
            <v>FEDERATION FRANCAISE CANOE-KAYAK ET SPORTS PAGAIE</v>
          </cell>
          <cell r="T67">
            <v>2022</v>
          </cell>
          <cell r="V67">
            <v>60</v>
          </cell>
          <cell r="W67" t="str">
            <v>Non</v>
          </cell>
          <cell r="Z67" t="str">
            <v>AN_COMP_A</v>
          </cell>
          <cell r="AA67" t="str">
            <v>Carte 1 an Compétition Adulte</v>
          </cell>
          <cell r="AB67">
            <v>71090</v>
          </cell>
          <cell r="AC67">
            <v>44531</v>
          </cell>
          <cell r="AD67">
            <v>44547</v>
          </cell>
          <cell r="AE67">
            <v>44926</v>
          </cell>
          <cell r="AF67" t="str">
            <v>Aucun</v>
          </cell>
          <cell r="AG67" t="str">
            <v>V</v>
          </cell>
          <cell r="AH67" t="str">
            <v>VETERAN</v>
          </cell>
          <cell r="AN67">
            <v>43831</v>
          </cell>
          <cell r="AO67" t="str">
            <v>Compétition</v>
          </cell>
        </row>
        <row r="68">
          <cell r="E68">
            <v>18588</v>
          </cell>
          <cell r="F68" t="str">
            <v>M.</v>
          </cell>
          <cell r="G68" t="str">
            <v>CARRE</v>
          </cell>
          <cell r="H68" t="str">
            <v>FRANCOIS</v>
          </cell>
          <cell r="I68">
            <v>19746</v>
          </cell>
          <cell r="J68" t="str">
            <v>FRANCE</v>
          </cell>
          <cell r="K68" t="str">
            <v>Homme</v>
          </cell>
          <cell r="L68">
            <v>3503</v>
          </cell>
          <cell r="M68" t="str">
            <v>KAYAK CLUB DE RENNES</v>
          </cell>
          <cell r="O68">
            <v>3500</v>
          </cell>
          <cell r="P68" t="str">
            <v>COMITE DEPARTEMENTAL CK D'ILLE ET VILAINE</v>
          </cell>
          <cell r="Q68" t="str">
            <v>CR03</v>
          </cell>
          <cell r="R68" t="str">
            <v>COMITE REGIONAL BRETAGNE CK</v>
          </cell>
          <cell r="S68" t="str">
            <v>FEDERATION FRANCAISE CANOE-KAYAK ET SPORTS PAGAIE</v>
          </cell>
          <cell r="T68">
            <v>2022</v>
          </cell>
          <cell r="V68">
            <v>2</v>
          </cell>
          <cell r="W68" t="str">
            <v>Non</v>
          </cell>
          <cell r="Z68" t="str">
            <v>AN_SANS_P</v>
          </cell>
          <cell r="AA68" t="str">
            <v>Carte annuelle sans pratique</v>
          </cell>
          <cell r="AB68">
            <v>72104</v>
          </cell>
          <cell r="AC68">
            <v>44593</v>
          </cell>
          <cell r="AD68">
            <v>44601</v>
          </cell>
          <cell r="AE68">
            <v>44926</v>
          </cell>
          <cell r="AF68" t="str">
            <v>Aucun</v>
          </cell>
          <cell r="AG68" t="str">
            <v>V</v>
          </cell>
          <cell r="AH68" t="str">
            <v>VETERAN</v>
          </cell>
        </row>
        <row r="69">
          <cell r="E69">
            <v>18642</v>
          </cell>
          <cell r="F69" t="str">
            <v>M.</v>
          </cell>
          <cell r="G69" t="str">
            <v>POCHART</v>
          </cell>
          <cell r="H69" t="str">
            <v>CHRISTIAN</v>
          </cell>
          <cell r="I69">
            <v>23241</v>
          </cell>
          <cell r="J69" t="str">
            <v>FRANCE</v>
          </cell>
          <cell r="K69" t="str">
            <v>Homme</v>
          </cell>
          <cell r="L69">
            <v>2210</v>
          </cell>
          <cell r="M69" t="str">
            <v>LANNION CANOE KAYAK</v>
          </cell>
          <cell r="O69">
            <v>2200</v>
          </cell>
          <cell r="P69" t="str">
            <v>COMITE DEPARTEMENTAL CK COTES D'ARMOR</v>
          </cell>
          <cell r="Q69" t="str">
            <v>CR03</v>
          </cell>
          <cell r="R69" t="str">
            <v>COMITE REGIONAL BRETAGNE CK</v>
          </cell>
          <cell r="S69" t="str">
            <v>FEDERATION FRANCAISE CANOE-KAYAK ET SPORTS PAGAIE</v>
          </cell>
          <cell r="T69">
            <v>2022</v>
          </cell>
          <cell r="V69">
            <v>55</v>
          </cell>
          <cell r="W69" t="str">
            <v>Non</v>
          </cell>
          <cell r="Z69" t="str">
            <v>AN_LOIS_A</v>
          </cell>
          <cell r="AA69" t="str">
            <v>Carte 1 an Loisir Adulte</v>
          </cell>
          <cell r="AB69">
            <v>70821</v>
          </cell>
          <cell r="AC69">
            <v>44531</v>
          </cell>
          <cell r="AD69">
            <v>44551</v>
          </cell>
          <cell r="AE69">
            <v>44926</v>
          </cell>
          <cell r="AF69" t="str">
            <v>Aucun</v>
          </cell>
          <cell r="AG69" t="str">
            <v>V</v>
          </cell>
          <cell r="AH69" t="str">
            <v>VETERAN</v>
          </cell>
          <cell r="AJ69">
            <v>44487</v>
          </cell>
          <cell r="AK69" t="str">
            <v>Loisir</v>
          </cell>
        </row>
        <row r="70">
          <cell r="E70">
            <v>18708</v>
          </cell>
          <cell r="F70" t="str">
            <v>M.</v>
          </cell>
          <cell r="G70" t="str">
            <v>ALEXANDRE</v>
          </cell>
          <cell r="H70" t="str">
            <v>CEDRIC</v>
          </cell>
          <cell r="I70">
            <v>27385</v>
          </cell>
          <cell r="J70" t="str">
            <v>FRANCE</v>
          </cell>
          <cell r="K70" t="str">
            <v>Homme</v>
          </cell>
          <cell r="L70">
            <v>5617</v>
          </cell>
          <cell r="M70" t="str">
            <v>KAYAK CLUB DE VANNES</v>
          </cell>
          <cell r="O70">
            <v>5600</v>
          </cell>
          <cell r="P70" t="str">
            <v>COMITE DEPARTEMENTAL CK DU MORBIHAN</v>
          </cell>
          <cell r="Q70" t="str">
            <v>CR03</v>
          </cell>
          <cell r="R70" t="str">
            <v>COMITE REGIONAL BRETAGNE CK</v>
          </cell>
          <cell r="S70" t="str">
            <v>FEDERATION FRANCAISE CANOE-KAYAK ET SPORTS PAGAIE</v>
          </cell>
          <cell r="T70">
            <v>2022</v>
          </cell>
          <cell r="V70">
            <v>60</v>
          </cell>
          <cell r="W70" t="str">
            <v>Non</v>
          </cell>
          <cell r="Z70" t="str">
            <v>AN_COMP_A</v>
          </cell>
          <cell r="AA70" t="str">
            <v>Carte 1 an Compétition Adulte</v>
          </cell>
          <cell r="AB70">
            <v>71186</v>
          </cell>
          <cell r="AC70">
            <v>44562</v>
          </cell>
          <cell r="AD70">
            <v>44565</v>
          </cell>
          <cell r="AE70">
            <v>44926</v>
          </cell>
          <cell r="AF70" t="str">
            <v>Aucun</v>
          </cell>
          <cell r="AG70" t="str">
            <v>V</v>
          </cell>
          <cell r="AH70" t="str">
            <v>VETERAN</v>
          </cell>
          <cell r="AN70">
            <v>44467</v>
          </cell>
          <cell r="AO70" t="str">
            <v>Compétition</v>
          </cell>
        </row>
        <row r="71">
          <cell r="E71">
            <v>18832</v>
          </cell>
          <cell r="F71" t="str">
            <v>M.</v>
          </cell>
          <cell r="G71" t="str">
            <v>BETROM</v>
          </cell>
          <cell r="H71" t="str">
            <v>RONAN</v>
          </cell>
          <cell r="I71">
            <v>29121</v>
          </cell>
          <cell r="J71" t="str">
            <v>FRANCE</v>
          </cell>
          <cell r="K71" t="str">
            <v>Homme</v>
          </cell>
          <cell r="L71">
            <v>5604</v>
          </cell>
          <cell r="M71" t="str">
            <v>CLUB LOISIRS POP. LOCHRIST</v>
          </cell>
          <cell r="O71">
            <v>5600</v>
          </cell>
          <cell r="P71" t="str">
            <v>COMITE DEPARTEMENTAL CK DU MORBIHAN</v>
          </cell>
          <cell r="Q71" t="str">
            <v>CR03</v>
          </cell>
          <cell r="R71" t="str">
            <v>COMITE REGIONAL BRETAGNE CK</v>
          </cell>
          <cell r="S71" t="str">
            <v>FEDERATION FRANCAISE CANOE-KAYAK ET SPORTS PAGAIE</v>
          </cell>
          <cell r="T71">
            <v>2022</v>
          </cell>
          <cell r="V71">
            <v>60</v>
          </cell>
          <cell r="W71" t="str">
            <v>Non</v>
          </cell>
          <cell r="Z71" t="str">
            <v>AN_COMP_A</v>
          </cell>
          <cell r="AA71" t="str">
            <v>Carte 1 an Compétition Adulte</v>
          </cell>
          <cell r="AB71">
            <v>72296</v>
          </cell>
          <cell r="AC71">
            <v>44621</v>
          </cell>
          <cell r="AD71">
            <v>44630</v>
          </cell>
          <cell r="AE71">
            <v>44926</v>
          </cell>
          <cell r="AF71" t="str">
            <v>Aucun</v>
          </cell>
          <cell r="AG71" t="str">
            <v>V</v>
          </cell>
          <cell r="AH71" t="str">
            <v>VETERAN</v>
          </cell>
          <cell r="AN71">
            <v>43871</v>
          </cell>
          <cell r="AO71" t="str">
            <v>Compétition</v>
          </cell>
        </row>
        <row r="72">
          <cell r="E72">
            <v>19271</v>
          </cell>
          <cell r="F72" t="str">
            <v>M.</v>
          </cell>
          <cell r="G72" t="str">
            <v>DEBLIQUY</v>
          </cell>
          <cell r="H72" t="str">
            <v>STEPHANE</v>
          </cell>
          <cell r="I72">
            <v>26301</v>
          </cell>
          <cell r="J72" t="str">
            <v>FRANCE</v>
          </cell>
          <cell r="K72" t="str">
            <v>Homme</v>
          </cell>
          <cell r="L72">
            <v>3503</v>
          </cell>
          <cell r="M72" t="str">
            <v>KAYAK CLUB DE RENNES</v>
          </cell>
          <cell r="O72">
            <v>3500</v>
          </cell>
          <cell r="P72" t="str">
            <v>COMITE DEPARTEMENTAL CK D'ILLE ET VILAINE</v>
          </cell>
          <cell r="Q72" t="str">
            <v>CR03</v>
          </cell>
          <cell r="R72" t="str">
            <v>COMITE REGIONAL BRETAGNE CK</v>
          </cell>
          <cell r="S72" t="str">
            <v>FEDERATION FRANCAISE CANOE-KAYAK ET SPORTS PAGAIE</v>
          </cell>
          <cell r="T72">
            <v>2022</v>
          </cell>
          <cell r="V72">
            <v>60</v>
          </cell>
          <cell r="W72" t="str">
            <v>Non</v>
          </cell>
          <cell r="Z72" t="str">
            <v>AN_COMP_A</v>
          </cell>
          <cell r="AA72" t="str">
            <v>Carte 1 an Compétition Adulte</v>
          </cell>
          <cell r="AB72">
            <v>71529</v>
          </cell>
          <cell r="AC72">
            <v>44562</v>
          </cell>
          <cell r="AD72">
            <v>44565</v>
          </cell>
          <cell r="AE72">
            <v>44926</v>
          </cell>
          <cell r="AF72" t="str">
            <v>Aucun</v>
          </cell>
          <cell r="AG72" t="str">
            <v>V</v>
          </cell>
          <cell r="AH72" t="str">
            <v>VETERAN</v>
          </cell>
          <cell r="AN72">
            <v>43812</v>
          </cell>
          <cell r="AO72" t="str">
            <v>Compétition</v>
          </cell>
        </row>
        <row r="73">
          <cell r="E73">
            <v>19374</v>
          </cell>
          <cell r="F73" t="str">
            <v>M.</v>
          </cell>
          <cell r="G73" t="str">
            <v>DUCOURET</v>
          </cell>
          <cell r="H73" t="str">
            <v>ANTOINE</v>
          </cell>
          <cell r="I73">
            <v>28592</v>
          </cell>
          <cell r="J73" t="str">
            <v>FRANCE</v>
          </cell>
          <cell r="K73" t="str">
            <v>Homme</v>
          </cell>
          <cell r="L73">
            <v>3510</v>
          </cell>
          <cell r="M73" t="str">
            <v>THORIGNE EAUX VIVES</v>
          </cell>
          <cell r="N73" t="str">
            <v>TEV</v>
          </cell>
          <cell r="O73">
            <v>3500</v>
          </cell>
          <cell r="P73" t="str">
            <v>COMITE DEPARTEMENTAL CK D'ILLE ET VILAINE</v>
          </cell>
          <cell r="Q73" t="str">
            <v>CR03</v>
          </cell>
          <cell r="R73" t="str">
            <v>COMITE REGIONAL BRETAGNE CK</v>
          </cell>
          <cell r="S73" t="str">
            <v>FEDERATION FRANCAISE CANOE-KAYAK ET SPORTS PAGAIE</v>
          </cell>
          <cell r="T73">
            <v>2022</v>
          </cell>
          <cell r="V73">
            <v>55</v>
          </cell>
          <cell r="W73" t="str">
            <v>Non</v>
          </cell>
          <cell r="Z73" t="str">
            <v>AN_LOIS_A</v>
          </cell>
          <cell r="AA73" t="str">
            <v>Carte 1 an Loisir Adulte</v>
          </cell>
          <cell r="AB73">
            <v>71438</v>
          </cell>
          <cell r="AC73">
            <v>44562</v>
          </cell>
          <cell r="AD73">
            <v>44575</v>
          </cell>
          <cell r="AE73">
            <v>44926</v>
          </cell>
          <cell r="AF73" t="str">
            <v>Aucun</v>
          </cell>
          <cell r="AG73" t="str">
            <v>V</v>
          </cell>
          <cell r="AH73" t="str">
            <v>VETERAN</v>
          </cell>
          <cell r="AJ73">
            <v>44238</v>
          </cell>
          <cell r="AK73" t="str">
            <v>Loisir</v>
          </cell>
          <cell r="AL73" t="str">
            <v>BRAULT</v>
          </cell>
          <cell r="AM73">
            <v>10004408174</v>
          </cell>
        </row>
        <row r="74">
          <cell r="E74">
            <v>19817</v>
          </cell>
          <cell r="F74" t="str">
            <v>M.</v>
          </cell>
          <cell r="G74" t="str">
            <v>LE ROUX</v>
          </cell>
          <cell r="H74" t="str">
            <v>LEANDRE</v>
          </cell>
          <cell r="I74">
            <v>22071</v>
          </cell>
          <cell r="J74" t="str">
            <v>FRANCE</v>
          </cell>
          <cell r="K74" t="str">
            <v>Homme</v>
          </cell>
          <cell r="L74">
            <v>2975</v>
          </cell>
          <cell r="M74" t="str">
            <v>CONCARNEAU CORNOUAILLE CANOË KAYAK</v>
          </cell>
          <cell r="N74" t="str">
            <v>CCCK</v>
          </cell>
          <cell r="O74">
            <v>2900</v>
          </cell>
          <cell r="P74" t="str">
            <v>COMITE DEPARTEMENTAL CK DU FINISTERE</v>
          </cell>
          <cell r="Q74" t="str">
            <v>CR03</v>
          </cell>
          <cell r="R74" t="str">
            <v>COMITE REGIONAL BRETAGNE CK</v>
          </cell>
          <cell r="S74" t="str">
            <v>FEDERATION FRANCAISE CANOE-KAYAK ET SPORTS PAGAIE</v>
          </cell>
          <cell r="T74">
            <v>2022</v>
          </cell>
          <cell r="V74">
            <v>55</v>
          </cell>
          <cell r="W74" t="str">
            <v>Non</v>
          </cell>
          <cell r="Z74" t="str">
            <v>AN_LOIS_A</v>
          </cell>
          <cell r="AA74" t="str">
            <v>Carte 1 an Loisir Adulte</v>
          </cell>
          <cell r="AB74">
            <v>71536</v>
          </cell>
          <cell r="AC74">
            <v>44562</v>
          </cell>
          <cell r="AD74">
            <v>44581</v>
          </cell>
          <cell r="AE74">
            <v>44926</v>
          </cell>
          <cell r="AF74" t="str">
            <v>Aucun</v>
          </cell>
          <cell r="AG74" t="str">
            <v>V</v>
          </cell>
          <cell r="AH74" t="str">
            <v>VETERAN</v>
          </cell>
          <cell r="AJ74">
            <v>43773</v>
          </cell>
          <cell r="AK74" t="str">
            <v>Loisir</v>
          </cell>
          <cell r="AL74" t="str">
            <v>GARGADENNEC Pierre</v>
          </cell>
          <cell r="AM74">
            <v>10101779451</v>
          </cell>
        </row>
        <row r="75">
          <cell r="E75">
            <v>21009</v>
          </cell>
          <cell r="F75" t="str">
            <v>M.</v>
          </cell>
          <cell r="G75" t="str">
            <v>BRUNEAU</v>
          </cell>
          <cell r="H75" t="str">
            <v>BERNARD</v>
          </cell>
          <cell r="I75">
            <v>18985</v>
          </cell>
          <cell r="J75" t="str">
            <v>FRANCE</v>
          </cell>
          <cell r="K75" t="str">
            <v>Homme</v>
          </cell>
          <cell r="L75">
            <v>5643</v>
          </cell>
          <cell r="M75" t="str">
            <v>LANESTER CANOE KAYAK CLUB</v>
          </cell>
          <cell r="N75" t="str">
            <v>L.C.K.C</v>
          </cell>
          <cell r="O75">
            <v>5600</v>
          </cell>
          <cell r="P75" t="str">
            <v>COMITE DEPARTEMENTAL CK DU MORBIHAN</v>
          </cell>
          <cell r="Q75" t="str">
            <v>CR03</v>
          </cell>
          <cell r="R75" t="str">
            <v>COMITE REGIONAL BRETAGNE CK</v>
          </cell>
          <cell r="S75" t="str">
            <v>FEDERATION FRANCAISE CANOE-KAYAK ET SPORTS PAGAIE</v>
          </cell>
          <cell r="T75">
            <v>2022</v>
          </cell>
          <cell r="V75">
            <v>55</v>
          </cell>
          <cell r="W75" t="str">
            <v>Non</v>
          </cell>
          <cell r="Z75" t="str">
            <v>AN_LOIS_A</v>
          </cell>
          <cell r="AA75" t="str">
            <v>Carte 1 an Loisir Adulte</v>
          </cell>
          <cell r="AB75">
            <v>71484</v>
          </cell>
          <cell r="AC75">
            <v>44562</v>
          </cell>
          <cell r="AD75">
            <v>44569</v>
          </cell>
          <cell r="AE75">
            <v>44926</v>
          </cell>
          <cell r="AF75" t="str">
            <v>Aucun</v>
          </cell>
          <cell r="AG75" t="str">
            <v>V</v>
          </cell>
          <cell r="AH75" t="str">
            <v>VETERAN</v>
          </cell>
          <cell r="AJ75">
            <v>43756</v>
          </cell>
          <cell r="AK75" t="str">
            <v>Loisir</v>
          </cell>
          <cell r="AL75" t="str">
            <v>CHAMBELLAND Louis</v>
          </cell>
          <cell r="AM75">
            <v>561005166</v>
          </cell>
        </row>
        <row r="76">
          <cell r="E76">
            <v>21272</v>
          </cell>
          <cell r="F76" t="str">
            <v>M.</v>
          </cell>
          <cell r="G76" t="str">
            <v>LE MAREC</v>
          </cell>
          <cell r="H76" t="str">
            <v>HERMANN</v>
          </cell>
          <cell r="I76">
            <v>29677</v>
          </cell>
          <cell r="J76" t="str">
            <v>FRANCE</v>
          </cell>
          <cell r="K76" t="str">
            <v>Homme</v>
          </cell>
          <cell r="L76">
            <v>5604</v>
          </cell>
          <cell r="M76" t="str">
            <v>CLUB LOISIRS POP. LOCHRIST</v>
          </cell>
          <cell r="O76">
            <v>5600</v>
          </cell>
          <cell r="P76" t="str">
            <v>COMITE DEPARTEMENTAL CK DU MORBIHAN</v>
          </cell>
          <cell r="Q76" t="str">
            <v>CR03</v>
          </cell>
          <cell r="R76" t="str">
            <v>COMITE REGIONAL BRETAGNE CK</v>
          </cell>
          <cell r="S76" t="str">
            <v>FEDERATION FRANCAISE CANOE-KAYAK ET SPORTS PAGAIE</v>
          </cell>
          <cell r="T76">
            <v>2022</v>
          </cell>
          <cell r="V76">
            <v>60</v>
          </cell>
          <cell r="W76" t="str">
            <v>Non</v>
          </cell>
          <cell r="Z76" t="str">
            <v>AN_COMP_A</v>
          </cell>
          <cell r="AA76" t="str">
            <v>Carte 1 an Compétition Adulte</v>
          </cell>
          <cell r="AB76">
            <v>70750</v>
          </cell>
          <cell r="AC76">
            <v>44531</v>
          </cell>
          <cell r="AD76">
            <v>44559</v>
          </cell>
          <cell r="AE76">
            <v>44926</v>
          </cell>
          <cell r="AF76" t="str">
            <v>Aucun</v>
          </cell>
          <cell r="AG76" t="str">
            <v>V</v>
          </cell>
          <cell r="AH76" t="str">
            <v>VETERAN</v>
          </cell>
          <cell r="AN76">
            <v>43640</v>
          </cell>
          <cell r="AO76" t="str">
            <v>Compétition</v>
          </cell>
        </row>
        <row r="77">
          <cell r="E77">
            <v>23394</v>
          </cell>
          <cell r="F77" t="str">
            <v>M.</v>
          </cell>
          <cell r="G77" t="str">
            <v>DECUREY</v>
          </cell>
          <cell r="H77" t="str">
            <v>FRANCK</v>
          </cell>
          <cell r="I77">
            <v>26785</v>
          </cell>
          <cell r="J77" t="str">
            <v>FRANCE</v>
          </cell>
          <cell r="K77" t="str">
            <v>Homme</v>
          </cell>
          <cell r="L77">
            <v>5604</v>
          </cell>
          <cell r="M77" t="str">
            <v>CLUB LOISIRS POP. LOCHRIST</v>
          </cell>
          <cell r="O77">
            <v>5600</v>
          </cell>
          <cell r="P77" t="str">
            <v>COMITE DEPARTEMENTAL CK DU MORBIHAN</v>
          </cell>
          <cell r="Q77" t="str">
            <v>CR03</v>
          </cell>
          <cell r="R77" t="str">
            <v>COMITE REGIONAL BRETAGNE CK</v>
          </cell>
          <cell r="S77" t="str">
            <v>FEDERATION FRANCAISE CANOE-KAYAK ET SPORTS PAGAIE</v>
          </cell>
          <cell r="T77">
            <v>2022</v>
          </cell>
          <cell r="V77">
            <v>60</v>
          </cell>
          <cell r="W77" t="str">
            <v>Non</v>
          </cell>
          <cell r="X77" t="str">
            <v>IA Sport Plus</v>
          </cell>
          <cell r="Y77" t="str">
            <v>IASPORT</v>
          </cell>
          <cell r="Z77" t="str">
            <v>AN_COMP_A</v>
          </cell>
          <cell r="AA77" t="str">
            <v>Carte 1 an Compétition Adulte</v>
          </cell>
          <cell r="AB77">
            <v>71172</v>
          </cell>
          <cell r="AC77">
            <v>44562</v>
          </cell>
          <cell r="AD77">
            <v>44568</v>
          </cell>
          <cell r="AE77">
            <v>44926</v>
          </cell>
          <cell r="AF77" t="str">
            <v>Aucun</v>
          </cell>
          <cell r="AG77" t="str">
            <v>V</v>
          </cell>
          <cell r="AH77" t="str">
            <v>VETERAN</v>
          </cell>
          <cell r="AN77">
            <v>43872</v>
          </cell>
          <cell r="AO77" t="str">
            <v>Compétition</v>
          </cell>
        </row>
        <row r="78">
          <cell r="E78">
            <v>23713</v>
          </cell>
          <cell r="F78" t="str">
            <v>Mme</v>
          </cell>
          <cell r="G78" t="str">
            <v>MEAR</v>
          </cell>
          <cell r="H78" t="str">
            <v>DOMINIQUE</v>
          </cell>
          <cell r="I78">
            <v>22285</v>
          </cell>
          <cell r="J78" t="str">
            <v>FRANCE</v>
          </cell>
          <cell r="K78" t="str">
            <v>Femme</v>
          </cell>
          <cell r="L78">
            <v>2912</v>
          </cell>
          <cell r="M78" t="str">
            <v>LES ALLIGATORS - LANDERNEAU</v>
          </cell>
          <cell r="O78">
            <v>2900</v>
          </cell>
          <cell r="P78" t="str">
            <v>COMITE DEPARTEMENTAL CK DU FINISTERE</v>
          </cell>
          <cell r="Q78" t="str">
            <v>CR03</v>
          </cell>
          <cell r="R78" t="str">
            <v>COMITE REGIONAL BRETAGNE CK</v>
          </cell>
          <cell r="S78" t="str">
            <v>FEDERATION FRANCAISE CANOE-KAYAK ET SPORTS PAGAIE</v>
          </cell>
          <cell r="T78">
            <v>2022</v>
          </cell>
          <cell r="V78">
            <v>55</v>
          </cell>
          <cell r="W78" t="str">
            <v>Non</v>
          </cell>
          <cell r="Z78" t="str">
            <v>AN_LOIS_A</v>
          </cell>
          <cell r="AA78" t="str">
            <v>Carte 1 an Loisir Adulte</v>
          </cell>
          <cell r="AB78">
            <v>72526</v>
          </cell>
          <cell r="AC78">
            <v>44621</v>
          </cell>
          <cell r="AD78">
            <v>44621</v>
          </cell>
          <cell r="AE78">
            <v>44926</v>
          </cell>
          <cell r="AF78" t="str">
            <v>Aucun</v>
          </cell>
          <cell r="AG78" t="str">
            <v>V</v>
          </cell>
          <cell r="AH78" t="str">
            <v>VETERAN</v>
          </cell>
          <cell r="AJ78">
            <v>44568</v>
          </cell>
          <cell r="AK78" t="str">
            <v>Loisir</v>
          </cell>
        </row>
        <row r="79">
          <cell r="E79">
            <v>25825</v>
          </cell>
          <cell r="F79" t="str">
            <v>M.</v>
          </cell>
          <cell r="G79" t="str">
            <v>VAN POUCKE</v>
          </cell>
          <cell r="H79" t="str">
            <v>LAURENT</v>
          </cell>
          <cell r="I79">
            <v>29159</v>
          </cell>
          <cell r="J79" t="str">
            <v>FRANCE</v>
          </cell>
          <cell r="K79" t="str">
            <v>Homme</v>
          </cell>
          <cell r="L79">
            <v>3516</v>
          </cell>
          <cell r="M79" t="str">
            <v>RENNES EVASION NATURE</v>
          </cell>
          <cell r="O79">
            <v>3500</v>
          </cell>
          <cell r="P79" t="str">
            <v>COMITE DEPARTEMENTAL CK D'ILLE ET VILAINE</v>
          </cell>
          <cell r="Q79" t="str">
            <v>CR03</v>
          </cell>
          <cell r="R79" t="str">
            <v>COMITE REGIONAL BRETAGNE CK</v>
          </cell>
          <cell r="S79" t="str">
            <v>FEDERATION FRANCAISE CANOE-KAYAK ET SPORTS PAGAIE</v>
          </cell>
          <cell r="T79">
            <v>2022</v>
          </cell>
          <cell r="V79">
            <v>55</v>
          </cell>
          <cell r="W79" t="str">
            <v>Non</v>
          </cell>
          <cell r="Z79" t="str">
            <v>AN_LOIS_A</v>
          </cell>
          <cell r="AA79" t="str">
            <v>Carte 1 an Loisir Adulte</v>
          </cell>
          <cell r="AB79">
            <v>70719</v>
          </cell>
          <cell r="AC79">
            <v>44531</v>
          </cell>
          <cell r="AD79">
            <v>44550</v>
          </cell>
          <cell r="AE79">
            <v>44926</v>
          </cell>
          <cell r="AF79" t="str">
            <v>Aucun</v>
          </cell>
          <cell r="AG79" t="str">
            <v>V</v>
          </cell>
          <cell r="AH79" t="str">
            <v>VETERAN</v>
          </cell>
          <cell r="AJ79">
            <v>44148</v>
          </cell>
          <cell r="AK79" t="str">
            <v>Loisir</v>
          </cell>
        </row>
        <row r="80">
          <cell r="E80">
            <v>26097</v>
          </cell>
          <cell r="F80" t="str">
            <v>Mme</v>
          </cell>
          <cell r="G80" t="str">
            <v>GAYIC</v>
          </cell>
          <cell r="H80" t="str">
            <v>PATRICIA</v>
          </cell>
          <cell r="I80">
            <v>26481</v>
          </cell>
          <cell r="J80" t="str">
            <v>FRANCE</v>
          </cell>
          <cell r="K80" t="str">
            <v>Femme</v>
          </cell>
          <cell r="L80">
            <v>2245</v>
          </cell>
          <cell r="M80" t="str">
            <v>EAUX VIVES CANOE KAYAK LOISIR ASSOCIATIF</v>
          </cell>
          <cell r="N80" t="str">
            <v>ECKLA</v>
          </cell>
          <cell r="O80">
            <v>2200</v>
          </cell>
          <cell r="P80" t="str">
            <v>COMITE DEPARTEMENTAL CK COTES D'ARMOR</v>
          </cell>
          <cell r="Q80" t="str">
            <v>CR03</v>
          </cell>
          <cell r="R80" t="str">
            <v>COMITE REGIONAL BRETAGNE CK</v>
          </cell>
          <cell r="S80" t="str">
            <v>FEDERATION FRANCAISE CANOE-KAYAK ET SPORTS PAGAIE</v>
          </cell>
          <cell r="T80">
            <v>2022</v>
          </cell>
          <cell r="V80">
            <v>55</v>
          </cell>
          <cell r="W80" t="str">
            <v>Non</v>
          </cell>
          <cell r="Z80" t="str">
            <v>AN_LOIS_A</v>
          </cell>
          <cell r="AA80" t="str">
            <v>Carte 1 an Loisir Adulte</v>
          </cell>
          <cell r="AB80">
            <v>72608</v>
          </cell>
          <cell r="AC80">
            <v>44621</v>
          </cell>
          <cell r="AD80">
            <v>44648</v>
          </cell>
          <cell r="AE80">
            <v>44926</v>
          </cell>
          <cell r="AF80" t="str">
            <v>Aucun</v>
          </cell>
          <cell r="AG80" t="str">
            <v>V</v>
          </cell>
          <cell r="AH80" t="str">
            <v>VETERAN</v>
          </cell>
        </row>
        <row r="81">
          <cell r="E81">
            <v>26893</v>
          </cell>
          <cell r="F81" t="str">
            <v>M.</v>
          </cell>
          <cell r="G81" t="str">
            <v>ADAM</v>
          </cell>
          <cell r="H81" t="str">
            <v>FRANCOIS</v>
          </cell>
          <cell r="I81">
            <v>29560</v>
          </cell>
          <cell r="J81" t="str">
            <v>FRANCE</v>
          </cell>
          <cell r="K81" t="str">
            <v>Homme</v>
          </cell>
          <cell r="L81">
            <v>2210</v>
          </cell>
          <cell r="M81" t="str">
            <v>LANNION CANOE KAYAK</v>
          </cell>
          <cell r="O81">
            <v>2200</v>
          </cell>
          <cell r="P81" t="str">
            <v>COMITE DEPARTEMENTAL CK COTES D'ARMOR</v>
          </cell>
          <cell r="Q81" t="str">
            <v>CR03</v>
          </cell>
          <cell r="R81" t="str">
            <v>COMITE REGIONAL BRETAGNE CK</v>
          </cell>
          <cell r="S81" t="str">
            <v>FEDERATION FRANCAISE CANOE-KAYAK ET SPORTS PAGAIE</v>
          </cell>
          <cell r="T81">
            <v>2022</v>
          </cell>
          <cell r="V81">
            <v>60</v>
          </cell>
          <cell r="W81" t="str">
            <v>Non</v>
          </cell>
          <cell r="Z81" t="str">
            <v>AN_COMP_A</v>
          </cell>
          <cell r="AA81" t="str">
            <v>Carte 1 an Compétition Adulte</v>
          </cell>
          <cell r="AB81">
            <v>70821</v>
          </cell>
          <cell r="AC81">
            <v>44531</v>
          </cell>
          <cell r="AD81">
            <v>44551</v>
          </cell>
          <cell r="AE81">
            <v>44926</v>
          </cell>
          <cell r="AF81" t="str">
            <v>Aucun</v>
          </cell>
          <cell r="AG81" t="str">
            <v>V</v>
          </cell>
          <cell r="AH81" t="str">
            <v>VETERAN</v>
          </cell>
          <cell r="AN81">
            <v>44440</v>
          </cell>
          <cell r="AO81" t="str">
            <v>Compétition</v>
          </cell>
        </row>
        <row r="82">
          <cell r="E82">
            <v>26920</v>
          </cell>
          <cell r="F82" t="str">
            <v>M.</v>
          </cell>
          <cell r="G82" t="str">
            <v>LO HINE TONG</v>
          </cell>
          <cell r="H82" t="str">
            <v>DOMINIQUE</v>
          </cell>
          <cell r="I82">
            <v>22723</v>
          </cell>
          <cell r="J82" t="str">
            <v>FRANCE</v>
          </cell>
          <cell r="K82" t="str">
            <v>Homme</v>
          </cell>
          <cell r="L82">
            <v>3506</v>
          </cell>
          <cell r="M82" t="str">
            <v>C.K.C.I.R. ST GREGOIRE</v>
          </cell>
          <cell r="O82">
            <v>3500</v>
          </cell>
          <cell r="P82" t="str">
            <v>COMITE DEPARTEMENTAL CK D'ILLE ET VILAINE</v>
          </cell>
          <cell r="Q82" t="str">
            <v>CR03</v>
          </cell>
          <cell r="R82" t="str">
            <v>COMITE REGIONAL BRETAGNE CK</v>
          </cell>
          <cell r="S82" t="str">
            <v>FEDERATION FRANCAISE CANOE-KAYAK ET SPORTS PAGAIE</v>
          </cell>
          <cell r="T82">
            <v>2022</v>
          </cell>
          <cell r="V82">
            <v>60</v>
          </cell>
          <cell r="W82" t="str">
            <v>Non</v>
          </cell>
          <cell r="Z82" t="str">
            <v>AN_COMP_A</v>
          </cell>
          <cell r="AA82" t="str">
            <v>Carte 1 an Compétition Adulte</v>
          </cell>
          <cell r="AB82">
            <v>70972</v>
          </cell>
          <cell r="AC82">
            <v>44531</v>
          </cell>
          <cell r="AD82">
            <v>44560</v>
          </cell>
          <cell r="AE82">
            <v>44926</v>
          </cell>
          <cell r="AF82" t="str">
            <v>Aucun</v>
          </cell>
          <cell r="AG82" t="str">
            <v>V</v>
          </cell>
          <cell r="AH82" t="str">
            <v>VETERAN</v>
          </cell>
          <cell r="AN82">
            <v>44485</v>
          </cell>
          <cell r="AO82" t="str">
            <v>Compétition</v>
          </cell>
        </row>
        <row r="83">
          <cell r="E83">
            <v>27079</v>
          </cell>
          <cell r="F83" t="str">
            <v>M.</v>
          </cell>
          <cell r="G83" t="str">
            <v>HOCQUET</v>
          </cell>
          <cell r="H83" t="str">
            <v>GEORGES</v>
          </cell>
          <cell r="I83">
            <v>25443</v>
          </cell>
          <cell r="J83" t="str">
            <v>FRANCE</v>
          </cell>
          <cell r="K83" t="str">
            <v>Homme</v>
          </cell>
          <cell r="L83">
            <v>5616</v>
          </cell>
          <cell r="M83" t="str">
            <v>UNION SPORTIVE LA GACILLY</v>
          </cell>
          <cell r="O83">
            <v>5600</v>
          </cell>
          <cell r="P83" t="str">
            <v>COMITE DEPARTEMENTAL CK DU MORBIHAN</v>
          </cell>
          <cell r="Q83" t="str">
            <v>CR03</v>
          </cell>
          <cell r="R83" t="str">
            <v>COMITE REGIONAL BRETAGNE CK</v>
          </cell>
          <cell r="S83" t="str">
            <v>FEDERATION FRANCAISE CANOE-KAYAK ET SPORTS PAGAIE</v>
          </cell>
          <cell r="T83">
            <v>2022</v>
          </cell>
          <cell r="V83">
            <v>55</v>
          </cell>
          <cell r="W83" t="str">
            <v>Non</v>
          </cell>
          <cell r="Z83" t="str">
            <v>AN_LOIS_A</v>
          </cell>
          <cell r="AA83" t="str">
            <v>Carte 1 an Loisir Adulte</v>
          </cell>
          <cell r="AB83">
            <v>71185</v>
          </cell>
          <cell r="AC83">
            <v>44562</v>
          </cell>
          <cell r="AD83">
            <v>44564</v>
          </cell>
          <cell r="AE83">
            <v>44926</v>
          </cell>
          <cell r="AF83" t="str">
            <v>Aucun</v>
          </cell>
          <cell r="AG83" t="str">
            <v>V</v>
          </cell>
          <cell r="AH83" t="str">
            <v>VETERAN</v>
          </cell>
          <cell r="AJ83">
            <v>44404</v>
          </cell>
          <cell r="AK83" t="str">
            <v>Loisir</v>
          </cell>
          <cell r="AL83" t="str">
            <v>DR EMILIE SIMON</v>
          </cell>
          <cell r="AM83">
            <v>100417640</v>
          </cell>
        </row>
        <row r="84">
          <cell r="E84">
            <v>27541</v>
          </cell>
          <cell r="F84" t="str">
            <v>M.</v>
          </cell>
          <cell r="G84" t="str">
            <v>BOURHIS</v>
          </cell>
          <cell r="H84" t="str">
            <v>ALAIN</v>
          </cell>
          <cell r="I84">
            <v>23705</v>
          </cell>
          <cell r="J84" t="str">
            <v>FRANCE</v>
          </cell>
          <cell r="K84" t="str">
            <v>Homme</v>
          </cell>
          <cell r="L84">
            <v>3510</v>
          </cell>
          <cell r="M84" t="str">
            <v>THORIGNE EAUX VIVES</v>
          </cell>
          <cell r="N84" t="str">
            <v>TEV</v>
          </cell>
          <cell r="O84">
            <v>3500</v>
          </cell>
          <cell r="P84" t="str">
            <v>COMITE DEPARTEMENTAL CK D'ILLE ET VILAINE</v>
          </cell>
          <cell r="Q84" t="str">
            <v>CR03</v>
          </cell>
          <cell r="R84" t="str">
            <v>COMITE REGIONAL BRETAGNE CK</v>
          </cell>
          <cell r="S84" t="str">
            <v>FEDERATION FRANCAISE CANOE-KAYAK ET SPORTS PAGAIE</v>
          </cell>
          <cell r="T84">
            <v>2022</v>
          </cell>
          <cell r="V84">
            <v>55</v>
          </cell>
          <cell r="W84" t="str">
            <v>Non</v>
          </cell>
          <cell r="Z84" t="str">
            <v>AN_LOIS_A</v>
          </cell>
          <cell r="AA84" t="str">
            <v>Carte 1 an Loisir Adulte</v>
          </cell>
          <cell r="AB84">
            <v>71438</v>
          </cell>
          <cell r="AC84">
            <v>44562</v>
          </cell>
          <cell r="AD84">
            <v>44568</v>
          </cell>
          <cell r="AE84">
            <v>44926</v>
          </cell>
          <cell r="AF84" t="str">
            <v>Aucun</v>
          </cell>
          <cell r="AG84" t="str">
            <v>V</v>
          </cell>
          <cell r="AH84" t="str">
            <v>VETERAN</v>
          </cell>
          <cell r="AJ84">
            <v>44568</v>
          </cell>
          <cell r="AK84" t="str">
            <v>Loisir</v>
          </cell>
          <cell r="AL84" t="str">
            <v>Philippe DESPRES</v>
          </cell>
          <cell r="AM84">
            <v>10101806007</v>
          </cell>
        </row>
        <row r="85">
          <cell r="E85">
            <v>27547</v>
          </cell>
          <cell r="F85" t="str">
            <v>M.</v>
          </cell>
          <cell r="G85" t="str">
            <v>LE GAL</v>
          </cell>
          <cell r="H85" t="str">
            <v>MATHIEU</v>
          </cell>
          <cell r="I85">
            <v>29195</v>
          </cell>
          <cell r="J85" t="str">
            <v>FRANCE</v>
          </cell>
          <cell r="K85" t="str">
            <v>Homme</v>
          </cell>
          <cell r="L85">
            <v>5604</v>
          </cell>
          <cell r="M85" t="str">
            <v>CLUB LOISIRS POP. LOCHRIST</v>
          </cell>
          <cell r="O85">
            <v>5600</v>
          </cell>
          <cell r="P85" t="str">
            <v>COMITE DEPARTEMENTAL CK DU MORBIHAN</v>
          </cell>
          <cell r="Q85" t="str">
            <v>CR03</v>
          </cell>
          <cell r="R85" t="str">
            <v>COMITE REGIONAL BRETAGNE CK</v>
          </cell>
          <cell r="S85" t="str">
            <v>FEDERATION FRANCAISE CANOE-KAYAK ET SPORTS PAGAIE</v>
          </cell>
          <cell r="T85">
            <v>2022</v>
          </cell>
          <cell r="V85">
            <v>60</v>
          </cell>
          <cell r="W85" t="str">
            <v>Non</v>
          </cell>
          <cell r="Z85" t="str">
            <v>AN_COMP_A</v>
          </cell>
          <cell r="AA85" t="str">
            <v>Carte 1 an Compétition Adulte</v>
          </cell>
          <cell r="AB85">
            <v>71172</v>
          </cell>
          <cell r="AC85">
            <v>44562</v>
          </cell>
          <cell r="AD85">
            <v>44582</v>
          </cell>
          <cell r="AE85">
            <v>44926</v>
          </cell>
          <cell r="AF85" t="str">
            <v>Aucun</v>
          </cell>
          <cell r="AG85" t="str">
            <v>V</v>
          </cell>
          <cell r="AH85" t="str">
            <v>VETERAN</v>
          </cell>
          <cell r="AN85">
            <v>43836</v>
          </cell>
          <cell r="AO85" t="str">
            <v>Compétition</v>
          </cell>
        </row>
        <row r="86">
          <cell r="E86">
            <v>27781</v>
          </cell>
          <cell r="F86" t="str">
            <v>M.</v>
          </cell>
          <cell r="G86" t="str">
            <v>BLANQUET</v>
          </cell>
          <cell r="H86" t="str">
            <v>PHILIPPE</v>
          </cell>
          <cell r="I86">
            <v>23602</v>
          </cell>
          <cell r="J86" t="str">
            <v>FRANCE</v>
          </cell>
          <cell r="K86" t="str">
            <v>Homme</v>
          </cell>
          <cell r="L86">
            <v>5675</v>
          </cell>
          <cell r="M86" t="str">
            <v>CERCLE NAUTIQUE DE LA RIA D'ETEL</v>
          </cell>
          <cell r="N86" t="str">
            <v>CNRE</v>
          </cell>
          <cell r="O86">
            <v>5600</v>
          </cell>
          <cell r="P86" t="str">
            <v>COMITE DEPARTEMENTAL CK DU MORBIHAN</v>
          </cell>
          <cell r="Q86" t="str">
            <v>CR03</v>
          </cell>
          <cell r="R86" t="str">
            <v>COMITE REGIONAL BRETAGNE CK</v>
          </cell>
          <cell r="S86" t="str">
            <v>FEDERATION FRANCAISE CANOE-KAYAK ET SPORTS PAGAIE</v>
          </cell>
          <cell r="T86">
            <v>2022</v>
          </cell>
          <cell r="V86">
            <v>60</v>
          </cell>
          <cell r="W86" t="str">
            <v>Non</v>
          </cell>
          <cell r="Z86" t="str">
            <v>AN_COMP_A</v>
          </cell>
          <cell r="AA86" t="str">
            <v>Carte 1 an Compétition Adulte</v>
          </cell>
          <cell r="AB86">
            <v>71001</v>
          </cell>
          <cell r="AC86">
            <v>44531</v>
          </cell>
          <cell r="AD86">
            <v>44571</v>
          </cell>
          <cell r="AE86">
            <v>44926</v>
          </cell>
          <cell r="AF86" t="str">
            <v>Aucun</v>
          </cell>
          <cell r="AG86" t="str">
            <v>V</v>
          </cell>
          <cell r="AH86" t="str">
            <v>VETERAN</v>
          </cell>
          <cell r="AN86">
            <v>43813</v>
          </cell>
          <cell r="AO86" t="str">
            <v>Compétition</v>
          </cell>
        </row>
        <row r="87">
          <cell r="E87">
            <v>28951</v>
          </cell>
          <cell r="F87" t="str">
            <v>M.</v>
          </cell>
          <cell r="G87" t="str">
            <v>DONIAS</v>
          </cell>
          <cell r="H87" t="str">
            <v>LIONEL</v>
          </cell>
          <cell r="I87">
            <v>30143</v>
          </cell>
          <cell r="J87" t="str">
            <v>FRANCE</v>
          </cell>
          <cell r="K87" t="str">
            <v>Homme</v>
          </cell>
          <cell r="L87">
            <v>5613</v>
          </cell>
          <cell r="M87" t="str">
            <v>PATRONAGE LAIQUE LORIENT</v>
          </cell>
          <cell r="O87">
            <v>5600</v>
          </cell>
          <cell r="P87" t="str">
            <v>COMITE DEPARTEMENTAL CK DU MORBIHAN</v>
          </cell>
          <cell r="Q87" t="str">
            <v>CR03</v>
          </cell>
          <cell r="R87" t="str">
            <v>COMITE REGIONAL BRETAGNE CK</v>
          </cell>
          <cell r="S87" t="str">
            <v>FEDERATION FRANCAISE CANOE-KAYAK ET SPORTS PAGAIE</v>
          </cell>
          <cell r="T87">
            <v>2022</v>
          </cell>
          <cell r="V87">
            <v>60</v>
          </cell>
          <cell r="W87" t="str">
            <v>Non</v>
          </cell>
          <cell r="Z87" t="str">
            <v>AN_COMP_A</v>
          </cell>
          <cell r="AA87" t="str">
            <v>Carte 1 an Compétition Adulte</v>
          </cell>
          <cell r="AB87">
            <v>71180</v>
          </cell>
          <cell r="AC87">
            <v>44562</v>
          </cell>
          <cell r="AD87">
            <v>44564</v>
          </cell>
          <cell r="AE87">
            <v>44926</v>
          </cell>
          <cell r="AF87" t="str">
            <v>Aucun</v>
          </cell>
          <cell r="AG87" t="str">
            <v>V</v>
          </cell>
          <cell r="AH87" t="str">
            <v>VETERAN</v>
          </cell>
          <cell r="AN87">
            <v>44103</v>
          </cell>
          <cell r="AO87" t="str">
            <v>Compétition</v>
          </cell>
        </row>
        <row r="88">
          <cell r="E88">
            <v>29166</v>
          </cell>
          <cell r="F88" t="str">
            <v>M.</v>
          </cell>
          <cell r="G88" t="str">
            <v>HERVOUET</v>
          </cell>
          <cell r="H88" t="str">
            <v>GWENAL</v>
          </cell>
          <cell r="I88">
            <v>27200</v>
          </cell>
          <cell r="J88" t="str">
            <v>FRANCE</v>
          </cell>
          <cell r="K88" t="str">
            <v>Homme</v>
          </cell>
          <cell r="L88">
            <v>2202</v>
          </cell>
          <cell r="M88" t="str">
            <v>CLUB MJC ST BRIEUC C.K.</v>
          </cell>
          <cell r="N88" t="str">
            <v>MJC DU PLATEAU</v>
          </cell>
          <cell r="O88">
            <v>2200</v>
          </cell>
          <cell r="P88" t="str">
            <v>COMITE DEPARTEMENTAL CK COTES D'ARMOR</v>
          </cell>
          <cell r="Q88" t="str">
            <v>CR03</v>
          </cell>
          <cell r="R88" t="str">
            <v>COMITE REGIONAL BRETAGNE CK</v>
          </cell>
          <cell r="S88" t="str">
            <v>FEDERATION FRANCAISE CANOE-KAYAK ET SPORTS PAGAIE</v>
          </cell>
          <cell r="T88">
            <v>2022</v>
          </cell>
          <cell r="V88">
            <v>55</v>
          </cell>
          <cell r="W88" t="str">
            <v>Non</v>
          </cell>
          <cell r="Z88" t="str">
            <v>AN_LOIS_A</v>
          </cell>
          <cell r="AA88" t="str">
            <v>Carte 1 an Loisir Adulte</v>
          </cell>
          <cell r="AB88">
            <v>70810</v>
          </cell>
          <cell r="AC88">
            <v>44531</v>
          </cell>
          <cell r="AD88">
            <v>44546</v>
          </cell>
          <cell r="AE88">
            <v>44926</v>
          </cell>
          <cell r="AF88" t="str">
            <v>Aucun</v>
          </cell>
          <cell r="AG88" t="str">
            <v>V</v>
          </cell>
          <cell r="AH88" t="str">
            <v>VETERAN</v>
          </cell>
          <cell r="AJ88">
            <v>44091</v>
          </cell>
          <cell r="AK88" t="str">
            <v>Loisir</v>
          </cell>
          <cell r="AL88" t="str">
            <v>lucas</v>
          </cell>
          <cell r="AM88">
            <v>10101380151</v>
          </cell>
        </row>
        <row r="89">
          <cell r="E89">
            <v>29466</v>
          </cell>
          <cell r="F89" t="str">
            <v>M.</v>
          </cell>
          <cell r="G89" t="str">
            <v>DESRUELLES</v>
          </cell>
          <cell r="H89" t="str">
            <v>NICOLAS</v>
          </cell>
          <cell r="I89">
            <v>29490</v>
          </cell>
          <cell r="J89" t="str">
            <v>FRANCE</v>
          </cell>
          <cell r="K89" t="str">
            <v>Homme</v>
          </cell>
          <cell r="L89">
            <v>3504</v>
          </cell>
          <cell r="M89" t="str">
            <v>CANOE KAYAK REDONNAIS</v>
          </cell>
          <cell r="O89">
            <v>3500</v>
          </cell>
          <cell r="P89" t="str">
            <v>COMITE DEPARTEMENTAL CK D'ILLE ET VILAINE</v>
          </cell>
          <cell r="Q89" t="str">
            <v>CR03</v>
          </cell>
          <cell r="R89" t="str">
            <v>COMITE REGIONAL BRETAGNE CK</v>
          </cell>
          <cell r="S89" t="str">
            <v>FEDERATION FRANCAISE CANOE-KAYAK ET SPORTS PAGAIE</v>
          </cell>
          <cell r="T89">
            <v>2022</v>
          </cell>
          <cell r="V89">
            <v>55</v>
          </cell>
          <cell r="W89" t="str">
            <v>Non</v>
          </cell>
          <cell r="Z89" t="str">
            <v>AN_LOIS_A</v>
          </cell>
          <cell r="AA89" t="str">
            <v>Carte 1 an Loisir Adulte</v>
          </cell>
          <cell r="AB89">
            <v>71972</v>
          </cell>
          <cell r="AC89">
            <v>44593</v>
          </cell>
          <cell r="AD89">
            <v>44632</v>
          </cell>
          <cell r="AE89">
            <v>44926</v>
          </cell>
          <cell r="AF89" t="str">
            <v>Aucun</v>
          </cell>
          <cell r="AG89" t="str">
            <v>V</v>
          </cell>
          <cell r="AH89" t="str">
            <v>VETERAN</v>
          </cell>
          <cell r="AJ89">
            <v>44201</v>
          </cell>
          <cell r="AK89" t="str">
            <v>Loisir</v>
          </cell>
          <cell r="AL89" t="str">
            <v>Delphine CIVEL</v>
          </cell>
          <cell r="AM89">
            <v>441075082</v>
          </cell>
        </row>
        <row r="90">
          <cell r="E90">
            <v>29717</v>
          </cell>
          <cell r="F90" t="str">
            <v>M.</v>
          </cell>
          <cell r="G90" t="str">
            <v>CAILLAREC</v>
          </cell>
          <cell r="H90" t="str">
            <v>JULIEN</v>
          </cell>
          <cell r="I90">
            <v>30421</v>
          </cell>
          <cell r="J90" t="str">
            <v>FRANCE</v>
          </cell>
          <cell r="K90" t="str">
            <v>Homme</v>
          </cell>
          <cell r="L90">
            <v>2209</v>
          </cell>
          <cell r="M90" t="str">
            <v>CANOE CLUB DU LIE</v>
          </cell>
          <cell r="N90" t="str">
            <v>C.C.LIE</v>
          </cell>
          <cell r="O90">
            <v>2200</v>
          </cell>
          <cell r="P90" t="str">
            <v>COMITE DEPARTEMENTAL CK COTES D'ARMOR</v>
          </cell>
          <cell r="Q90" t="str">
            <v>CR03</v>
          </cell>
          <cell r="R90" t="str">
            <v>COMITE REGIONAL BRETAGNE CK</v>
          </cell>
          <cell r="S90" t="str">
            <v>FEDERATION FRANCAISE CANOE-KAYAK ET SPORTS PAGAIE</v>
          </cell>
          <cell r="T90">
            <v>2022</v>
          </cell>
          <cell r="V90">
            <v>60</v>
          </cell>
          <cell r="W90" t="str">
            <v>Non</v>
          </cell>
          <cell r="Z90" t="str">
            <v>AN_COMP_A</v>
          </cell>
          <cell r="AA90" t="str">
            <v>Carte 1 an Compétition Adulte</v>
          </cell>
          <cell r="AB90">
            <v>70818</v>
          </cell>
          <cell r="AC90">
            <v>44531</v>
          </cell>
          <cell r="AD90">
            <v>44548</v>
          </cell>
          <cell r="AE90">
            <v>44926</v>
          </cell>
          <cell r="AF90" t="str">
            <v>Aucun</v>
          </cell>
          <cell r="AG90" t="str">
            <v>V</v>
          </cell>
          <cell r="AH90" t="str">
            <v>VETERAN</v>
          </cell>
          <cell r="AN90">
            <v>44498</v>
          </cell>
          <cell r="AO90" t="str">
            <v>Compétition</v>
          </cell>
        </row>
        <row r="91">
          <cell r="E91">
            <v>29984</v>
          </cell>
          <cell r="F91" t="str">
            <v>M.</v>
          </cell>
          <cell r="G91" t="str">
            <v>GIQUEL</v>
          </cell>
          <cell r="H91" t="str">
            <v>RENALD</v>
          </cell>
          <cell r="I91">
            <v>26366</v>
          </cell>
          <cell r="J91" t="str">
            <v>FRANCE</v>
          </cell>
          <cell r="K91" t="str">
            <v>Homme</v>
          </cell>
          <cell r="L91">
            <v>5675</v>
          </cell>
          <cell r="M91" t="str">
            <v>CERCLE NAUTIQUE DE LA RIA D'ETEL</v>
          </cell>
          <cell r="N91" t="str">
            <v>CNRE</v>
          </cell>
          <cell r="O91">
            <v>5600</v>
          </cell>
          <cell r="P91" t="str">
            <v>COMITE DEPARTEMENTAL CK DU MORBIHAN</v>
          </cell>
          <cell r="Q91" t="str">
            <v>CR03</v>
          </cell>
          <cell r="R91" t="str">
            <v>COMITE REGIONAL BRETAGNE CK</v>
          </cell>
          <cell r="S91" t="str">
            <v>FEDERATION FRANCAISE CANOE-KAYAK ET SPORTS PAGAIE</v>
          </cell>
          <cell r="T91">
            <v>2022</v>
          </cell>
          <cell r="V91">
            <v>60</v>
          </cell>
          <cell r="W91" t="str">
            <v>Non</v>
          </cell>
          <cell r="Z91" t="str">
            <v>AN_COMP_A</v>
          </cell>
          <cell r="AA91" t="str">
            <v>Carte 1 an Compétition Adulte</v>
          </cell>
          <cell r="AB91">
            <v>71001</v>
          </cell>
          <cell r="AC91">
            <v>44531</v>
          </cell>
          <cell r="AD91">
            <v>44572</v>
          </cell>
          <cell r="AE91">
            <v>44926</v>
          </cell>
          <cell r="AF91" t="str">
            <v>Aucun</v>
          </cell>
          <cell r="AG91" t="str">
            <v>V</v>
          </cell>
          <cell r="AH91" t="str">
            <v>VETERAN</v>
          </cell>
          <cell r="AN91">
            <v>44463</v>
          </cell>
          <cell r="AO91" t="str">
            <v>Compétition</v>
          </cell>
        </row>
        <row r="92">
          <cell r="E92">
            <v>29985</v>
          </cell>
          <cell r="F92" t="str">
            <v>M.</v>
          </cell>
          <cell r="G92" t="str">
            <v>CROIZER</v>
          </cell>
          <cell r="H92" t="str">
            <v>PHILIPPE</v>
          </cell>
          <cell r="I92">
            <v>24529</v>
          </cell>
          <cell r="J92" t="str">
            <v>FRANCE</v>
          </cell>
          <cell r="K92" t="str">
            <v>Homme</v>
          </cell>
          <cell r="L92">
            <v>5643</v>
          </cell>
          <cell r="M92" t="str">
            <v>LANESTER CANOE KAYAK CLUB</v>
          </cell>
          <cell r="N92" t="str">
            <v>L.C.K.C</v>
          </cell>
          <cell r="O92">
            <v>5600</v>
          </cell>
          <cell r="P92" t="str">
            <v>COMITE DEPARTEMENTAL CK DU MORBIHAN</v>
          </cell>
          <cell r="Q92" t="str">
            <v>CR03</v>
          </cell>
          <cell r="R92" t="str">
            <v>COMITE REGIONAL BRETAGNE CK</v>
          </cell>
          <cell r="S92" t="str">
            <v>FEDERATION FRANCAISE CANOE-KAYAK ET SPORTS PAGAIE</v>
          </cell>
          <cell r="T92">
            <v>2022</v>
          </cell>
          <cell r="V92">
            <v>55</v>
          </cell>
          <cell r="W92" t="str">
            <v>Non</v>
          </cell>
          <cell r="Z92" t="str">
            <v>AN_LOIS_A</v>
          </cell>
          <cell r="AA92" t="str">
            <v>Carte 1 an Loisir Adulte</v>
          </cell>
          <cell r="AB92">
            <v>71484</v>
          </cell>
          <cell r="AC92">
            <v>44562</v>
          </cell>
          <cell r="AD92">
            <v>44590</v>
          </cell>
          <cell r="AE92">
            <v>44926</v>
          </cell>
          <cell r="AF92" t="str">
            <v>Aucun</v>
          </cell>
          <cell r="AG92" t="str">
            <v>V</v>
          </cell>
          <cell r="AH92" t="str">
            <v>VETERAN</v>
          </cell>
          <cell r="AJ92">
            <v>44187</v>
          </cell>
          <cell r="AK92" t="str">
            <v>Loisir</v>
          </cell>
          <cell r="AL92" t="str">
            <v>GAUTIER Geneviève</v>
          </cell>
          <cell r="AM92">
            <v>561019563</v>
          </cell>
        </row>
        <row r="93">
          <cell r="E93">
            <v>29991</v>
          </cell>
          <cell r="F93" t="str">
            <v>M.</v>
          </cell>
          <cell r="G93" t="str">
            <v>BRILLAUT</v>
          </cell>
          <cell r="H93" t="str">
            <v>OLIVIER</v>
          </cell>
          <cell r="I93">
            <v>22794</v>
          </cell>
          <cell r="J93" t="str">
            <v>FRANCE</v>
          </cell>
          <cell r="K93" t="str">
            <v>Homme</v>
          </cell>
          <cell r="L93">
            <v>5643</v>
          </cell>
          <cell r="M93" t="str">
            <v>LANESTER CANOE KAYAK CLUB</v>
          </cell>
          <cell r="N93" t="str">
            <v>L.C.K.C</v>
          </cell>
          <cell r="O93">
            <v>5600</v>
          </cell>
          <cell r="P93" t="str">
            <v>COMITE DEPARTEMENTAL CK DU MORBIHAN</v>
          </cell>
          <cell r="Q93" t="str">
            <v>CR03</v>
          </cell>
          <cell r="R93" t="str">
            <v>COMITE REGIONAL BRETAGNE CK</v>
          </cell>
          <cell r="S93" t="str">
            <v>FEDERATION FRANCAISE CANOE-KAYAK ET SPORTS PAGAIE</v>
          </cell>
          <cell r="T93">
            <v>2022</v>
          </cell>
          <cell r="V93">
            <v>55</v>
          </cell>
          <cell r="W93" t="str">
            <v>Non</v>
          </cell>
          <cell r="Z93" t="str">
            <v>AN_LOIS_A</v>
          </cell>
          <cell r="AA93" t="str">
            <v>Carte 1 an Loisir Adulte</v>
          </cell>
          <cell r="AB93">
            <v>71484</v>
          </cell>
          <cell r="AC93">
            <v>44562</v>
          </cell>
          <cell r="AD93">
            <v>44568</v>
          </cell>
          <cell r="AE93">
            <v>44926</v>
          </cell>
          <cell r="AF93" t="str">
            <v>Aucun</v>
          </cell>
          <cell r="AG93" t="str">
            <v>V</v>
          </cell>
          <cell r="AH93" t="str">
            <v>VETERAN</v>
          </cell>
          <cell r="AJ93">
            <v>44208</v>
          </cell>
          <cell r="AK93" t="str">
            <v>Loisir</v>
          </cell>
          <cell r="AL93" t="str">
            <v>JAUBERT Daniel</v>
          </cell>
          <cell r="AM93">
            <v>10002654506</v>
          </cell>
        </row>
        <row r="94">
          <cell r="E94">
            <v>30167</v>
          </cell>
          <cell r="F94" t="str">
            <v>M.</v>
          </cell>
          <cell r="G94" t="str">
            <v>LE BERVET</v>
          </cell>
          <cell r="H94" t="str">
            <v>ERIC</v>
          </cell>
          <cell r="I94">
            <v>24425</v>
          </cell>
          <cell r="J94" t="str">
            <v>FRANCE</v>
          </cell>
          <cell r="K94" t="str">
            <v>Homme</v>
          </cell>
          <cell r="L94">
            <v>3512</v>
          </cell>
          <cell r="M94" t="str">
            <v>CANOE KAYAK CLUB ACIGNE</v>
          </cell>
          <cell r="O94">
            <v>3500</v>
          </cell>
          <cell r="P94" t="str">
            <v>COMITE DEPARTEMENTAL CK D'ILLE ET VILAINE</v>
          </cell>
          <cell r="Q94" t="str">
            <v>CR03</v>
          </cell>
          <cell r="R94" t="str">
            <v>COMITE REGIONAL BRETAGNE CK</v>
          </cell>
          <cell r="S94" t="str">
            <v>FEDERATION FRANCAISE CANOE-KAYAK ET SPORTS PAGAIE</v>
          </cell>
          <cell r="T94">
            <v>2022</v>
          </cell>
          <cell r="V94">
            <v>60</v>
          </cell>
          <cell r="W94" t="str">
            <v>Non</v>
          </cell>
          <cell r="Z94" t="str">
            <v>AN_COMP_A</v>
          </cell>
          <cell r="AA94" t="str">
            <v>Carte 1 an Compétition Adulte</v>
          </cell>
          <cell r="AB94">
            <v>70715</v>
          </cell>
          <cell r="AC94">
            <v>44531</v>
          </cell>
          <cell r="AD94">
            <v>44558</v>
          </cell>
          <cell r="AE94">
            <v>44926</v>
          </cell>
          <cell r="AF94" t="str">
            <v>Aucun</v>
          </cell>
          <cell r="AG94" t="str">
            <v>V</v>
          </cell>
          <cell r="AH94" t="str">
            <v>VETERAN</v>
          </cell>
          <cell r="AN94">
            <v>43714</v>
          </cell>
          <cell r="AO94" t="str">
            <v>Compétition</v>
          </cell>
        </row>
        <row r="95">
          <cell r="E95">
            <v>30170</v>
          </cell>
          <cell r="F95" t="str">
            <v>M.</v>
          </cell>
          <cell r="G95" t="str">
            <v>BRIAND</v>
          </cell>
          <cell r="H95" t="str">
            <v>PATRICE</v>
          </cell>
          <cell r="I95">
            <v>24379</v>
          </cell>
          <cell r="J95" t="str">
            <v>FRANCE</v>
          </cell>
          <cell r="K95" t="str">
            <v>Homme</v>
          </cell>
          <cell r="L95">
            <v>3512</v>
          </cell>
          <cell r="M95" t="str">
            <v>CANOE KAYAK CLUB ACIGNE</v>
          </cell>
          <cell r="O95">
            <v>3500</v>
          </cell>
          <cell r="P95" t="str">
            <v>COMITE DEPARTEMENTAL CK D'ILLE ET VILAINE</v>
          </cell>
          <cell r="Q95" t="str">
            <v>CR03</v>
          </cell>
          <cell r="R95" t="str">
            <v>COMITE REGIONAL BRETAGNE CK</v>
          </cell>
          <cell r="S95" t="str">
            <v>FEDERATION FRANCAISE CANOE-KAYAK ET SPORTS PAGAIE</v>
          </cell>
          <cell r="T95">
            <v>2022</v>
          </cell>
          <cell r="V95">
            <v>60</v>
          </cell>
          <cell r="W95" t="str">
            <v>Non</v>
          </cell>
          <cell r="Z95" t="str">
            <v>AN_COMP_A</v>
          </cell>
          <cell r="AA95" t="str">
            <v>Carte 1 an Compétition Adulte</v>
          </cell>
          <cell r="AB95">
            <v>70715</v>
          </cell>
          <cell r="AC95">
            <v>44531</v>
          </cell>
          <cell r="AD95">
            <v>44558</v>
          </cell>
          <cell r="AE95">
            <v>44926</v>
          </cell>
          <cell r="AF95" t="str">
            <v>Aucun</v>
          </cell>
          <cell r="AG95" t="str">
            <v>V</v>
          </cell>
          <cell r="AH95" t="str">
            <v>VETERAN</v>
          </cell>
          <cell r="AN95">
            <v>43711</v>
          </cell>
          <cell r="AO95" t="str">
            <v>Compétition</v>
          </cell>
        </row>
        <row r="96">
          <cell r="E96">
            <v>30184</v>
          </cell>
          <cell r="F96" t="str">
            <v>M.</v>
          </cell>
          <cell r="G96" t="str">
            <v>CARREE</v>
          </cell>
          <cell r="H96" t="str">
            <v>DOMINIQUE</v>
          </cell>
          <cell r="I96">
            <v>23401</v>
          </cell>
          <cell r="J96" t="str">
            <v>FRANCE</v>
          </cell>
          <cell r="K96" t="str">
            <v>Homme</v>
          </cell>
          <cell r="L96">
            <v>3506</v>
          </cell>
          <cell r="M96" t="str">
            <v>C.K.C.I.R. ST GREGOIRE</v>
          </cell>
          <cell r="O96">
            <v>3500</v>
          </cell>
          <cell r="P96" t="str">
            <v>COMITE DEPARTEMENTAL CK D'ILLE ET VILAINE</v>
          </cell>
          <cell r="Q96" t="str">
            <v>CR03</v>
          </cell>
          <cell r="R96" t="str">
            <v>COMITE REGIONAL BRETAGNE CK</v>
          </cell>
          <cell r="S96" t="str">
            <v>FEDERATION FRANCAISE CANOE-KAYAK ET SPORTS PAGAIE</v>
          </cell>
          <cell r="T96">
            <v>2022</v>
          </cell>
          <cell r="V96">
            <v>55</v>
          </cell>
          <cell r="W96" t="str">
            <v>Non</v>
          </cell>
          <cell r="Z96" t="str">
            <v>AN_LOIS_A</v>
          </cell>
          <cell r="AA96" t="str">
            <v>Carte 1 an Loisir Adulte</v>
          </cell>
          <cell r="AB96">
            <v>71435</v>
          </cell>
          <cell r="AC96">
            <v>44562</v>
          </cell>
          <cell r="AD96">
            <v>44565</v>
          </cell>
          <cell r="AE96">
            <v>44926</v>
          </cell>
          <cell r="AF96" t="str">
            <v>Aucun</v>
          </cell>
          <cell r="AG96" t="str">
            <v>V</v>
          </cell>
          <cell r="AH96" t="str">
            <v>VETERAN</v>
          </cell>
          <cell r="AJ96">
            <v>44436</v>
          </cell>
          <cell r="AK96" t="str">
            <v>Loisir</v>
          </cell>
        </row>
        <row r="97">
          <cell r="E97">
            <v>30191</v>
          </cell>
          <cell r="F97" t="str">
            <v>Mme</v>
          </cell>
          <cell r="G97" t="str">
            <v>CARREE</v>
          </cell>
          <cell r="H97" t="str">
            <v>CATHERINE</v>
          </cell>
          <cell r="I97">
            <v>25099</v>
          </cell>
          <cell r="J97" t="str">
            <v>FRANCE</v>
          </cell>
          <cell r="K97" t="str">
            <v>Femme</v>
          </cell>
          <cell r="L97">
            <v>3506</v>
          </cell>
          <cell r="M97" t="str">
            <v>C.K.C.I.R. ST GREGOIRE</v>
          </cell>
          <cell r="O97">
            <v>3500</v>
          </cell>
          <cell r="P97" t="str">
            <v>COMITE DEPARTEMENTAL CK D'ILLE ET VILAINE</v>
          </cell>
          <cell r="Q97" t="str">
            <v>CR03</v>
          </cell>
          <cell r="R97" t="str">
            <v>COMITE REGIONAL BRETAGNE CK</v>
          </cell>
          <cell r="S97" t="str">
            <v>FEDERATION FRANCAISE CANOE-KAYAK ET SPORTS PAGAIE</v>
          </cell>
          <cell r="T97">
            <v>2022</v>
          </cell>
          <cell r="V97">
            <v>60</v>
          </cell>
          <cell r="W97" t="str">
            <v>Non</v>
          </cell>
          <cell r="Z97" t="str">
            <v>AN_COMP_A</v>
          </cell>
          <cell r="AA97" t="str">
            <v>Carte 1 an Compétition Adulte</v>
          </cell>
          <cell r="AB97">
            <v>70972</v>
          </cell>
          <cell r="AC97">
            <v>44531</v>
          </cell>
          <cell r="AD97">
            <v>44553</v>
          </cell>
          <cell r="AE97">
            <v>44926</v>
          </cell>
          <cell r="AF97" t="str">
            <v>Aucun</v>
          </cell>
          <cell r="AG97" t="str">
            <v>V</v>
          </cell>
          <cell r="AH97" t="str">
            <v>VETERAN</v>
          </cell>
          <cell r="AN97">
            <v>44099</v>
          </cell>
          <cell r="AO97" t="str">
            <v>Compétition</v>
          </cell>
        </row>
        <row r="98">
          <cell r="E98">
            <v>30195</v>
          </cell>
          <cell r="F98" t="str">
            <v>M.</v>
          </cell>
          <cell r="G98" t="str">
            <v>LALLEMENT</v>
          </cell>
          <cell r="H98" t="str">
            <v>YVES</v>
          </cell>
          <cell r="I98">
            <v>23243</v>
          </cell>
          <cell r="J98" t="str">
            <v>FRANCE</v>
          </cell>
          <cell r="K98" t="str">
            <v>Homme</v>
          </cell>
          <cell r="L98">
            <v>3506</v>
          </cell>
          <cell r="M98" t="str">
            <v>C.K.C.I.R. ST GREGOIRE</v>
          </cell>
          <cell r="O98">
            <v>3500</v>
          </cell>
          <cell r="P98" t="str">
            <v>COMITE DEPARTEMENTAL CK D'ILLE ET VILAINE</v>
          </cell>
          <cell r="Q98" t="str">
            <v>CR03</v>
          </cell>
          <cell r="R98" t="str">
            <v>COMITE REGIONAL BRETAGNE CK</v>
          </cell>
          <cell r="S98" t="str">
            <v>FEDERATION FRANCAISE CANOE-KAYAK ET SPORTS PAGAIE</v>
          </cell>
          <cell r="T98">
            <v>2022</v>
          </cell>
          <cell r="V98">
            <v>60</v>
          </cell>
          <cell r="W98" t="str">
            <v>Non</v>
          </cell>
          <cell r="Z98" t="str">
            <v>AN_COMP_A</v>
          </cell>
          <cell r="AA98" t="str">
            <v>Carte 1 an Compétition Adulte</v>
          </cell>
          <cell r="AB98">
            <v>71435</v>
          </cell>
          <cell r="AC98">
            <v>44562</v>
          </cell>
          <cell r="AD98">
            <v>44582</v>
          </cell>
          <cell r="AE98">
            <v>44926</v>
          </cell>
          <cell r="AF98" t="str">
            <v>Aucun</v>
          </cell>
          <cell r="AG98" t="str">
            <v>V</v>
          </cell>
          <cell r="AH98" t="str">
            <v>VETERAN</v>
          </cell>
          <cell r="AN98">
            <v>43797</v>
          </cell>
          <cell r="AO98" t="str">
            <v>Compétition</v>
          </cell>
        </row>
        <row r="99">
          <cell r="E99">
            <v>30657</v>
          </cell>
          <cell r="F99" t="str">
            <v>M.</v>
          </cell>
          <cell r="G99" t="str">
            <v>TEXIER</v>
          </cell>
          <cell r="H99" t="str">
            <v>SAMUEL</v>
          </cell>
          <cell r="I99">
            <v>29136</v>
          </cell>
          <cell r="J99" t="str">
            <v>FRANCE</v>
          </cell>
          <cell r="K99" t="str">
            <v>Homme</v>
          </cell>
          <cell r="L99">
            <v>3512</v>
          </cell>
          <cell r="M99" t="str">
            <v>CANOE KAYAK CLUB ACIGNE</v>
          </cell>
          <cell r="O99">
            <v>3500</v>
          </cell>
          <cell r="P99" t="str">
            <v>COMITE DEPARTEMENTAL CK D'ILLE ET VILAINE</v>
          </cell>
          <cell r="Q99" t="str">
            <v>CR03</v>
          </cell>
          <cell r="R99" t="str">
            <v>COMITE REGIONAL BRETAGNE CK</v>
          </cell>
          <cell r="S99" t="str">
            <v>FEDERATION FRANCAISE CANOE-KAYAK ET SPORTS PAGAIE</v>
          </cell>
          <cell r="T99">
            <v>2022</v>
          </cell>
          <cell r="V99">
            <v>60</v>
          </cell>
          <cell r="W99" t="str">
            <v>Non</v>
          </cell>
          <cell r="Z99" t="str">
            <v>AN_COMP_A</v>
          </cell>
          <cell r="AA99" t="str">
            <v>Carte 1 an Compétition Adulte</v>
          </cell>
          <cell r="AB99">
            <v>70715</v>
          </cell>
          <cell r="AC99">
            <v>44531</v>
          </cell>
          <cell r="AD99">
            <v>44561</v>
          </cell>
          <cell r="AE99">
            <v>44926</v>
          </cell>
          <cell r="AF99" t="str">
            <v>Aucun</v>
          </cell>
          <cell r="AG99" t="str">
            <v>V</v>
          </cell>
          <cell r="AH99" t="str">
            <v>VETERAN</v>
          </cell>
          <cell r="AN99">
            <v>44468</v>
          </cell>
          <cell r="AO99" t="str">
            <v>Compétition</v>
          </cell>
        </row>
        <row r="100">
          <cell r="E100">
            <v>30669</v>
          </cell>
          <cell r="F100" t="str">
            <v>Mme</v>
          </cell>
          <cell r="G100" t="str">
            <v>VAN DER VOSSEN</v>
          </cell>
          <cell r="H100" t="str">
            <v>SYLVIA</v>
          </cell>
          <cell r="I100">
            <v>25698</v>
          </cell>
          <cell r="J100" t="str">
            <v>FRANCE</v>
          </cell>
          <cell r="K100" t="str">
            <v>Femme</v>
          </cell>
          <cell r="L100">
            <v>5609</v>
          </cell>
          <cell r="M100" t="str">
            <v>CLUB NAUTIQUE DE BAUD</v>
          </cell>
          <cell r="N100" t="str">
            <v>CNEB</v>
          </cell>
          <cell r="O100">
            <v>5600</v>
          </cell>
          <cell r="P100" t="str">
            <v>COMITE DEPARTEMENTAL CK DU MORBIHAN</v>
          </cell>
          <cell r="Q100" t="str">
            <v>CR03</v>
          </cell>
          <cell r="R100" t="str">
            <v>COMITE REGIONAL BRETAGNE CK</v>
          </cell>
          <cell r="S100" t="str">
            <v>FEDERATION FRANCAISE CANOE-KAYAK ET SPORTS PAGAIE</v>
          </cell>
          <cell r="T100">
            <v>2022</v>
          </cell>
          <cell r="V100">
            <v>60</v>
          </cell>
          <cell r="W100" t="str">
            <v>Non</v>
          </cell>
          <cell r="Z100" t="str">
            <v>AN_COMP_A</v>
          </cell>
          <cell r="AA100" t="str">
            <v>Carte 1 an Compétition Adulte</v>
          </cell>
          <cell r="AB100">
            <v>71175</v>
          </cell>
          <cell r="AC100">
            <v>44562</v>
          </cell>
          <cell r="AD100">
            <v>44572</v>
          </cell>
          <cell r="AE100">
            <v>44926</v>
          </cell>
          <cell r="AF100" t="str">
            <v>Aucun</v>
          </cell>
          <cell r="AG100" t="str">
            <v>V</v>
          </cell>
          <cell r="AH100" t="str">
            <v>VETERAN</v>
          </cell>
          <cell r="AN100">
            <v>44524</v>
          </cell>
          <cell r="AO100" t="str">
            <v>Compétition</v>
          </cell>
        </row>
        <row r="101">
          <cell r="E101">
            <v>31473</v>
          </cell>
          <cell r="F101" t="str">
            <v>Mme</v>
          </cell>
          <cell r="G101" t="str">
            <v>ROLLAND</v>
          </cell>
          <cell r="H101" t="str">
            <v>CHRISTELLE</v>
          </cell>
          <cell r="I101">
            <v>28804</v>
          </cell>
          <cell r="J101" t="str">
            <v>FRANCE</v>
          </cell>
          <cell r="K101" t="str">
            <v>Femme</v>
          </cell>
          <cell r="L101">
            <v>5624</v>
          </cell>
          <cell r="M101" t="str">
            <v>JOSSELIN CANOE KAYAK</v>
          </cell>
          <cell r="N101" t="str">
            <v xml:space="preserve">J C K </v>
          </cell>
          <cell r="O101">
            <v>5600</v>
          </cell>
          <cell r="P101" t="str">
            <v>COMITE DEPARTEMENTAL CK DU MORBIHAN</v>
          </cell>
          <cell r="Q101" t="str">
            <v>CR03</v>
          </cell>
          <cell r="R101" t="str">
            <v>COMITE REGIONAL BRETAGNE CK</v>
          </cell>
          <cell r="S101" t="str">
            <v>FEDERATION FRANCAISE CANOE-KAYAK ET SPORTS PAGAIE</v>
          </cell>
          <cell r="T101">
            <v>2022</v>
          </cell>
          <cell r="V101">
            <v>60</v>
          </cell>
          <cell r="W101" t="str">
            <v>Non</v>
          </cell>
          <cell r="Z101" t="str">
            <v>AN_COMP_A</v>
          </cell>
          <cell r="AA101" t="str">
            <v>Carte 1 an Compétition Adulte</v>
          </cell>
          <cell r="AB101">
            <v>70266</v>
          </cell>
          <cell r="AC101">
            <v>44501</v>
          </cell>
          <cell r="AD101">
            <v>44536</v>
          </cell>
          <cell r="AE101">
            <v>44926</v>
          </cell>
          <cell r="AF101" t="str">
            <v>Aucun</v>
          </cell>
          <cell r="AG101" t="str">
            <v>V</v>
          </cell>
          <cell r="AH101" t="str">
            <v>VETERAN</v>
          </cell>
          <cell r="AN101">
            <v>44602</v>
          </cell>
          <cell r="AO101" t="str">
            <v>Compétition</v>
          </cell>
        </row>
        <row r="102">
          <cell r="E102">
            <v>31645</v>
          </cell>
          <cell r="F102" t="str">
            <v>Mme</v>
          </cell>
          <cell r="G102" t="str">
            <v>VAN VLIET</v>
          </cell>
          <cell r="H102" t="str">
            <v>MURIEL</v>
          </cell>
          <cell r="I102">
            <v>29274</v>
          </cell>
          <cell r="J102" t="str">
            <v>FRANCE</v>
          </cell>
          <cell r="K102" t="str">
            <v>Femme</v>
          </cell>
          <cell r="L102">
            <v>2210</v>
          </cell>
          <cell r="M102" t="str">
            <v>LANNION CANOE KAYAK</v>
          </cell>
          <cell r="O102">
            <v>2200</v>
          </cell>
          <cell r="P102" t="str">
            <v>COMITE DEPARTEMENTAL CK COTES D'ARMOR</v>
          </cell>
          <cell r="Q102" t="str">
            <v>CR03</v>
          </cell>
          <cell r="R102" t="str">
            <v>COMITE REGIONAL BRETAGNE CK</v>
          </cell>
          <cell r="S102" t="str">
            <v>FEDERATION FRANCAISE CANOE-KAYAK ET SPORTS PAGAIE</v>
          </cell>
          <cell r="T102">
            <v>2022</v>
          </cell>
          <cell r="V102">
            <v>60</v>
          </cell>
          <cell r="W102" t="str">
            <v>Non</v>
          </cell>
          <cell r="Z102" t="str">
            <v>AN_COMP_A</v>
          </cell>
          <cell r="AA102" t="str">
            <v>Carte 1 an Compétition Adulte</v>
          </cell>
          <cell r="AB102">
            <v>70821</v>
          </cell>
          <cell r="AC102">
            <v>44531</v>
          </cell>
          <cell r="AD102">
            <v>44551</v>
          </cell>
          <cell r="AE102">
            <v>44926</v>
          </cell>
          <cell r="AF102" t="str">
            <v>Aucun</v>
          </cell>
          <cell r="AG102" t="str">
            <v>V</v>
          </cell>
          <cell r="AH102" t="str">
            <v>VETERAN</v>
          </cell>
          <cell r="AN102">
            <v>43705</v>
          </cell>
          <cell r="AO102" t="str">
            <v>Compétition</v>
          </cell>
        </row>
        <row r="103">
          <cell r="E103">
            <v>31847</v>
          </cell>
          <cell r="F103" t="str">
            <v>M.</v>
          </cell>
          <cell r="G103" t="str">
            <v>LE GOFF</v>
          </cell>
          <cell r="H103" t="str">
            <v>MORGAN</v>
          </cell>
          <cell r="I103">
            <v>29339</v>
          </cell>
          <cell r="J103" t="str">
            <v>FRANCE</v>
          </cell>
          <cell r="K103" t="str">
            <v>Homme</v>
          </cell>
          <cell r="L103">
            <v>2926</v>
          </cell>
          <cell r="M103" t="str">
            <v>CENTRE NAUTIQUE DE CROZON MORGAT</v>
          </cell>
          <cell r="O103">
            <v>2900</v>
          </cell>
          <cell r="P103" t="str">
            <v>COMITE DEPARTEMENTAL CK DU FINISTERE</v>
          </cell>
          <cell r="Q103" t="str">
            <v>CR03</v>
          </cell>
          <cell r="R103" t="str">
            <v>COMITE REGIONAL BRETAGNE CK</v>
          </cell>
          <cell r="S103" t="str">
            <v>FEDERATION FRANCAISE CANOE-KAYAK ET SPORTS PAGAIE</v>
          </cell>
          <cell r="T103">
            <v>2022</v>
          </cell>
          <cell r="V103">
            <v>60</v>
          </cell>
          <cell r="W103" t="str">
            <v>Non</v>
          </cell>
          <cell r="Z103" t="str">
            <v>AN_COMP_A</v>
          </cell>
          <cell r="AA103" t="str">
            <v>Carte 1 an Compétition Adulte</v>
          </cell>
          <cell r="AB103">
            <v>71514</v>
          </cell>
          <cell r="AC103">
            <v>44562</v>
          </cell>
          <cell r="AD103">
            <v>44573</v>
          </cell>
          <cell r="AE103">
            <v>44926</v>
          </cell>
          <cell r="AF103" t="str">
            <v>Aucun</v>
          </cell>
          <cell r="AG103" t="str">
            <v>V</v>
          </cell>
          <cell r="AH103" t="str">
            <v>VETERAN</v>
          </cell>
          <cell r="AN103">
            <v>44582</v>
          </cell>
          <cell r="AO103" t="str">
            <v>Compétition</v>
          </cell>
        </row>
        <row r="104">
          <cell r="E104">
            <v>32291</v>
          </cell>
          <cell r="F104" t="str">
            <v>M.</v>
          </cell>
          <cell r="G104" t="str">
            <v>MINTER</v>
          </cell>
          <cell r="H104" t="str">
            <v>GUENOLE</v>
          </cell>
          <cell r="I104">
            <v>31221</v>
          </cell>
          <cell r="J104" t="str">
            <v>FRANCE</v>
          </cell>
          <cell r="K104" t="str">
            <v>Homme</v>
          </cell>
          <cell r="L104">
            <v>2206</v>
          </cell>
          <cell r="M104" t="str">
            <v>LA ROCHE DERRIEN CANOE KAYAK</v>
          </cell>
          <cell r="N104" t="str">
            <v>ROCHE DERRIEN CK</v>
          </cell>
          <cell r="O104">
            <v>2200</v>
          </cell>
          <cell r="P104" t="str">
            <v>COMITE DEPARTEMENTAL CK COTES D'ARMOR</v>
          </cell>
          <cell r="Q104" t="str">
            <v>CR03</v>
          </cell>
          <cell r="R104" t="str">
            <v>COMITE REGIONAL BRETAGNE CK</v>
          </cell>
          <cell r="S104" t="str">
            <v>FEDERATION FRANCAISE CANOE-KAYAK ET SPORTS PAGAIE</v>
          </cell>
          <cell r="T104">
            <v>2022</v>
          </cell>
          <cell r="V104">
            <v>60</v>
          </cell>
          <cell r="W104" t="str">
            <v>Non</v>
          </cell>
          <cell r="Z104" t="str">
            <v>AN_COMP_A</v>
          </cell>
          <cell r="AA104" t="str">
            <v>Carte 1 an Compétition Adulte</v>
          </cell>
          <cell r="AB104">
            <v>71261</v>
          </cell>
          <cell r="AC104">
            <v>44562</v>
          </cell>
          <cell r="AD104">
            <v>44582</v>
          </cell>
          <cell r="AE104">
            <v>44926</v>
          </cell>
          <cell r="AF104" t="str">
            <v>Aucun</v>
          </cell>
          <cell r="AG104" t="str">
            <v>V</v>
          </cell>
          <cell r="AH104" t="str">
            <v>VETERAN</v>
          </cell>
          <cell r="AN104">
            <v>44581</v>
          </cell>
          <cell r="AO104" t="str">
            <v>Compétition</v>
          </cell>
        </row>
        <row r="105">
          <cell r="E105">
            <v>32623</v>
          </cell>
          <cell r="F105" t="str">
            <v>M.</v>
          </cell>
          <cell r="G105" t="str">
            <v>MENOU</v>
          </cell>
          <cell r="H105" t="str">
            <v>CORENTIN</v>
          </cell>
          <cell r="I105">
            <v>27504</v>
          </cell>
          <cell r="J105" t="str">
            <v>FRANCE</v>
          </cell>
          <cell r="K105" t="str">
            <v>Homme</v>
          </cell>
          <cell r="L105">
            <v>5617</v>
          </cell>
          <cell r="M105" t="str">
            <v>KAYAK CLUB DE VANNES</v>
          </cell>
          <cell r="O105">
            <v>5600</v>
          </cell>
          <cell r="P105" t="str">
            <v>COMITE DEPARTEMENTAL CK DU MORBIHAN</v>
          </cell>
          <cell r="Q105" t="str">
            <v>CR03</v>
          </cell>
          <cell r="R105" t="str">
            <v>COMITE REGIONAL BRETAGNE CK</v>
          </cell>
          <cell r="S105" t="str">
            <v>FEDERATION FRANCAISE CANOE-KAYAK ET SPORTS PAGAIE</v>
          </cell>
          <cell r="T105">
            <v>2022</v>
          </cell>
          <cell r="V105">
            <v>60</v>
          </cell>
          <cell r="W105" t="str">
            <v>Non</v>
          </cell>
          <cell r="Z105" t="str">
            <v>AN_COMP_A</v>
          </cell>
          <cell r="AA105" t="str">
            <v>Carte 1 an Compétition Adulte</v>
          </cell>
          <cell r="AB105">
            <v>70760</v>
          </cell>
          <cell r="AC105">
            <v>44531</v>
          </cell>
          <cell r="AD105">
            <v>44536</v>
          </cell>
          <cell r="AE105">
            <v>44926</v>
          </cell>
          <cell r="AF105" t="str">
            <v>Aucun</v>
          </cell>
          <cell r="AG105" t="str">
            <v>V</v>
          </cell>
          <cell r="AH105" t="str">
            <v>VETERAN</v>
          </cell>
          <cell r="AN105">
            <v>44084</v>
          </cell>
          <cell r="AO105" t="str">
            <v>Compétition</v>
          </cell>
        </row>
        <row r="106">
          <cell r="E106">
            <v>33332</v>
          </cell>
          <cell r="F106" t="str">
            <v>M.</v>
          </cell>
          <cell r="G106" t="str">
            <v>TERMEAU</v>
          </cell>
          <cell r="H106" t="str">
            <v>HUGUES</v>
          </cell>
          <cell r="I106">
            <v>24873</v>
          </cell>
          <cell r="J106" t="str">
            <v>FRANCE</v>
          </cell>
          <cell r="K106" t="str">
            <v>Homme</v>
          </cell>
          <cell r="L106">
            <v>2931</v>
          </cell>
          <cell r="M106" t="str">
            <v>CENTRE NAUTIQUE PLOUHINEC CAP SIZUN-POINTE DU RAZ</v>
          </cell>
          <cell r="N106" t="str">
            <v>CNPCSPR</v>
          </cell>
          <cell r="O106">
            <v>2900</v>
          </cell>
          <cell r="P106" t="str">
            <v>COMITE DEPARTEMENTAL CK DU FINISTERE</v>
          </cell>
          <cell r="Q106" t="str">
            <v>CR03</v>
          </cell>
          <cell r="R106" t="str">
            <v>COMITE REGIONAL BRETAGNE CK</v>
          </cell>
          <cell r="S106" t="str">
            <v>FEDERATION FRANCAISE CANOE-KAYAK ET SPORTS PAGAIE</v>
          </cell>
          <cell r="T106">
            <v>2022</v>
          </cell>
          <cell r="V106">
            <v>60</v>
          </cell>
          <cell r="W106" t="str">
            <v>Non</v>
          </cell>
          <cell r="Z106" t="str">
            <v>AN_COMP_A</v>
          </cell>
          <cell r="AA106" t="str">
            <v>Carte 1 an Compétition Adulte</v>
          </cell>
          <cell r="AB106">
            <v>70938</v>
          </cell>
          <cell r="AC106">
            <v>44531</v>
          </cell>
          <cell r="AD106">
            <v>44580</v>
          </cell>
          <cell r="AE106">
            <v>44926</v>
          </cell>
          <cell r="AF106" t="str">
            <v>Aucun</v>
          </cell>
          <cell r="AG106" t="str">
            <v>V</v>
          </cell>
          <cell r="AH106" t="str">
            <v>VETERAN</v>
          </cell>
          <cell r="AN106">
            <v>44662</v>
          </cell>
          <cell r="AO106" t="str">
            <v>Compétition</v>
          </cell>
        </row>
        <row r="107">
          <cell r="E107">
            <v>34627</v>
          </cell>
          <cell r="F107" t="str">
            <v>Mme</v>
          </cell>
          <cell r="G107" t="str">
            <v>GOLOMER</v>
          </cell>
          <cell r="H107" t="str">
            <v>SYLVIE</v>
          </cell>
          <cell r="I107">
            <v>24914</v>
          </cell>
          <cell r="J107" t="str">
            <v>FRANCE</v>
          </cell>
          <cell r="K107" t="str">
            <v>Femme</v>
          </cell>
          <cell r="L107">
            <v>3517</v>
          </cell>
          <cell r="M107" t="str">
            <v>CORSAIRES MALOUIN</v>
          </cell>
          <cell r="N107" t="str">
            <v>CM KAYAK</v>
          </cell>
          <cell r="O107">
            <v>3500</v>
          </cell>
          <cell r="P107" t="str">
            <v>COMITE DEPARTEMENTAL CK D'ILLE ET VILAINE</v>
          </cell>
          <cell r="Q107" t="str">
            <v>CR03</v>
          </cell>
          <cell r="R107" t="str">
            <v>COMITE REGIONAL BRETAGNE CK</v>
          </cell>
          <cell r="S107" t="str">
            <v>FEDERATION FRANCAISE CANOE-KAYAK ET SPORTS PAGAIE</v>
          </cell>
          <cell r="T107">
            <v>2022</v>
          </cell>
          <cell r="V107">
            <v>55</v>
          </cell>
          <cell r="W107" t="str">
            <v>Non</v>
          </cell>
          <cell r="Z107" t="str">
            <v>AN_LOIS_A</v>
          </cell>
          <cell r="AA107" t="str">
            <v>Carte 1 an Loisir Adulte</v>
          </cell>
          <cell r="AB107">
            <v>70720</v>
          </cell>
          <cell r="AC107">
            <v>44531</v>
          </cell>
          <cell r="AD107">
            <v>44539</v>
          </cell>
          <cell r="AE107">
            <v>44926</v>
          </cell>
          <cell r="AF107" t="str">
            <v>Aucun</v>
          </cell>
          <cell r="AG107" t="str">
            <v>V</v>
          </cell>
          <cell r="AH107" t="str">
            <v>VETERAN</v>
          </cell>
        </row>
        <row r="108">
          <cell r="E108">
            <v>35517</v>
          </cell>
          <cell r="F108" t="str">
            <v>M.</v>
          </cell>
          <cell r="G108" t="str">
            <v>SALLARD</v>
          </cell>
          <cell r="H108" t="str">
            <v>CHARLES</v>
          </cell>
          <cell r="I108">
            <v>21308</v>
          </cell>
          <cell r="J108" t="str">
            <v>FRANCE</v>
          </cell>
          <cell r="K108" t="str">
            <v>Homme</v>
          </cell>
          <cell r="L108">
            <v>2931</v>
          </cell>
          <cell r="M108" t="str">
            <v>CENTRE NAUTIQUE PLOUHINEC CAP SIZUN-POINTE DU RAZ</v>
          </cell>
          <cell r="N108" t="str">
            <v>CNPCSPR</v>
          </cell>
          <cell r="O108">
            <v>2900</v>
          </cell>
          <cell r="P108" t="str">
            <v>COMITE DEPARTEMENTAL CK DU FINISTERE</v>
          </cell>
          <cell r="Q108" t="str">
            <v>CR03</v>
          </cell>
          <cell r="R108" t="str">
            <v>COMITE REGIONAL BRETAGNE CK</v>
          </cell>
          <cell r="S108" t="str">
            <v>FEDERATION FRANCAISE CANOE-KAYAK ET SPORTS PAGAIE</v>
          </cell>
          <cell r="T108">
            <v>2022</v>
          </cell>
          <cell r="V108">
            <v>55</v>
          </cell>
          <cell r="W108" t="str">
            <v>Non</v>
          </cell>
          <cell r="Z108" t="str">
            <v>AN_LOIS_A</v>
          </cell>
          <cell r="AA108" t="str">
            <v>Carte 1 an Loisir Adulte</v>
          </cell>
          <cell r="AB108">
            <v>70938</v>
          </cell>
          <cell r="AC108">
            <v>44531</v>
          </cell>
          <cell r="AD108">
            <v>44580</v>
          </cell>
          <cell r="AE108">
            <v>44926</v>
          </cell>
          <cell r="AF108" t="str">
            <v>Aucun</v>
          </cell>
          <cell r="AG108" t="str">
            <v>V</v>
          </cell>
          <cell r="AH108" t="str">
            <v>VETERAN</v>
          </cell>
          <cell r="AJ108">
            <v>44112</v>
          </cell>
          <cell r="AK108" t="str">
            <v>Loisir</v>
          </cell>
          <cell r="AL108" t="str">
            <v>vollerin</v>
          </cell>
        </row>
        <row r="109">
          <cell r="E109">
            <v>37087</v>
          </cell>
          <cell r="F109" t="str">
            <v>M.</v>
          </cell>
          <cell r="G109" t="str">
            <v>LANDELLE</v>
          </cell>
          <cell r="H109" t="str">
            <v>FRANCOIS</v>
          </cell>
          <cell r="I109">
            <v>30003</v>
          </cell>
          <cell r="J109" t="str">
            <v>FRANCE</v>
          </cell>
          <cell r="K109" t="str">
            <v>Homme</v>
          </cell>
          <cell r="L109">
            <v>3506</v>
          </cell>
          <cell r="M109" t="str">
            <v>C.K.C.I.R. ST GREGOIRE</v>
          </cell>
          <cell r="O109">
            <v>3500</v>
          </cell>
          <cell r="P109" t="str">
            <v>COMITE DEPARTEMENTAL CK D'ILLE ET VILAINE</v>
          </cell>
          <cell r="Q109" t="str">
            <v>CR03</v>
          </cell>
          <cell r="R109" t="str">
            <v>COMITE REGIONAL BRETAGNE CK</v>
          </cell>
          <cell r="S109" t="str">
            <v>FEDERATION FRANCAISE CANOE-KAYAK ET SPORTS PAGAIE</v>
          </cell>
          <cell r="T109">
            <v>2022</v>
          </cell>
          <cell r="V109">
            <v>60</v>
          </cell>
          <cell r="W109" t="str">
            <v>Non</v>
          </cell>
          <cell r="Z109" t="str">
            <v>AN_COMP_A</v>
          </cell>
          <cell r="AA109" t="str">
            <v>Carte 1 an Compétition Adulte</v>
          </cell>
          <cell r="AB109">
            <v>70972</v>
          </cell>
          <cell r="AC109">
            <v>44531</v>
          </cell>
          <cell r="AD109">
            <v>44560</v>
          </cell>
          <cell r="AE109">
            <v>44926</v>
          </cell>
          <cell r="AF109" t="str">
            <v>Aucun</v>
          </cell>
          <cell r="AG109" t="str">
            <v>V</v>
          </cell>
          <cell r="AH109" t="str">
            <v>VETERAN</v>
          </cell>
          <cell r="AN109">
            <v>44232</v>
          </cell>
          <cell r="AO109" t="str">
            <v>Compétition</v>
          </cell>
        </row>
        <row r="110">
          <cell r="E110">
            <v>37718</v>
          </cell>
          <cell r="F110" t="str">
            <v>Mme</v>
          </cell>
          <cell r="G110" t="str">
            <v>NOBLANC</v>
          </cell>
          <cell r="H110" t="str">
            <v>CATHERINE</v>
          </cell>
          <cell r="I110">
            <v>28561</v>
          </cell>
          <cell r="J110" t="str">
            <v>FRANCE</v>
          </cell>
          <cell r="K110" t="str">
            <v>Femme</v>
          </cell>
          <cell r="L110">
            <v>5614</v>
          </cell>
          <cell r="M110" t="str">
            <v>C.K.C. AURAY</v>
          </cell>
          <cell r="O110">
            <v>5600</v>
          </cell>
          <cell r="P110" t="str">
            <v>COMITE DEPARTEMENTAL CK DU MORBIHAN</v>
          </cell>
          <cell r="Q110" t="str">
            <v>CR03</v>
          </cell>
          <cell r="R110" t="str">
            <v>COMITE REGIONAL BRETAGNE CK</v>
          </cell>
          <cell r="S110" t="str">
            <v>FEDERATION FRANCAISE CANOE-KAYAK ET SPORTS PAGAIE</v>
          </cell>
          <cell r="T110">
            <v>2022</v>
          </cell>
          <cell r="V110">
            <v>55</v>
          </cell>
          <cell r="W110" t="str">
            <v>Non</v>
          </cell>
          <cell r="Z110" t="str">
            <v>AN_LOIS_A</v>
          </cell>
          <cell r="AA110" t="str">
            <v>Carte 1 an Loisir Adulte</v>
          </cell>
          <cell r="AB110">
            <v>71181</v>
          </cell>
          <cell r="AC110">
            <v>44562</v>
          </cell>
          <cell r="AD110">
            <v>44576</v>
          </cell>
          <cell r="AE110">
            <v>44926</v>
          </cell>
          <cell r="AF110" t="str">
            <v>Aucun</v>
          </cell>
          <cell r="AG110" t="str">
            <v>V</v>
          </cell>
          <cell r="AH110" t="str">
            <v>VETERAN</v>
          </cell>
          <cell r="AJ110">
            <v>44099</v>
          </cell>
          <cell r="AK110" t="str">
            <v>Loisir</v>
          </cell>
          <cell r="AL110" t="str">
            <v>RITTER</v>
          </cell>
          <cell r="AM110">
            <v>561043159</v>
          </cell>
        </row>
        <row r="111">
          <cell r="E111">
            <v>38523</v>
          </cell>
          <cell r="F111" t="str">
            <v>M.</v>
          </cell>
          <cell r="G111" t="str">
            <v>MOELLO</v>
          </cell>
          <cell r="H111" t="str">
            <v>JEAN-FRANCOIS</v>
          </cell>
          <cell r="I111">
            <v>27629</v>
          </cell>
          <cell r="J111" t="str">
            <v>FRANCE</v>
          </cell>
          <cell r="K111" t="str">
            <v>Homme</v>
          </cell>
          <cell r="L111">
            <v>5604</v>
          </cell>
          <cell r="M111" t="str">
            <v>CLUB LOISIRS POP. LOCHRIST</v>
          </cell>
          <cell r="O111">
            <v>5600</v>
          </cell>
          <cell r="P111" t="str">
            <v>COMITE DEPARTEMENTAL CK DU MORBIHAN</v>
          </cell>
          <cell r="Q111" t="str">
            <v>CR03</v>
          </cell>
          <cell r="R111" t="str">
            <v>COMITE REGIONAL BRETAGNE CK</v>
          </cell>
          <cell r="S111" t="str">
            <v>FEDERATION FRANCAISE CANOE-KAYAK ET SPORTS PAGAIE</v>
          </cell>
          <cell r="T111">
            <v>2022</v>
          </cell>
          <cell r="V111">
            <v>60</v>
          </cell>
          <cell r="W111" t="str">
            <v>Non</v>
          </cell>
          <cell r="Z111" t="str">
            <v>AN_COMP_A</v>
          </cell>
          <cell r="AA111" t="str">
            <v>Carte 1 an Compétition Adulte</v>
          </cell>
          <cell r="AB111">
            <v>70750</v>
          </cell>
          <cell r="AC111">
            <v>44531</v>
          </cell>
          <cell r="AD111">
            <v>44551</v>
          </cell>
          <cell r="AE111">
            <v>44926</v>
          </cell>
          <cell r="AF111" t="str">
            <v>Aucun</v>
          </cell>
          <cell r="AG111" t="str">
            <v>V</v>
          </cell>
          <cell r="AH111" t="str">
            <v>VETERAN</v>
          </cell>
          <cell r="AN111">
            <v>43825</v>
          </cell>
          <cell r="AO111" t="str">
            <v>Compétition</v>
          </cell>
        </row>
        <row r="112">
          <cell r="E112">
            <v>38950</v>
          </cell>
          <cell r="F112" t="str">
            <v>Mme</v>
          </cell>
          <cell r="G112" t="str">
            <v>LE CORVAISIER</v>
          </cell>
          <cell r="H112" t="str">
            <v>AGNES</v>
          </cell>
          <cell r="I112">
            <v>20121</v>
          </cell>
          <cell r="J112" t="str">
            <v>FRANCE</v>
          </cell>
          <cell r="K112" t="str">
            <v>Femme</v>
          </cell>
          <cell r="L112">
            <v>2208</v>
          </cell>
          <cell r="M112" t="str">
            <v>CLUB CANOE KAYAK GUERLEDAN</v>
          </cell>
          <cell r="N112" t="str">
            <v>CCKG</v>
          </cell>
          <cell r="O112">
            <v>2200</v>
          </cell>
          <cell r="P112" t="str">
            <v>COMITE DEPARTEMENTAL CK COTES D'ARMOR</v>
          </cell>
          <cell r="Q112" t="str">
            <v>CR03</v>
          </cell>
          <cell r="R112" t="str">
            <v>COMITE REGIONAL BRETAGNE CK</v>
          </cell>
          <cell r="S112" t="str">
            <v>FEDERATION FRANCAISE CANOE-KAYAK ET SPORTS PAGAIE</v>
          </cell>
          <cell r="T112">
            <v>2022</v>
          </cell>
          <cell r="V112">
            <v>55</v>
          </cell>
          <cell r="W112" t="str">
            <v>Non</v>
          </cell>
          <cell r="Z112" t="str">
            <v>AN_LOIS_A</v>
          </cell>
          <cell r="AA112" t="str">
            <v>Carte 1 an Loisir Adulte</v>
          </cell>
          <cell r="AB112">
            <v>69807</v>
          </cell>
          <cell r="AC112">
            <v>44470</v>
          </cell>
          <cell r="AD112">
            <v>44546</v>
          </cell>
          <cell r="AE112">
            <v>44926</v>
          </cell>
          <cell r="AF112" t="str">
            <v>Aucun</v>
          </cell>
          <cell r="AG112" t="str">
            <v>V</v>
          </cell>
          <cell r="AH112" t="str">
            <v>VETERAN</v>
          </cell>
        </row>
        <row r="113">
          <cell r="E113">
            <v>39347</v>
          </cell>
          <cell r="F113" t="str">
            <v>M.</v>
          </cell>
          <cell r="G113" t="str">
            <v>LAOT</v>
          </cell>
          <cell r="H113" t="str">
            <v>ANTHONY</v>
          </cell>
          <cell r="I113">
            <v>29822</v>
          </cell>
          <cell r="J113" t="str">
            <v>FRANCE</v>
          </cell>
          <cell r="K113" t="str">
            <v>Homme</v>
          </cell>
          <cell r="L113">
            <v>2911</v>
          </cell>
          <cell r="M113" t="str">
            <v>F.R.C.K. PLOUDALMEZEAU</v>
          </cell>
          <cell r="O113">
            <v>2900</v>
          </cell>
          <cell r="P113" t="str">
            <v>COMITE DEPARTEMENTAL CK DU FINISTERE</v>
          </cell>
          <cell r="Q113" t="str">
            <v>CR03</v>
          </cell>
          <cell r="R113" t="str">
            <v>COMITE REGIONAL BRETAGNE CK</v>
          </cell>
          <cell r="S113" t="str">
            <v>FEDERATION FRANCAISE CANOE-KAYAK ET SPORTS PAGAIE</v>
          </cell>
          <cell r="T113">
            <v>2022</v>
          </cell>
          <cell r="V113">
            <v>60</v>
          </cell>
          <cell r="W113" t="str">
            <v>Non</v>
          </cell>
          <cell r="Z113" t="str">
            <v>AN_COMP_A</v>
          </cell>
          <cell r="AA113" t="str">
            <v>Carte 1 an Compétition Adulte</v>
          </cell>
          <cell r="AB113">
            <v>70925</v>
          </cell>
          <cell r="AC113">
            <v>44531</v>
          </cell>
          <cell r="AD113">
            <v>44558</v>
          </cell>
          <cell r="AE113">
            <v>44926</v>
          </cell>
          <cell r="AF113" t="str">
            <v>Aucun</v>
          </cell>
          <cell r="AG113" t="str">
            <v>V</v>
          </cell>
          <cell r="AH113" t="str">
            <v>VETERAN</v>
          </cell>
          <cell r="AN113">
            <v>44623</v>
          </cell>
          <cell r="AO113" t="str">
            <v>Compétition</v>
          </cell>
        </row>
        <row r="114">
          <cell r="E114">
            <v>39348</v>
          </cell>
          <cell r="F114" t="str">
            <v>M.</v>
          </cell>
          <cell r="G114" t="str">
            <v>LE HIR</v>
          </cell>
          <cell r="H114" t="str">
            <v>BENOIT</v>
          </cell>
          <cell r="I114">
            <v>29909</v>
          </cell>
          <cell r="J114" t="str">
            <v>FRANCE</v>
          </cell>
          <cell r="K114" t="str">
            <v>Homme</v>
          </cell>
          <cell r="L114">
            <v>2911</v>
          </cell>
          <cell r="M114" t="str">
            <v>F.R.C.K. PLOUDALMEZEAU</v>
          </cell>
          <cell r="O114">
            <v>2900</v>
          </cell>
          <cell r="P114" t="str">
            <v>COMITE DEPARTEMENTAL CK DU FINISTERE</v>
          </cell>
          <cell r="Q114" t="str">
            <v>CR03</v>
          </cell>
          <cell r="R114" t="str">
            <v>COMITE REGIONAL BRETAGNE CK</v>
          </cell>
          <cell r="S114" t="str">
            <v>FEDERATION FRANCAISE CANOE-KAYAK ET SPORTS PAGAIE</v>
          </cell>
          <cell r="T114">
            <v>2022</v>
          </cell>
          <cell r="V114">
            <v>60</v>
          </cell>
          <cell r="W114" t="str">
            <v>Non</v>
          </cell>
          <cell r="Z114" t="str">
            <v>AN_COMP_A</v>
          </cell>
          <cell r="AA114" t="str">
            <v>Carte 1 an Compétition Adulte</v>
          </cell>
          <cell r="AB114">
            <v>70925</v>
          </cell>
          <cell r="AC114">
            <v>44531</v>
          </cell>
          <cell r="AD114">
            <v>44558</v>
          </cell>
          <cell r="AE114">
            <v>44926</v>
          </cell>
          <cell r="AF114" t="str">
            <v>Aucun</v>
          </cell>
          <cell r="AG114" t="str">
            <v>V</v>
          </cell>
          <cell r="AH114" t="str">
            <v>VETERAN</v>
          </cell>
          <cell r="AN114">
            <v>44163</v>
          </cell>
          <cell r="AO114" t="str">
            <v>Compétition</v>
          </cell>
        </row>
        <row r="115">
          <cell r="E115">
            <v>39916</v>
          </cell>
          <cell r="F115" t="str">
            <v>M.</v>
          </cell>
          <cell r="G115" t="str">
            <v>MELSCOET</v>
          </cell>
          <cell r="H115" t="str">
            <v>DANIEL</v>
          </cell>
          <cell r="I115">
            <v>19467</v>
          </cell>
          <cell r="J115" t="str">
            <v>FRANCE</v>
          </cell>
          <cell r="K115" t="str">
            <v>Homme</v>
          </cell>
          <cell r="L115">
            <v>3510</v>
          </cell>
          <cell r="M115" t="str">
            <v>THORIGNE EAUX VIVES</v>
          </cell>
          <cell r="N115" t="str">
            <v>TEV</v>
          </cell>
          <cell r="O115">
            <v>3500</v>
          </cell>
          <cell r="P115" t="str">
            <v>COMITE DEPARTEMENTAL CK D'ILLE ET VILAINE</v>
          </cell>
          <cell r="Q115" t="str">
            <v>CR03</v>
          </cell>
          <cell r="R115" t="str">
            <v>COMITE REGIONAL BRETAGNE CK</v>
          </cell>
          <cell r="S115" t="str">
            <v>FEDERATION FRANCAISE CANOE-KAYAK ET SPORTS PAGAIE</v>
          </cell>
          <cell r="T115">
            <v>2022</v>
          </cell>
          <cell r="V115">
            <v>55</v>
          </cell>
          <cell r="W115" t="str">
            <v>Non</v>
          </cell>
          <cell r="Z115" t="str">
            <v>AN_LOIS_A</v>
          </cell>
          <cell r="AA115" t="str">
            <v>Carte 1 an Loisir Adulte</v>
          </cell>
          <cell r="AB115">
            <v>71438</v>
          </cell>
          <cell r="AC115">
            <v>44562</v>
          </cell>
          <cell r="AD115">
            <v>44564</v>
          </cell>
          <cell r="AE115">
            <v>44926</v>
          </cell>
          <cell r="AF115" t="str">
            <v>Aucun</v>
          </cell>
          <cell r="AG115" t="str">
            <v>V</v>
          </cell>
          <cell r="AH115" t="str">
            <v>VETERAN</v>
          </cell>
          <cell r="AJ115">
            <v>44183</v>
          </cell>
          <cell r="AK115" t="str">
            <v>Loisir</v>
          </cell>
          <cell r="AL115" t="str">
            <v>Louvel</v>
          </cell>
          <cell r="AM115">
            <v>351065420</v>
          </cell>
        </row>
        <row r="116">
          <cell r="E116">
            <v>40012</v>
          </cell>
          <cell r="F116" t="str">
            <v>M.</v>
          </cell>
          <cell r="G116" t="str">
            <v>COLLET</v>
          </cell>
          <cell r="H116" t="str">
            <v>CEDRIC</v>
          </cell>
          <cell r="I116">
            <v>30242</v>
          </cell>
          <cell r="J116" t="str">
            <v>FRANCE</v>
          </cell>
          <cell r="K116" t="str">
            <v>Homme</v>
          </cell>
          <cell r="L116">
            <v>2209</v>
          </cell>
          <cell r="M116" t="str">
            <v>CANOE CLUB DU LIE</v>
          </cell>
          <cell r="N116" t="str">
            <v>C.C.LIE</v>
          </cell>
          <cell r="O116">
            <v>2200</v>
          </cell>
          <cell r="P116" t="str">
            <v>COMITE DEPARTEMENTAL CK COTES D'ARMOR</v>
          </cell>
          <cell r="Q116" t="str">
            <v>CR03</v>
          </cell>
          <cell r="R116" t="str">
            <v>COMITE REGIONAL BRETAGNE CK</v>
          </cell>
          <cell r="S116" t="str">
            <v>FEDERATION FRANCAISE CANOE-KAYAK ET SPORTS PAGAIE</v>
          </cell>
          <cell r="T116">
            <v>2022</v>
          </cell>
          <cell r="V116">
            <v>60</v>
          </cell>
          <cell r="W116" t="str">
            <v>Non</v>
          </cell>
          <cell r="Z116" t="str">
            <v>AN_COMP_A</v>
          </cell>
          <cell r="AA116" t="str">
            <v>Carte 1 an Compétition Adulte</v>
          </cell>
          <cell r="AB116">
            <v>70818</v>
          </cell>
          <cell r="AC116">
            <v>44531</v>
          </cell>
          <cell r="AD116">
            <v>44548</v>
          </cell>
          <cell r="AE116">
            <v>44926</v>
          </cell>
          <cell r="AF116" t="str">
            <v>Aucun</v>
          </cell>
          <cell r="AG116" t="str">
            <v>V</v>
          </cell>
          <cell r="AH116" t="str">
            <v>VETERAN</v>
          </cell>
          <cell r="AN116">
            <v>43845</v>
          </cell>
          <cell r="AO116" t="str">
            <v>Compétition</v>
          </cell>
        </row>
        <row r="117">
          <cell r="E117">
            <v>40029</v>
          </cell>
          <cell r="F117" t="str">
            <v>M.</v>
          </cell>
          <cell r="G117" t="str">
            <v>ZOUNGRANA</v>
          </cell>
          <cell r="H117" t="str">
            <v>JEAN</v>
          </cell>
          <cell r="I117">
            <v>20585</v>
          </cell>
          <cell r="J117" t="str">
            <v>FRANCE</v>
          </cell>
          <cell r="K117" t="str">
            <v>Homme</v>
          </cell>
          <cell r="L117">
            <v>2211</v>
          </cell>
          <cell r="M117" t="str">
            <v>C.K.C. GUINGAMPAIS</v>
          </cell>
          <cell r="O117">
            <v>2200</v>
          </cell>
          <cell r="P117" t="str">
            <v>COMITE DEPARTEMENTAL CK COTES D'ARMOR</v>
          </cell>
          <cell r="Q117" t="str">
            <v>CR03</v>
          </cell>
          <cell r="R117" t="str">
            <v>COMITE REGIONAL BRETAGNE CK</v>
          </cell>
          <cell r="S117" t="str">
            <v>FEDERATION FRANCAISE CANOE-KAYAK ET SPORTS PAGAIE</v>
          </cell>
          <cell r="T117">
            <v>2022</v>
          </cell>
          <cell r="V117">
            <v>55</v>
          </cell>
          <cell r="W117" t="str">
            <v>Non</v>
          </cell>
          <cell r="Z117" t="str">
            <v>AN_LOIS_A</v>
          </cell>
          <cell r="AA117" t="str">
            <v>Carte 1 an Loisir Adulte</v>
          </cell>
          <cell r="AB117">
            <v>17377</v>
          </cell>
          <cell r="AC117">
            <v>41377</v>
          </cell>
          <cell r="AD117">
            <v>44567</v>
          </cell>
          <cell r="AE117">
            <v>44926</v>
          </cell>
          <cell r="AF117" t="str">
            <v>Aucun</v>
          </cell>
          <cell r="AG117" t="str">
            <v>V</v>
          </cell>
          <cell r="AH117" t="str">
            <v>VETERAN</v>
          </cell>
        </row>
        <row r="118">
          <cell r="E118">
            <v>40200</v>
          </cell>
          <cell r="F118" t="str">
            <v>M.</v>
          </cell>
          <cell r="G118" t="str">
            <v>MAUDUIT</v>
          </cell>
          <cell r="H118" t="str">
            <v>BRENDAN</v>
          </cell>
          <cell r="I118">
            <v>29434</v>
          </cell>
          <cell r="J118" t="str">
            <v>FRANCE</v>
          </cell>
          <cell r="K118" t="str">
            <v>Homme</v>
          </cell>
          <cell r="L118">
            <v>5614</v>
          </cell>
          <cell r="M118" t="str">
            <v>C.K.C. AURAY</v>
          </cell>
          <cell r="O118">
            <v>5600</v>
          </cell>
          <cell r="P118" t="str">
            <v>COMITE DEPARTEMENTAL CK DU MORBIHAN</v>
          </cell>
          <cell r="Q118" t="str">
            <v>CR03</v>
          </cell>
          <cell r="R118" t="str">
            <v>COMITE REGIONAL BRETAGNE CK</v>
          </cell>
          <cell r="S118" t="str">
            <v>FEDERATION FRANCAISE CANOE-KAYAK ET SPORTS PAGAIE</v>
          </cell>
          <cell r="T118">
            <v>2022</v>
          </cell>
          <cell r="V118">
            <v>60</v>
          </cell>
          <cell r="W118" t="str">
            <v>Non</v>
          </cell>
          <cell r="Z118" t="str">
            <v>AN_COMP_A</v>
          </cell>
          <cell r="AA118" t="str">
            <v>Carte 1 an Compétition Adulte</v>
          </cell>
          <cell r="AB118">
            <v>71181</v>
          </cell>
          <cell r="AC118">
            <v>44562</v>
          </cell>
          <cell r="AD118">
            <v>44563</v>
          </cell>
          <cell r="AE118">
            <v>44926</v>
          </cell>
          <cell r="AF118" t="str">
            <v>Aucun</v>
          </cell>
          <cell r="AG118" t="str">
            <v>V</v>
          </cell>
          <cell r="AH118" t="str">
            <v>VETERAN</v>
          </cell>
          <cell r="AN118">
            <v>44225</v>
          </cell>
          <cell r="AO118" t="str">
            <v>Compétition</v>
          </cell>
        </row>
        <row r="119">
          <cell r="E119">
            <v>40241</v>
          </cell>
          <cell r="F119" t="str">
            <v>Mme</v>
          </cell>
          <cell r="G119" t="str">
            <v>ABALLAIN</v>
          </cell>
          <cell r="H119" t="str">
            <v>VERONIQUE</v>
          </cell>
          <cell r="I119">
            <v>25022</v>
          </cell>
          <cell r="J119" t="str">
            <v>FRANCE</v>
          </cell>
          <cell r="K119" t="str">
            <v>Femme</v>
          </cell>
          <cell r="L119">
            <v>2933</v>
          </cell>
          <cell r="M119" t="str">
            <v>ARMOR KAYAK DOUARNENEZ</v>
          </cell>
          <cell r="N119" t="str">
            <v>AKD</v>
          </cell>
          <cell r="O119">
            <v>2900</v>
          </cell>
          <cell r="P119" t="str">
            <v>COMITE DEPARTEMENTAL CK DU FINISTERE</v>
          </cell>
          <cell r="Q119" t="str">
            <v>CR03</v>
          </cell>
          <cell r="R119" t="str">
            <v>COMITE REGIONAL BRETAGNE CK</v>
          </cell>
          <cell r="S119" t="str">
            <v>FEDERATION FRANCAISE CANOE-KAYAK ET SPORTS PAGAIE</v>
          </cell>
          <cell r="T119">
            <v>2022</v>
          </cell>
          <cell r="V119">
            <v>60</v>
          </cell>
          <cell r="W119" t="str">
            <v>Non</v>
          </cell>
          <cell r="Z119" t="str">
            <v>AN_COMP_A</v>
          </cell>
          <cell r="AA119" t="str">
            <v>Carte 1 an Compétition Adulte</v>
          </cell>
          <cell r="AB119">
            <v>61976</v>
          </cell>
          <cell r="AC119">
            <v>43873</v>
          </cell>
          <cell r="AD119">
            <v>44569</v>
          </cell>
          <cell r="AE119">
            <v>44926</v>
          </cell>
          <cell r="AF119" t="str">
            <v>Aucun</v>
          </cell>
          <cell r="AG119" t="str">
            <v>V</v>
          </cell>
          <cell r="AH119" t="str">
            <v>VETERAN</v>
          </cell>
          <cell r="AN119">
            <v>44095</v>
          </cell>
          <cell r="AO119" t="str">
            <v>Compétition</v>
          </cell>
        </row>
        <row r="120">
          <cell r="E120">
            <v>40421</v>
          </cell>
          <cell r="F120" t="str">
            <v>M.</v>
          </cell>
          <cell r="G120" t="str">
            <v>LABEILLE</v>
          </cell>
          <cell r="H120" t="str">
            <v>STEPHANE</v>
          </cell>
          <cell r="I120">
            <v>24738</v>
          </cell>
          <cell r="J120" t="str">
            <v>FRANCE</v>
          </cell>
          <cell r="K120" t="str">
            <v>Homme</v>
          </cell>
          <cell r="L120">
            <v>2903</v>
          </cell>
          <cell r="M120" t="str">
            <v>CK DE QUIMPER CORNOUAILLE</v>
          </cell>
          <cell r="O120">
            <v>2900</v>
          </cell>
          <cell r="P120" t="str">
            <v>COMITE DEPARTEMENTAL CK DU FINISTERE</v>
          </cell>
          <cell r="Q120" t="str">
            <v>CR03</v>
          </cell>
          <cell r="R120" t="str">
            <v>COMITE REGIONAL BRETAGNE CK</v>
          </cell>
          <cell r="S120" t="str">
            <v>FEDERATION FRANCAISE CANOE-KAYAK ET SPORTS PAGAIE</v>
          </cell>
          <cell r="T120">
            <v>2022</v>
          </cell>
          <cell r="V120">
            <v>60</v>
          </cell>
          <cell r="W120" t="str">
            <v>Non</v>
          </cell>
          <cell r="Z120" t="str">
            <v>AN_COMP_A</v>
          </cell>
          <cell r="AA120" t="str">
            <v>Carte 1 an Compétition Adulte</v>
          </cell>
          <cell r="AB120">
            <v>70918</v>
          </cell>
          <cell r="AC120">
            <v>44531</v>
          </cell>
          <cell r="AD120">
            <v>44545</v>
          </cell>
          <cell r="AE120">
            <v>44926</v>
          </cell>
          <cell r="AF120" t="str">
            <v>Aucun</v>
          </cell>
          <cell r="AG120" t="str">
            <v>V</v>
          </cell>
          <cell r="AH120" t="str">
            <v>VETERAN</v>
          </cell>
          <cell r="AN120">
            <v>44201</v>
          </cell>
          <cell r="AO120" t="str">
            <v>Compétition</v>
          </cell>
        </row>
        <row r="121">
          <cell r="E121">
            <v>40600</v>
          </cell>
          <cell r="F121" t="str">
            <v>M.</v>
          </cell>
          <cell r="G121" t="str">
            <v>OLIVIER</v>
          </cell>
          <cell r="H121" t="str">
            <v>CLEMENT</v>
          </cell>
          <cell r="I121">
            <v>31414</v>
          </cell>
          <cell r="J121" t="str">
            <v>FRANCE</v>
          </cell>
          <cell r="K121" t="str">
            <v>Homme</v>
          </cell>
          <cell r="L121">
            <v>2209</v>
          </cell>
          <cell r="M121" t="str">
            <v>CANOE CLUB DU LIE</v>
          </cell>
          <cell r="N121" t="str">
            <v>C.C.LIE</v>
          </cell>
          <cell r="O121">
            <v>2200</v>
          </cell>
          <cell r="P121" t="str">
            <v>COMITE DEPARTEMENTAL CK COTES D'ARMOR</v>
          </cell>
          <cell r="Q121" t="str">
            <v>CR03</v>
          </cell>
          <cell r="R121" t="str">
            <v>COMITE REGIONAL BRETAGNE CK</v>
          </cell>
          <cell r="S121" t="str">
            <v>FEDERATION FRANCAISE CANOE-KAYAK ET SPORTS PAGAIE</v>
          </cell>
          <cell r="T121">
            <v>2022</v>
          </cell>
          <cell r="V121">
            <v>60</v>
          </cell>
          <cell r="W121" t="str">
            <v>Non</v>
          </cell>
          <cell r="Z121" t="str">
            <v>AN_COMP_A</v>
          </cell>
          <cell r="AA121" t="str">
            <v>Carte 1 an Compétition Adulte</v>
          </cell>
          <cell r="AB121">
            <v>70818</v>
          </cell>
          <cell r="AC121">
            <v>44531</v>
          </cell>
          <cell r="AD121">
            <v>44548</v>
          </cell>
          <cell r="AE121">
            <v>44926</v>
          </cell>
          <cell r="AF121" t="str">
            <v>Aucun</v>
          </cell>
          <cell r="AG121" t="str">
            <v>V</v>
          </cell>
          <cell r="AH121" t="str">
            <v>VETERAN</v>
          </cell>
          <cell r="AN121">
            <v>43679</v>
          </cell>
          <cell r="AO121" t="str">
            <v>Compétition</v>
          </cell>
        </row>
        <row r="122">
          <cell r="E122">
            <v>41058</v>
          </cell>
          <cell r="F122" t="str">
            <v>M.</v>
          </cell>
          <cell r="G122" t="str">
            <v>CHAKI</v>
          </cell>
          <cell r="H122" t="str">
            <v>PIERRE</v>
          </cell>
          <cell r="I122">
            <v>23826</v>
          </cell>
          <cell r="J122" t="str">
            <v>FRANCE</v>
          </cell>
          <cell r="K122" t="str">
            <v>Homme</v>
          </cell>
          <cell r="L122">
            <v>2210</v>
          </cell>
          <cell r="M122" t="str">
            <v>LANNION CANOE KAYAK</v>
          </cell>
          <cell r="O122">
            <v>2200</v>
          </cell>
          <cell r="P122" t="str">
            <v>COMITE DEPARTEMENTAL CK COTES D'ARMOR</v>
          </cell>
          <cell r="Q122" t="str">
            <v>CR03</v>
          </cell>
          <cell r="R122" t="str">
            <v>COMITE REGIONAL BRETAGNE CK</v>
          </cell>
          <cell r="S122" t="str">
            <v>FEDERATION FRANCAISE CANOE-KAYAK ET SPORTS PAGAIE</v>
          </cell>
          <cell r="T122">
            <v>2022</v>
          </cell>
          <cell r="V122">
            <v>55</v>
          </cell>
          <cell r="W122" t="str">
            <v>Non</v>
          </cell>
          <cell r="Z122" t="str">
            <v>AN_LOIS_A</v>
          </cell>
          <cell r="AA122" t="str">
            <v>Carte 1 an Loisir Adulte</v>
          </cell>
          <cell r="AB122">
            <v>70821</v>
          </cell>
          <cell r="AC122">
            <v>44531</v>
          </cell>
          <cell r="AD122">
            <v>44551</v>
          </cell>
          <cell r="AE122">
            <v>44926</v>
          </cell>
          <cell r="AF122" t="str">
            <v>Aucun</v>
          </cell>
          <cell r="AG122" t="str">
            <v>V</v>
          </cell>
          <cell r="AH122" t="str">
            <v>VETERAN</v>
          </cell>
          <cell r="AJ122">
            <v>44446</v>
          </cell>
          <cell r="AK122" t="str">
            <v>Loisir</v>
          </cell>
        </row>
        <row r="123">
          <cell r="E123">
            <v>41285</v>
          </cell>
          <cell r="F123" t="str">
            <v>M.</v>
          </cell>
          <cell r="G123" t="str">
            <v>PERRON</v>
          </cell>
          <cell r="H123" t="str">
            <v>DIDIER</v>
          </cell>
          <cell r="I123">
            <v>21455</v>
          </cell>
          <cell r="J123" t="str">
            <v>FRANCE</v>
          </cell>
          <cell r="K123" t="str">
            <v>Homme</v>
          </cell>
          <cell r="L123">
            <v>3511</v>
          </cell>
          <cell r="M123" t="str">
            <v>CLUB SPORTIF BETTONAIS</v>
          </cell>
          <cell r="N123" t="str">
            <v>CSB CANOE KAYAK</v>
          </cell>
          <cell r="O123">
            <v>3500</v>
          </cell>
          <cell r="P123" t="str">
            <v>COMITE DEPARTEMENTAL CK D'ILLE ET VILAINE</v>
          </cell>
          <cell r="Q123" t="str">
            <v>CR03</v>
          </cell>
          <cell r="R123" t="str">
            <v>COMITE REGIONAL BRETAGNE CK</v>
          </cell>
          <cell r="S123" t="str">
            <v>FEDERATION FRANCAISE CANOE-KAYAK ET SPORTS PAGAIE</v>
          </cell>
          <cell r="T123">
            <v>2022</v>
          </cell>
          <cell r="V123">
            <v>55</v>
          </cell>
          <cell r="W123" t="str">
            <v>Non</v>
          </cell>
          <cell r="Z123" t="str">
            <v>AN_LOIS_A</v>
          </cell>
          <cell r="AA123" t="str">
            <v>Carte 1 an Loisir Adulte</v>
          </cell>
          <cell r="AB123">
            <v>71485</v>
          </cell>
          <cell r="AC123">
            <v>44562</v>
          </cell>
          <cell r="AD123">
            <v>44583</v>
          </cell>
          <cell r="AE123">
            <v>44926</v>
          </cell>
          <cell r="AF123" t="str">
            <v>Aucun</v>
          </cell>
          <cell r="AG123" t="str">
            <v>V</v>
          </cell>
          <cell r="AH123" t="str">
            <v>VETERAN</v>
          </cell>
        </row>
        <row r="124">
          <cell r="E124">
            <v>41391</v>
          </cell>
          <cell r="F124" t="str">
            <v>M.</v>
          </cell>
          <cell r="G124" t="str">
            <v>GOUX</v>
          </cell>
          <cell r="H124" t="str">
            <v>OLIVIER</v>
          </cell>
          <cell r="I124">
            <v>28896</v>
          </cell>
          <cell r="J124" t="str">
            <v>FRANCE</v>
          </cell>
          <cell r="K124" t="str">
            <v>Homme</v>
          </cell>
          <cell r="L124">
            <v>2978</v>
          </cell>
          <cell r="M124" t="str">
            <v>CANOE KAYAK CLUB BRESTOIS</v>
          </cell>
          <cell r="N124" t="str">
            <v>CKCB</v>
          </cell>
          <cell r="O124">
            <v>2900</v>
          </cell>
          <cell r="P124" t="str">
            <v>COMITE DEPARTEMENTAL CK DU FINISTERE</v>
          </cell>
          <cell r="Q124" t="str">
            <v>CR03</v>
          </cell>
          <cell r="R124" t="str">
            <v>COMITE REGIONAL BRETAGNE CK</v>
          </cell>
          <cell r="S124" t="str">
            <v>FEDERATION FRANCAISE CANOE-KAYAK ET SPORTS PAGAIE</v>
          </cell>
          <cell r="T124">
            <v>2022</v>
          </cell>
          <cell r="V124">
            <v>60</v>
          </cell>
          <cell r="W124" t="str">
            <v>Non</v>
          </cell>
          <cell r="Z124" t="str">
            <v>AN_COMP_A</v>
          </cell>
          <cell r="AA124" t="str">
            <v>Carte 1 an Compétition Adulte</v>
          </cell>
          <cell r="AB124">
            <v>72198</v>
          </cell>
          <cell r="AC124">
            <v>44593</v>
          </cell>
          <cell r="AD124">
            <v>44602</v>
          </cell>
          <cell r="AE124">
            <v>44926</v>
          </cell>
          <cell r="AF124" t="str">
            <v>Aucun</v>
          </cell>
          <cell r="AG124" t="str">
            <v>V</v>
          </cell>
          <cell r="AH124" t="str">
            <v>VETERAN</v>
          </cell>
          <cell r="AN124">
            <v>43739</v>
          </cell>
          <cell r="AO124" t="str">
            <v>Compétition</v>
          </cell>
        </row>
        <row r="125">
          <cell r="E125">
            <v>41403</v>
          </cell>
          <cell r="F125" t="str">
            <v>M.</v>
          </cell>
          <cell r="G125" t="str">
            <v>AUTIN</v>
          </cell>
          <cell r="H125" t="str">
            <v>CHRISTOPHE</v>
          </cell>
          <cell r="I125">
            <v>23519</v>
          </cell>
          <cell r="J125" t="str">
            <v>FRANCE</v>
          </cell>
          <cell r="K125" t="str">
            <v>Homme</v>
          </cell>
          <cell r="L125">
            <v>5642</v>
          </cell>
          <cell r="M125" t="str">
            <v>PLOUAY EAU VIVE</v>
          </cell>
          <cell r="N125" t="str">
            <v>PEV</v>
          </cell>
          <cell r="O125">
            <v>5600</v>
          </cell>
          <cell r="P125" t="str">
            <v>COMITE DEPARTEMENTAL CK DU MORBIHAN</v>
          </cell>
          <cell r="Q125" t="str">
            <v>CR03</v>
          </cell>
          <cell r="R125" t="str">
            <v>COMITE REGIONAL BRETAGNE CK</v>
          </cell>
          <cell r="S125" t="str">
            <v>FEDERATION FRANCAISE CANOE-KAYAK ET SPORTS PAGAIE</v>
          </cell>
          <cell r="T125">
            <v>2022</v>
          </cell>
          <cell r="V125">
            <v>60</v>
          </cell>
          <cell r="W125" t="str">
            <v>Non</v>
          </cell>
          <cell r="Z125" t="str">
            <v>AN_COMP_A</v>
          </cell>
          <cell r="AA125" t="str">
            <v>Carte 1 an Compétition Adulte</v>
          </cell>
          <cell r="AB125">
            <v>71003</v>
          </cell>
          <cell r="AC125">
            <v>44531</v>
          </cell>
          <cell r="AD125">
            <v>44563</v>
          </cell>
          <cell r="AE125">
            <v>44926</v>
          </cell>
          <cell r="AF125" t="str">
            <v>Aucun</v>
          </cell>
          <cell r="AG125" t="str">
            <v>V</v>
          </cell>
          <cell r="AH125" t="str">
            <v>VETERAN</v>
          </cell>
          <cell r="AN125">
            <v>43488</v>
          </cell>
          <cell r="AO125" t="str">
            <v>Compétition</v>
          </cell>
        </row>
        <row r="126">
          <cell r="E126">
            <v>41677</v>
          </cell>
          <cell r="F126" t="str">
            <v>M.</v>
          </cell>
          <cell r="G126" t="str">
            <v>BARON</v>
          </cell>
          <cell r="H126" t="str">
            <v>BENOIT</v>
          </cell>
          <cell r="I126">
            <v>25481</v>
          </cell>
          <cell r="J126" t="str">
            <v>FRANCE</v>
          </cell>
          <cell r="K126" t="str">
            <v>Homme</v>
          </cell>
          <cell r="L126">
            <v>2245</v>
          </cell>
          <cell r="M126" t="str">
            <v>EAUX VIVES CANOE KAYAK LOISIR ASSOCIATIF</v>
          </cell>
          <cell r="N126" t="str">
            <v>ECKLA</v>
          </cell>
          <cell r="O126">
            <v>2200</v>
          </cell>
          <cell r="P126" t="str">
            <v>COMITE DEPARTEMENTAL CK COTES D'ARMOR</v>
          </cell>
          <cell r="Q126" t="str">
            <v>CR03</v>
          </cell>
          <cell r="R126" t="str">
            <v>COMITE REGIONAL BRETAGNE CK</v>
          </cell>
          <cell r="S126" t="str">
            <v>FEDERATION FRANCAISE CANOE-KAYAK ET SPORTS PAGAIE</v>
          </cell>
          <cell r="T126">
            <v>2022</v>
          </cell>
          <cell r="V126">
            <v>55</v>
          </cell>
          <cell r="W126" t="str">
            <v>Non</v>
          </cell>
          <cell r="Z126" t="str">
            <v>AN_LOIS_A</v>
          </cell>
          <cell r="AA126" t="str">
            <v>Carte 1 an Loisir Adulte</v>
          </cell>
          <cell r="AB126">
            <v>72608</v>
          </cell>
          <cell r="AC126">
            <v>44621</v>
          </cell>
          <cell r="AD126">
            <v>44622</v>
          </cell>
          <cell r="AE126">
            <v>44926</v>
          </cell>
          <cell r="AF126" t="str">
            <v>Aucun</v>
          </cell>
          <cell r="AG126" t="str">
            <v>V</v>
          </cell>
          <cell r="AH126" t="str">
            <v>VETERAN</v>
          </cell>
        </row>
        <row r="127">
          <cell r="E127">
            <v>41687</v>
          </cell>
          <cell r="F127" t="str">
            <v>M.</v>
          </cell>
          <cell r="G127" t="str">
            <v>FAGUET</v>
          </cell>
          <cell r="H127" t="str">
            <v>OLIVIER</v>
          </cell>
          <cell r="I127">
            <v>26935</v>
          </cell>
          <cell r="J127" t="str">
            <v>FRANCE</v>
          </cell>
          <cell r="K127" t="str">
            <v>Homme</v>
          </cell>
          <cell r="L127">
            <v>3534</v>
          </cell>
          <cell r="M127" t="str">
            <v>DINARD NAUTIQUE</v>
          </cell>
          <cell r="O127">
            <v>3500</v>
          </cell>
          <cell r="P127" t="str">
            <v>COMITE DEPARTEMENTAL CK D'ILLE ET VILAINE</v>
          </cell>
          <cell r="Q127" t="str">
            <v>CR03</v>
          </cell>
          <cell r="R127" t="str">
            <v>COMITE REGIONAL BRETAGNE CK</v>
          </cell>
          <cell r="S127" t="str">
            <v>FEDERATION FRANCAISE CANOE-KAYAK ET SPORTS PAGAIE</v>
          </cell>
          <cell r="T127">
            <v>2022</v>
          </cell>
          <cell r="V127">
            <v>60</v>
          </cell>
          <cell r="W127" t="str">
            <v>Non</v>
          </cell>
          <cell r="Z127" t="str">
            <v>AN_COMP_A</v>
          </cell>
          <cell r="AA127" t="str">
            <v>Carte 1 an Compétition Adulte</v>
          </cell>
          <cell r="AB127">
            <v>70021</v>
          </cell>
          <cell r="AC127">
            <v>44470</v>
          </cell>
          <cell r="AD127">
            <v>44577</v>
          </cell>
          <cell r="AE127">
            <v>44926</v>
          </cell>
          <cell r="AF127" t="str">
            <v>Aucun</v>
          </cell>
          <cell r="AG127" t="str">
            <v>V</v>
          </cell>
          <cell r="AH127" t="str">
            <v>VETERAN</v>
          </cell>
          <cell r="AN127">
            <v>43747</v>
          </cell>
          <cell r="AO127" t="str">
            <v>Compétition</v>
          </cell>
        </row>
        <row r="128">
          <cell r="E128">
            <v>41688</v>
          </cell>
          <cell r="F128" t="str">
            <v>M.</v>
          </cell>
          <cell r="G128" t="str">
            <v>FAGUET</v>
          </cell>
          <cell r="H128" t="str">
            <v>YANNICK</v>
          </cell>
          <cell r="I128">
            <v>25171</v>
          </cell>
          <cell r="J128" t="str">
            <v>FRANCE</v>
          </cell>
          <cell r="K128" t="str">
            <v>Homme</v>
          </cell>
          <cell r="L128">
            <v>3507</v>
          </cell>
          <cell r="M128" t="str">
            <v>CANOE KAYAK DU PAYS DE BROCELIANDE</v>
          </cell>
          <cell r="O128">
            <v>3500</v>
          </cell>
          <cell r="P128" t="str">
            <v>COMITE DEPARTEMENTAL CK D'ILLE ET VILAINE</v>
          </cell>
          <cell r="Q128" t="str">
            <v>CR03</v>
          </cell>
          <cell r="R128" t="str">
            <v>COMITE REGIONAL BRETAGNE CK</v>
          </cell>
          <cell r="S128" t="str">
            <v>FEDERATION FRANCAISE CANOE-KAYAK ET SPORTS PAGAIE</v>
          </cell>
          <cell r="T128">
            <v>2022</v>
          </cell>
          <cell r="V128">
            <v>55</v>
          </cell>
          <cell r="W128" t="str">
            <v>Non</v>
          </cell>
          <cell r="Z128" t="str">
            <v>AN_LOIS_A</v>
          </cell>
          <cell r="AA128" t="str">
            <v>Carte 1 an Loisir Adulte</v>
          </cell>
          <cell r="AB128">
            <v>71589</v>
          </cell>
          <cell r="AC128">
            <v>44562</v>
          </cell>
          <cell r="AD128">
            <v>44570</v>
          </cell>
          <cell r="AE128">
            <v>44926</v>
          </cell>
          <cell r="AF128" t="str">
            <v>Aucun</v>
          </cell>
          <cell r="AG128" t="str">
            <v>V</v>
          </cell>
          <cell r="AH128" t="str">
            <v>VETERAN</v>
          </cell>
          <cell r="AJ128">
            <v>44047</v>
          </cell>
          <cell r="AK128" t="str">
            <v>Loisir</v>
          </cell>
          <cell r="AL128" t="str">
            <v>Dr D.F Ghazai</v>
          </cell>
          <cell r="AM128">
            <v>100002606712</v>
          </cell>
        </row>
        <row r="129">
          <cell r="E129">
            <v>42096</v>
          </cell>
          <cell r="F129" t="str">
            <v>M.</v>
          </cell>
          <cell r="G129" t="str">
            <v>HUCHET</v>
          </cell>
          <cell r="H129" t="str">
            <v>PASCAL</v>
          </cell>
          <cell r="I129">
            <v>23239</v>
          </cell>
          <cell r="J129" t="str">
            <v>FRANCE</v>
          </cell>
          <cell r="K129" t="str">
            <v>Homme</v>
          </cell>
          <cell r="L129">
            <v>3512</v>
          </cell>
          <cell r="M129" t="str">
            <v>CANOE KAYAK CLUB ACIGNE</v>
          </cell>
          <cell r="O129">
            <v>3500</v>
          </cell>
          <cell r="P129" t="str">
            <v>COMITE DEPARTEMENTAL CK D'ILLE ET VILAINE</v>
          </cell>
          <cell r="Q129" t="str">
            <v>CR03</v>
          </cell>
          <cell r="R129" t="str">
            <v>COMITE REGIONAL BRETAGNE CK</v>
          </cell>
          <cell r="S129" t="str">
            <v>FEDERATION FRANCAISE CANOE-KAYAK ET SPORTS PAGAIE</v>
          </cell>
          <cell r="T129">
            <v>2022</v>
          </cell>
          <cell r="V129">
            <v>55</v>
          </cell>
          <cell r="W129" t="str">
            <v>Non</v>
          </cell>
          <cell r="Z129" t="str">
            <v>AN_LOIS_A</v>
          </cell>
          <cell r="AA129" t="str">
            <v>Carte 1 an Loisir Adulte</v>
          </cell>
          <cell r="AB129">
            <v>71138</v>
          </cell>
          <cell r="AC129">
            <v>44562</v>
          </cell>
          <cell r="AD129">
            <v>44569</v>
          </cell>
          <cell r="AE129">
            <v>44926</v>
          </cell>
          <cell r="AF129" t="str">
            <v>Aucun</v>
          </cell>
          <cell r="AG129" t="str">
            <v>V</v>
          </cell>
          <cell r="AH129" t="str">
            <v>VETERAN</v>
          </cell>
          <cell r="AJ129">
            <v>44497</v>
          </cell>
          <cell r="AK129" t="str">
            <v>Loisir</v>
          </cell>
          <cell r="AL129" t="str">
            <v>Christophe Le Gall</v>
          </cell>
          <cell r="AM129">
            <v>351038138</v>
          </cell>
        </row>
        <row r="130">
          <cell r="E130">
            <v>42139</v>
          </cell>
          <cell r="F130" t="str">
            <v>M.</v>
          </cell>
          <cell r="G130" t="str">
            <v>GUERLESQUIN</v>
          </cell>
          <cell r="H130" t="str">
            <v>FRANCK</v>
          </cell>
          <cell r="I130">
            <v>23145</v>
          </cell>
          <cell r="J130" t="str">
            <v>FRANCE</v>
          </cell>
          <cell r="K130" t="str">
            <v>Homme</v>
          </cell>
          <cell r="L130">
            <v>2211</v>
          </cell>
          <cell r="M130" t="str">
            <v>C.K.C. GUINGAMPAIS</v>
          </cell>
          <cell r="O130">
            <v>2200</v>
          </cell>
          <cell r="P130" t="str">
            <v>COMITE DEPARTEMENTAL CK COTES D'ARMOR</v>
          </cell>
          <cell r="Q130" t="str">
            <v>CR03</v>
          </cell>
          <cell r="R130" t="str">
            <v>COMITE REGIONAL BRETAGNE CK</v>
          </cell>
          <cell r="S130" t="str">
            <v>FEDERATION FRANCAISE CANOE-KAYAK ET SPORTS PAGAIE</v>
          </cell>
          <cell r="T130">
            <v>2022</v>
          </cell>
          <cell r="V130">
            <v>55</v>
          </cell>
          <cell r="W130" t="str">
            <v>Non</v>
          </cell>
          <cell r="Z130" t="str">
            <v>AN_LOIS_A</v>
          </cell>
          <cell r="AA130" t="str">
            <v>Carte 1 an Loisir Adulte</v>
          </cell>
          <cell r="AB130">
            <v>17377</v>
          </cell>
          <cell r="AC130">
            <v>41377</v>
          </cell>
          <cell r="AD130">
            <v>44602</v>
          </cell>
          <cell r="AE130">
            <v>44926</v>
          </cell>
          <cell r="AF130" t="str">
            <v>Aucun</v>
          </cell>
          <cell r="AG130" t="str">
            <v>V</v>
          </cell>
          <cell r="AH130" t="str">
            <v>VETERAN</v>
          </cell>
          <cell r="AJ130">
            <v>43808</v>
          </cell>
          <cell r="AK130" t="str">
            <v>Loisir</v>
          </cell>
        </row>
        <row r="131">
          <cell r="E131">
            <v>42179</v>
          </cell>
          <cell r="F131" t="str">
            <v>Mme</v>
          </cell>
          <cell r="G131" t="str">
            <v>VOURCH</v>
          </cell>
          <cell r="H131" t="str">
            <v>VERONIQUE</v>
          </cell>
          <cell r="I131">
            <v>29393</v>
          </cell>
          <cell r="J131" t="str">
            <v>FRANCE</v>
          </cell>
          <cell r="K131" t="str">
            <v>Femme</v>
          </cell>
          <cell r="L131">
            <v>2210</v>
          </cell>
          <cell r="M131" t="str">
            <v>LANNION CANOE KAYAK</v>
          </cell>
          <cell r="O131">
            <v>2200</v>
          </cell>
          <cell r="P131" t="str">
            <v>COMITE DEPARTEMENTAL CK COTES D'ARMOR</v>
          </cell>
          <cell r="Q131" t="str">
            <v>CR03</v>
          </cell>
          <cell r="R131" t="str">
            <v>COMITE REGIONAL BRETAGNE CK</v>
          </cell>
          <cell r="S131" t="str">
            <v>FEDERATION FRANCAISE CANOE-KAYAK ET SPORTS PAGAIE</v>
          </cell>
          <cell r="T131">
            <v>2022</v>
          </cell>
          <cell r="V131">
            <v>60</v>
          </cell>
          <cell r="W131" t="str">
            <v>Non</v>
          </cell>
          <cell r="Z131" t="str">
            <v>AN_COMP_A</v>
          </cell>
          <cell r="AA131" t="str">
            <v>Carte 1 an Compétition Adulte</v>
          </cell>
          <cell r="AB131">
            <v>71269</v>
          </cell>
          <cell r="AC131">
            <v>44562</v>
          </cell>
          <cell r="AD131">
            <v>44564</v>
          </cell>
          <cell r="AE131">
            <v>44926</v>
          </cell>
          <cell r="AF131" t="str">
            <v>Aucun</v>
          </cell>
          <cell r="AG131" t="str">
            <v>V</v>
          </cell>
          <cell r="AH131" t="str">
            <v>VETERAN</v>
          </cell>
          <cell r="AN131">
            <v>43837</v>
          </cell>
          <cell r="AO131" t="str">
            <v>Compétition</v>
          </cell>
        </row>
        <row r="132">
          <cell r="E132">
            <v>42233</v>
          </cell>
          <cell r="F132" t="str">
            <v>Mme</v>
          </cell>
          <cell r="G132" t="str">
            <v>MAZEAU</v>
          </cell>
          <cell r="H132" t="str">
            <v>ELIANE</v>
          </cell>
          <cell r="I132">
            <v>20944</v>
          </cell>
          <cell r="J132" t="str">
            <v>FRANCE</v>
          </cell>
          <cell r="K132" t="str">
            <v>Femme</v>
          </cell>
          <cell r="L132">
            <v>3506</v>
          </cell>
          <cell r="M132" t="str">
            <v>C.K.C.I.R. ST GREGOIRE</v>
          </cell>
          <cell r="O132">
            <v>3500</v>
          </cell>
          <cell r="P132" t="str">
            <v>COMITE DEPARTEMENTAL CK D'ILLE ET VILAINE</v>
          </cell>
          <cell r="Q132" t="str">
            <v>CR03</v>
          </cell>
          <cell r="R132" t="str">
            <v>COMITE REGIONAL BRETAGNE CK</v>
          </cell>
          <cell r="S132" t="str">
            <v>FEDERATION FRANCAISE CANOE-KAYAK ET SPORTS PAGAIE</v>
          </cell>
          <cell r="T132">
            <v>2022</v>
          </cell>
          <cell r="V132">
            <v>60</v>
          </cell>
          <cell r="W132" t="str">
            <v>Non</v>
          </cell>
          <cell r="Z132" t="str">
            <v>AN_COMP_A</v>
          </cell>
          <cell r="AA132" t="str">
            <v>Carte 1 an Compétition Adulte</v>
          </cell>
          <cell r="AB132">
            <v>70972</v>
          </cell>
          <cell r="AC132">
            <v>44531</v>
          </cell>
          <cell r="AD132">
            <v>44560</v>
          </cell>
          <cell r="AE132">
            <v>44926</v>
          </cell>
          <cell r="AF132" t="str">
            <v>Aucun</v>
          </cell>
          <cell r="AG132" t="str">
            <v>V</v>
          </cell>
          <cell r="AH132" t="str">
            <v>VETERAN</v>
          </cell>
          <cell r="AN132">
            <v>44586</v>
          </cell>
          <cell r="AO132" t="str">
            <v>Compétition</v>
          </cell>
        </row>
        <row r="133">
          <cell r="E133">
            <v>42279</v>
          </cell>
          <cell r="F133" t="str">
            <v>M.</v>
          </cell>
          <cell r="G133" t="str">
            <v>SENE</v>
          </cell>
          <cell r="H133" t="str">
            <v>ANDRE</v>
          </cell>
          <cell r="I133">
            <v>19410</v>
          </cell>
          <cell r="J133" t="str">
            <v>FRANCE</v>
          </cell>
          <cell r="K133" t="str">
            <v>Homme</v>
          </cell>
          <cell r="L133">
            <v>2912</v>
          </cell>
          <cell r="M133" t="str">
            <v>LES ALLIGATORS - LANDERNEAU</v>
          </cell>
          <cell r="O133">
            <v>2900</v>
          </cell>
          <cell r="P133" t="str">
            <v>COMITE DEPARTEMENTAL CK DU FINISTERE</v>
          </cell>
          <cell r="Q133" t="str">
            <v>CR03</v>
          </cell>
          <cell r="R133" t="str">
            <v>COMITE REGIONAL BRETAGNE CK</v>
          </cell>
          <cell r="S133" t="str">
            <v>FEDERATION FRANCAISE CANOE-KAYAK ET SPORTS PAGAIE</v>
          </cell>
          <cell r="T133">
            <v>2022</v>
          </cell>
          <cell r="V133">
            <v>2</v>
          </cell>
          <cell r="W133" t="str">
            <v>Non</v>
          </cell>
          <cell r="Z133" t="str">
            <v>AN_SANS_P</v>
          </cell>
          <cell r="AA133" t="str">
            <v>Carte annuelle sans pratique</v>
          </cell>
          <cell r="AB133">
            <v>72526</v>
          </cell>
          <cell r="AC133">
            <v>44621</v>
          </cell>
          <cell r="AD133">
            <v>44628</v>
          </cell>
          <cell r="AE133">
            <v>44926</v>
          </cell>
          <cell r="AF133" t="str">
            <v>Aucun</v>
          </cell>
          <cell r="AG133" t="str">
            <v>V</v>
          </cell>
          <cell r="AH133" t="str">
            <v>VETERAN</v>
          </cell>
        </row>
        <row r="134">
          <cell r="E134">
            <v>42280</v>
          </cell>
          <cell r="F134" t="str">
            <v>M.</v>
          </cell>
          <cell r="G134" t="str">
            <v>PITON</v>
          </cell>
          <cell r="H134" t="str">
            <v>JEANPAUL</v>
          </cell>
          <cell r="I134">
            <v>18453</v>
          </cell>
          <cell r="J134" t="str">
            <v>FRANCE</v>
          </cell>
          <cell r="K134" t="str">
            <v>Homme</v>
          </cell>
          <cell r="L134">
            <v>2912</v>
          </cell>
          <cell r="M134" t="str">
            <v>LES ALLIGATORS - LANDERNEAU</v>
          </cell>
          <cell r="O134">
            <v>2900</v>
          </cell>
          <cell r="P134" t="str">
            <v>COMITE DEPARTEMENTAL CK DU FINISTERE</v>
          </cell>
          <cell r="Q134" t="str">
            <v>CR03</v>
          </cell>
          <cell r="R134" t="str">
            <v>COMITE REGIONAL BRETAGNE CK</v>
          </cell>
          <cell r="S134" t="str">
            <v>FEDERATION FRANCAISE CANOE-KAYAK ET SPORTS PAGAIE</v>
          </cell>
          <cell r="T134">
            <v>2022</v>
          </cell>
          <cell r="V134">
            <v>55</v>
          </cell>
          <cell r="W134" t="str">
            <v>Non</v>
          </cell>
          <cell r="Z134" t="str">
            <v>AN_LOIS_A</v>
          </cell>
          <cell r="AA134" t="str">
            <v>Carte 1 an Loisir Adulte</v>
          </cell>
          <cell r="AB134">
            <v>71393</v>
          </cell>
          <cell r="AC134">
            <v>44562</v>
          </cell>
          <cell r="AD134">
            <v>44575</v>
          </cell>
          <cell r="AE134">
            <v>44926</v>
          </cell>
          <cell r="AF134" t="str">
            <v>Aucun</v>
          </cell>
          <cell r="AG134" t="str">
            <v>V</v>
          </cell>
          <cell r="AH134" t="str">
            <v>VETERAN</v>
          </cell>
          <cell r="AJ134">
            <v>44519</v>
          </cell>
          <cell r="AK134" t="str">
            <v>Loisir</v>
          </cell>
          <cell r="AL134" t="str">
            <v>LE BIHAN</v>
          </cell>
          <cell r="AM134">
            <v>291054724</v>
          </cell>
        </row>
        <row r="135">
          <cell r="E135">
            <v>42331</v>
          </cell>
          <cell r="F135" t="str">
            <v>M.</v>
          </cell>
          <cell r="G135" t="str">
            <v>LE DEIST</v>
          </cell>
          <cell r="H135" t="str">
            <v>GERARD</v>
          </cell>
          <cell r="I135">
            <v>18221</v>
          </cell>
          <cell r="J135" t="str">
            <v>FRANCE</v>
          </cell>
          <cell r="K135" t="str">
            <v>Homme</v>
          </cell>
          <cell r="L135">
            <v>5602</v>
          </cell>
          <cell r="M135" t="str">
            <v>CANOE KAYAK CLUB DE ROHAN</v>
          </cell>
          <cell r="N135" t="str">
            <v>CKC ROHAN</v>
          </cell>
          <cell r="O135">
            <v>5600</v>
          </cell>
          <cell r="P135" t="str">
            <v>COMITE DEPARTEMENTAL CK DU MORBIHAN</v>
          </cell>
          <cell r="Q135" t="str">
            <v>CR03</v>
          </cell>
          <cell r="R135" t="str">
            <v>COMITE REGIONAL BRETAGNE CK</v>
          </cell>
          <cell r="S135" t="str">
            <v>FEDERATION FRANCAISE CANOE-KAYAK ET SPORTS PAGAIE</v>
          </cell>
          <cell r="T135">
            <v>2022</v>
          </cell>
          <cell r="V135">
            <v>2</v>
          </cell>
          <cell r="W135" t="str">
            <v>Non</v>
          </cell>
          <cell r="Z135" t="str">
            <v>AN_SANS_P</v>
          </cell>
          <cell r="AA135" t="str">
            <v>Carte annuelle sans pratique</v>
          </cell>
          <cell r="AB135">
            <v>71169</v>
          </cell>
          <cell r="AC135">
            <v>44562</v>
          </cell>
          <cell r="AD135">
            <v>44587</v>
          </cell>
          <cell r="AE135">
            <v>44926</v>
          </cell>
          <cell r="AF135" t="str">
            <v>Aucun</v>
          </cell>
          <cell r="AG135" t="str">
            <v>V</v>
          </cell>
          <cell r="AH135" t="str">
            <v>VETERAN</v>
          </cell>
        </row>
        <row r="136">
          <cell r="E136">
            <v>42412</v>
          </cell>
          <cell r="F136" t="str">
            <v>M.</v>
          </cell>
          <cell r="G136" t="str">
            <v>LE BRETON</v>
          </cell>
          <cell r="H136" t="str">
            <v>RONAN</v>
          </cell>
          <cell r="I136">
            <v>30627</v>
          </cell>
          <cell r="J136" t="str">
            <v>FRANCE</v>
          </cell>
          <cell r="K136" t="str">
            <v>Homme</v>
          </cell>
          <cell r="L136">
            <v>3501</v>
          </cell>
          <cell r="M136" t="str">
            <v>KAYAK CLUB PONT REAN</v>
          </cell>
          <cell r="O136">
            <v>3500</v>
          </cell>
          <cell r="P136" t="str">
            <v>COMITE DEPARTEMENTAL CK D'ILLE ET VILAINE</v>
          </cell>
          <cell r="Q136" t="str">
            <v>CR03</v>
          </cell>
          <cell r="R136" t="str">
            <v>COMITE REGIONAL BRETAGNE CK</v>
          </cell>
          <cell r="S136" t="str">
            <v>FEDERATION FRANCAISE CANOE-KAYAK ET SPORTS PAGAIE</v>
          </cell>
          <cell r="T136">
            <v>2022</v>
          </cell>
          <cell r="V136">
            <v>60</v>
          </cell>
          <cell r="W136" t="str">
            <v>Non</v>
          </cell>
          <cell r="Z136" t="str">
            <v>AN_COMP_A</v>
          </cell>
          <cell r="AA136" t="str">
            <v>Carte 1 an Compétition Adulte</v>
          </cell>
          <cell r="AB136">
            <v>70967</v>
          </cell>
          <cell r="AC136">
            <v>44531</v>
          </cell>
          <cell r="AD136">
            <v>44552</v>
          </cell>
          <cell r="AE136">
            <v>44926</v>
          </cell>
          <cell r="AF136" t="str">
            <v>Aucun</v>
          </cell>
          <cell r="AG136" t="str">
            <v>V</v>
          </cell>
          <cell r="AH136" t="str">
            <v>VETERAN</v>
          </cell>
          <cell r="AN136">
            <v>44473</v>
          </cell>
          <cell r="AO136" t="str">
            <v>Compétition</v>
          </cell>
        </row>
        <row r="137">
          <cell r="E137">
            <v>42423</v>
          </cell>
          <cell r="F137" t="str">
            <v>M.</v>
          </cell>
          <cell r="G137" t="str">
            <v>LE MOULAC</v>
          </cell>
          <cell r="H137" t="str">
            <v>ANTONY</v>
          </cell>
          <cell r="I137">
            <v>29024</v>
          </cell>
          <cell r="J137" t="str">
            <v>FRANCE</v>
          </cell>
          <cell r="K137" t="str">
            <v>Homme</v>
          </cell>
          <cell r="L137">
            <v>5603</v>
          </cell>
          <cell r="M137" t="str">
            <v>CANOE KAYAK PONTIVYEN</v>
          </cell>
          <cell r="N137" t="str">
            <v>CKCP1</v>
          </cell>
          <cell r="O137">
            <v>5600</v>
          </cell>
          <cell r="P137" t="str">
            <v>COMITE DEPARTEMENTAL CK DU MORBIHAN</v>
          </cell>
          <cell r="Q137" t="str">
            <v>CR03</v>
          </cell>
          <cell r="R137" t="str">
            <v>COMITE REGIONAL BRETAGNE CK</v>
          </cell>
          <cell r="S137" t="str">
            <v>FEDERATION FRANCAISE CANOE-KAYAK ET SPORTS PAGAIE</v>
          </cell>
          <cell r="T137">
            <v>2022</v>
          </cell>
          <cell r="V137">
            <v>60</v>
          </cell>
          <cell r="W137" t="str">
            <v>Non</v>
          </cell>
          <cell r="Z137" t="str">
            <v>AN_COMP_A</v>
          </cell>
          <cell r="AA137" t="str">
            <v>Carte 1 an Compétition Adulte</v>
          </cell>
          <cell r="AB137">
            <v>71667</v>
          </cell>
          <cell r="AC137">
            <v>44593</v>
          </cell>
          <cell r="AD137">
            <v>44607</v>
          </cell>
          <cell r="AE137">
            <v>44926</v>
          </cell>
          <cell r="AF137" t="str">
            <v>Aucun</v>
          </cell>
          <cell r="AG137" t="str">
            <v>V</v>
          </cell>
          <cell r="AH137" t="str">
            <v>VETERAN</v>
          </cell>
          <cell r="AN137">
            <v>43711</v>
          </cell>
          <cell r="AO137" t="str">
            <v>Compétition</v>
          </cell>
        </row>
        <row r="138">
          <cell r="E138">
            <v>42697</v>
          </cell>
          <cell r="F138" t="str">
            <v>Mme</v>
          </cell>
          <cell r="G138" t="str">
            <v>BLAISE</v>
          </cell>
          <cell r="H138" t="str">
            <v>MARIE CHRISTINE</v>
          </cell>
          <cell r="I138">
            <v>19822</v>
          </cell>
          <cell r="J138" t="str">
            <v>FRANCE</v>
          </cell>
          <cell r="K138" t="str">
            <v>Femme</v>
          </cell>
          <cell r="L138">
            <v>3522</v>
          </cell>
          <cell r="M138" t="str">
            <v>CESSON SEVIGNE CANOE KAYAK LES POISSONS VOLANTS</v>
          </cell>
          <cell r="N138" t="str">
            <v>CSCK PV</v>
          </cell>
          <cell r="O138">
            <v>3500</v>
          </cell>
          <cell r="P138" t="str">
            <v>COMITE DEPARTEMENTAL CK D'ILLE ET VILAINE</v>
          </cell>
          <cell r="Q138" t="str">
            <v>CR03</v>
          </cell>
          <cell r="R138" t="str">
            <v>COMITE REGIONAL BRETAGNE CK</v>
          </cell>
          <cell r="S138" t="str">
            <v>FEDERATION FRANCAISE CANOE-KAYAK ET SPORTS PAGAIE</v>
          </cell>
          <cell r="T138">
            <v>2022</v>
          </cell>
          <cell r="V138">
            <v>60</v>
          </cell>
          <cell r="W138" t="str">
            <v>Non</v>
          </cell>
          <cell r="Z138" t="str">
            <v>AN_COMP_A</v>
          </cell>
          <cell r="AA138" t="str">
            <v>Carte 1 an Compétition Adulte</v>
          </cell>
          <cell r="AB138">
            <v>71104</v>
          </cell>
          <cell r="AC138">
            <v>44531</v>
          </cell>
          <cell r="AD138">
            <v>44558</v>
          </cell>
          <cell r="AE138">
            <v>44926</v>
          </cell>
          <cell r="AF138" t="str">
            <v>Aucun</v>
          </cell>
          <cell r="AG138" t="str">
            <v>V</v>
          </cell>
          <cell r="AH138" t="str">
            <v>VETERAN</v>
          </cell>
          <cell r="AN138">
            <v>44517</v>
          </cell>
          <cell r="AO138" t="str">
            <v>Compétition</v>
          </cell>
        </row>
        <row r="139">
          <cell r="E139">
            <v>42967</v>
          </cell>
          <cell r="F139" t="str">
            <v>M.</v>
          </cell>
          <cell r="G139" t="str">
            <v>MILLET</v>
          </cell>
          <cell r="H139" t="str">
            <v>BAPTISTE</v>
          </cell>
          <cell r="I139">
            <v>29265</v>
          </cell>
          <cell r="J139" t="str">
            <v>FRANCE</v>
          </cell>
          <cell r="K139" t="str">
            <v>Homme</v>
          </cell>
          <cell r="L139">
            <v>2903</v>
          </cell>
          <cell r="M139" t="str">
            <v>CK DE QUIMPER CORNOUAILLE</v>
          </cell>
          <cell r="O139">
            <v>2900</v>
          </cell>
          <cell r="P139" t="str">
            <v>COMITE DEPARTEMENTAL CK DU FINISTERE</v>
          </cell>
          <cell r="Q139" t="str">
            <v>CR03</v>
          </cell>
          <cell r="R139" t="str">
            <v>COMITE REGIONAL BRETAGNE CK</v>
          </cell>
          <cell r="S139" t="str">
            <v>FEDERATION FRANCAISE CANOE-KAYAK ET SPORTS PAGAIE</v>
          </cell>
          <cell r="T139">
            <v>2022</v>
          </cell>
          <cell r="V139">
            <v>60</v>
          </cell>
          <cell r="W139" t="str">
            <v>Non</v>
          </cell>
          <cell r="Z139" t="str">
            <v>AN_COMP_A</v>
          </cell>
          <cell r="AA139" t="str">
            <v>Carte 1 an Compétition Adulte</v>
          </cell>
          <cell r="AB139">
            <v>71383</v>
          </cell>
          <cell r="AC139">
            <v>44562</v>
          </cell>
          <cell r="AD139">
            <v>44566</v>
          </cell>
          <cell r="AE139">
            <v>44926</v>
          </cell>
          <cell r="AF139" t="str">
            <v>Aucun</v>
          </cell>
          <cell r="AG139" t="str">
            <v>V</v>
          </cell>
          <cell r="AH139" t="str">
            <v>VETERAN</v>
          </cell>
          <cell r="AN139">
            <v>43825</v>
          </cell>
          <cell r="AO139" t="str">
            <v>Compétition</v>
          </cell>
        </row>
        <row r="140">
          <cell r="E140">
            <v>43244</v>
          </cell>
          <cell r="F140" t="str">
            <v>Mme</v>
          </cell>
          <cell r="G140" t="str">
            <v>BRUNET</v>
          </cell>
          <cell r="H140" t="str">
            <v>DELPHINE</v>
          </cell>
          <cell r="I140">
            <v>25833</v>
          </cell>
          <cell r="J140" t="str">
            <v>FRANCE</v>
          </cell>
          <cell r="K140" t="str">
            <v>Femme</v>
          </cell>
          <cell r="L140">
            <v>5643</v>
          </cell>
          <cell r="M140" t="str">
            <v>LANESTER CANOE KAYAK CLUB</v>
          </cell>
          <cell r="N140" t="str">
            <v>L.C.K.C</v>
          </cell>
          <cell r="O140">
            <v>5600</v>
          </cell>
          <cell r="P140" t="str">
            <v>COMITE DEPARTEMENTAL CK DU MORBIHAN</v>
          </cell>
          <cell r="Q140" t="str">
            <v>CR03</v>
          </cell>
          <cell r="R140" t="str">
            <v>COMITE REGIONAL BRETAGNE CK</v>
          </cell>
          <cell r="S140" t="str">
            <v>FEDERATION FRANCAISE CANOE-KAYAK ET SPORTS PAGAIE</v>
          </cell>
          <cell r="T140">
            <v>2022</v>
          </cell>
          <cell r="V140">
            <v>55</v>
          </cell>
          <cell r="W140" t="str">
            <v>Non</v>
          </cell>
          <cell r="Z140" t="str">
            <v>AN_LOIS_A</v>
          </cell>
          <cell r="AA140" t="str">
            <v>Carte 1 an Loisir Adulte</v>
          </cell>
          <cell r="AB140">
            <v>71484</v>
          </cell>
          <cell r="AC140">
            <v>44562</v>
          </cell>
          <cell r="AD140">
            <v>44569</v>
          </cell>
          <cell r="AE140">
            <v>44926</v>
          </cell>
          <cell r="AF140" t="str">
            <v>Aucun</v>
          </cell>
          <cell r="AG140" t="str">
            <v>V</v>
          </cell>
          <cell r="AH140" t="str">
            <v>VETERAN</v>
          </cell>
          <cell r="AJ140">
            <v>44548</v>
          </cell>
          <cell r="AK140" t="str">
            <v>Loisir</v>
          </cell>
          <cell r="AL140" t="str">
            <v>TOURNEUX Laure</v>
          </cell>
          <cell r="AM140">
            <v>56103857100</v>
          </cell>
        </row>
        <row r="141">
          <cell r="E141">
            <v>43450</v>
          </cell>
          <cell r="F141" t="str">
            <v>M.</v>
          </cell>
          <cell r="G141" t="str">
            <v>PLOUHINEC</v>
          </cell>
          <cell r="H141" t="str">
            <v>HERVE</v>
          </cell>
          <cell r="I141">
            <v>27400</v>
          </cell>
          <cell r="J141" t="str">
            <v>FRANCE</v>
          </cell>
          <cell r="K141" t="str">
            <v>Homme</v>
          </cell>
          <cell r="L141">
            <v>2933</v>
          </cell>
          <cell r="M141" t="str">
            <v>ARMOR KAYAK DOUARNENEZ</v>
          </cell>
          <cell r="N141" t="str">
            <v>AKD</v>
          </cell>
          <cell r="O141">
            <v>2900</v>
          </cell>
          <cell r="P141" t="str">
            <v>COMITE DEPARTEMENTAL CK DU FINISTERE</v>
          </cell>
          <cell r="Q141" t="str">
            <v>CR03</v>
          </cell>
          <cell r="R141" t="str">
            <v>COMITE REGIONAL BRETAGNE CK</v>
          </cell>
          <cell r="S141" t="str">
            <v>FEDERATION FRANCAISE CANOE-KAYAK ET SPORTS PAGAIE</v>
          </cell>
          <cell r="T141">
            <v>2022</v>
          </cell>
          <cell r="V141">
            <v>55</v>
          </cell>
          <cell r="W141" t="str">
            <v>Non</v>
          </cell>
          <cell r="Z141" t="str">
            <v>AN_LOIS_A</v>
          </cell>
          <cell r="AA141" t="str">
            <v>Carte 1 an Loisir Adulte</v>
          </cell>
          <cell r="AB141">
            <v>61976</v>
          </cell>
          <cell r="AC141">
            <v>43873</v>
          </cell>
          <cell r="AD141">
            <v>44566</v>
          </cell>
          <cell r="AE141">
            <v>44926</v>
          </cell>
          <cell r="AF141" t="str">
            <v>Aucun</v>
          </cell>
          <cell r="AG141" t="str">
            <v>V</v>
          </cell>
          <cell r="AH141" t="str">
            <v>VETERAN</v>
          </cell>
          <cell r="AJ141">
            <v>44207</v>
          </cell>
          <cell r="AK141" t="str">
            <v>Loisir</v>
          </cell>
          <cell r="AL141" t="str">
            <v>guezenoc</v>
          </cell>
          <cell r="AM141">
            <v>10002624814</v>
          </cell>
        </row>
        <row r="142">
          <cell r="E142">
            <v>43892</v>
          </cell>
          <cell r="F142" t="str">
            <v>M.</v>
          </cell>
          <cell r="G142" t="str">
            <v>BABIN</v>
          </cell>
          <cell r="H142" t="str">
            <v>ROBERT</v>
          </cell>
          <cell r="I142">
            <v>16856</v>
          </cell>
          <cell r="J142" t="str">
            <v>FRANCE</v>
          </cell>
          <cell r="K142" t="str">
            <v>Homme</v>
          </cell>
          <cell r="L142">
            <v>2931</v>
          </cell>
          <cell r="M142" t="str">
            <v>CENTRE NAUTIQUE PLOUHINEC CAP SIZUN-POINTE DU RAZ</v>
          </cell>
          <cell r="N142" t="str">
            <v>CNPCSPR</v>
          </cell>
          <cell r="O142">
            <v>2900</v>
          </cell>
          <cell r="P142" t="str">
            <v>COMITE DEPARTEMENTAL CK DU FINISTERE</v>
          </cell>
          <cell r="Q142" t="str">
            <v>CR03</v>
          </cell>
          <cell r="R142" t="str">
            <v>COMITE REGIONAL BRETAGNE CK</v>
          </cell>
          <cell r="S142" t="str">
            <v>FEDERATION FRANCAISE CANOE-KAYAK ET SPORTS PAGAIE</v>
          </cell>
          <cell r="T142">
            <v>2022</v>
          </cell>
          <cell r="V142">
            <v>55</v>
          </cell>
          <cell r="W142" t="str">
            <v>Non</v>
          </cell>
          <cell r="Z142" t="str">
            <v>AN_LOIS_A</v>
          </cell>
          <cell r="AA142" t="str">
            <v>Carte 1 an Loisir Adulte</v>
          </cell>
          <cell r="AB142">
            <v>70938</v>
          </cell>
          <cell r="AC142">
            <v>44531</v>
          </cell>
          <cell r="AD142">
            <v>44580</v>
          </cell>
          <cell r="AE142">
            <v>44926</v>
          </cell>
          <cell r="AF142" t="str">
            <v>Aucun</v>
          </cell>
          <cell r="AG142" t="str">
            <v>V</v>
          </cell>
          <cell r="AH142" t="str">
            <v>VETERAN</v>
          </cell>
        </row>
        <row r="143">
          <cell r="E143">
            <v>44157</v>
          </cell>
          <cell r="F143" t="str">
            <v>M.</v>
          </cell>
          <cell r="G143" t="str">
            <v>PHILIPPE</v>
          </cell>
          <cell r="H143" t="str">
            <v>FABRICE</v>
          </cell>
          <cell r="I143">
            <v>27572</v>
          </cell>
          <cell r="J143" t="str">
            <v>FRANCE</v>
          </cell>
          <cell r="K143" t="str">
            <v>Homme</v>
          </cell>
          <cell r="L143">
            <v>5604</v>
          </cell>
          <cell r="M143" t="str">
            <v>CLUB LOISIRS POP. LOCHRIST</v>
          </cell>
          <cell r="O143">
            <v>5600</v>
          </cell>
          <cell r="P143" t="str">
            <v>COMITE DEPARTEMENTAL CK DU MORBIHAN</v>
          </cell>
          <cell r="Q143" t="str">
            <v>CR03</v>
          </cell>
          <cell r="R143" t="str">
            <v>COMITE REGIONAL BRETAGNE CK</v>
          </cell>
          <cell r="S143" t="str">
            <v>FEDERATION FRANCAISE CANOE-KAYAK ET SPORTS PAGAIE</v>
          </cell>
          <cell r="T143">
            <v>2022</v>
          </cell>
          <cell r="V143">
            <v>60</v>
          </cell>
          <cell r="W143" t="str">
            <v>Non</v>
          </cell>
          <cell r="Z143" t="str">
            <v>AN_COMP_A</v>
          </cell>
          <cell r="AA143" t="str">
            <v>Carte 1 an Compétition Adulte</v>
          </cell>
          <cell r="AB143">
            <v>71172</v>
          </cell>
          <cell r="AC143">
            <v>44562</v>
          </cell>
          <cell r="AD143">
            <v>44568</v>
          </cell>
          <cell r="AE143">
            <v>44926</v>
          </cell>
          <cell r="AF143" t="str">
            <v>Aucun</v>
          </cell>
          <cell r="AG143" t="str">
            <v>V</v>
          </cell>
          <cell r="AH143" t="str">
            <v>VETERAN</v>
          </cell>
          <cell r="AN143">
            <v>43760</v>
          </cell>
          <cell r="AO143" t="str">
            <v>Compétition</v>
          </cell>
        </row>
        <row r="144">
          <cell r="E144">
            <v>44861</v>
          </cell>
          <cell r="F144" t="str">
            <v>M.</v>
          </cell>
          <cell r="G144" t="str">
            <v>DELL'AGNOLA</v>
          </cell>
          <cell r="H144" t="str">
            <v>ERIC</v>
          </cell>
          <cell r="I144">
            <v>23782</v>
          </cell>
          <cell r="J144" t="str">
            <v>FRANCE</v>
          </cell>
          <cell r="K144" t="str">
            <v>Homme</v>
          </cell>
          <cell r="L144">
            <v>2933</v>
          </cell>
          <cell r="M144" t="str">
            <v>ARMOR KAYAK DOUARNENEZ</v>
          </cell>
          <cell r="N144" t="str">
            <v>AKD</v>
          </cell>
          <cell r="O144">
            <v>2900</v>
          </cell>
          <cell r="P144" t="str">
            <v>COMITE DEPARTEMENTAL CK DU FINISTERE</v>
          </cell>
          <cell r="Q144" t="str">
            <v>CR03</v>
          </cell>
          <cell r="R144" t="str">
            <v>COMITE REGIONAL BRETAGNE CK</v>
          </cell>
          <cell r="S144" t="str">
            <v>FEDERATION FRANCAISE CANOE-KAYAK ET SPORTS PAGAIE</v>
          </cell>
          <cell r="T144">
            <v>2022</v>
          </cell>
          <cell r="V144">
            <v>55</v>
          </cell>
          <cell r="W144" t="str">
            <v>Non</v>
          </cell>
          <cell r="Z144" t="str">
            <v>AN_LOIS_A</v>
          </cell>
          <cell r="AA144" t="str">
            <v>Carte 1 an Loisir Adulte</v>
          </cell>
          <cell r="AB144">
            <v>61976</v>
          </cell>
          <cell r="AC144">
            <v>43873</v>
          </cell>
          <cell r="AD144">
            <v>44563</v>
          </cell>
          <cell r="AE144">
            <v>44926</v>
          </cell>
          <cell r="AF144" t="str">
            <v>Aucun</v>
          </cell>
          <cell r="AG144" t="str">
            <v>V</v>
          </cell>
          <cell r="AH144" t="str">
            <v>VETERAN</v>
          </cell>
          <cell r="AJ144">
            <v>44564</v>
          </cell>
          <cell r="AK144" t="str">
            <v>Loisir</v>
          </cell>
          <cell r="AL144" t="str">
            <v>OST Thomas</v>
          </cell>
          <cell r="AM144">
            <v>10102021267</v>
          </cell>
        </row>
        <row r="145">
          <cell r="E145">
            <v>46856</v>
          </cell>
          <cell r="F145" t="str">
            <v>M.</v>
          </cell>
          <cell r="G145" t="str">
            <v>DHERVE</v>
          </cell>
          <cell r="H145" t="str">
            <v>LIONEL</v>
          </cell>
          <cell r="I145">
            <v>30019</v>
          </cell>
          <cell r="J145" t="str">
            <v>FRANCE</v>
          </cell>
          <cell r="K145" t="str">
            <v>Homme</v>
          </cell>
          <cell r="L145">
            <v>2903</v>
          </cell>
          <cell r="M145" t="str">
            <v>CK DE QUIMPER CORNOUAILLE</v>
          </cell>
          <cell r="O145">
            <v>2900</v>
          </cell>
          <cell r="P145" t="str">
            <v>COMITE DEPARTEMENTAL CK DU FINISTERE</v>
          </cell>
          <cell r="Q145" t="str">
            <v>CR03</v>
          </cell>
          <cell r="R145" t="str">
            <v>COMITE REGIONAL BRETAGNE CK</v>
          </cell>
          <cell r="S145" t="str">
            <v>FEDERATION FRANCAISE CANOE-KAYAK ET SPORTS PAGAIE</v>
          </cell>
          <cell r="T145">
            <v>2022</v>
          </cell>
          <cell r="V145">
            <v>60</v>
          </cell>
          <cell r="W145" t="str">
            <v>Non</v>
          </cell>
          <cell r="Z145" t="str">
            <v>AN_COMP_A</v>
          </cell>
          <cell r="AA145" t="str">
            <v>Carte 1 an Compétition Adulte</v>
          </cell>
          <cell r="AB145">
            <v>70918</v>
          </cell>
          <cell r="AC145">
            <v>44531</v>
          </cell>
          <cell r="AD145">
            <v>44545</v>
          </cell>
          <cell r="AE145">
            <v>44926</v>
          </cell>
          <cell r="AF145" t="str">
            <v>Aucun</v>
          </cell>
          <cell r="AG145" t="str">
            <v>V</v>
          </cell>
          <cell r="AH145" t="str">
            <v>VETERAN</v>
          </cell>
          <cell r="AN145">
            <v>44452</v>
          </cell>
          <cell r="AO145" t="str">
            <v>Compétition</v>
          </cell>
        </row>
        <row r="146">
          <cell r="E146">
            <v>47539</v>
          </cell>
          <cell r="F146" t="str">
            <v>M.</v>
          </cell>
          <cell r="G146" t="str">
            <v>LE PRIOUX</v>
          </cell>
          <cell r="H146" t="str">
            <v>ALAIN</v>
          </cell>
          <cell r="I146">
            <v>16058</v>
          </cell>
          <cell r="J146" t="str">
            <v>FRANCE</v>
          </cell>
          <cell r="K146" t="str">
            <v>Homme</v>
          </cell>
          <cell r="L146">
            <v>5603</v>
          </cell>
          <cell r="M146" t="str">
            <v>CANOE KAYAK PONTIVYEN</v>
          </cell>
          <cell r="N146" t="str">
            <v>CKCP1</v>
          </cell>
          <cell r="O146">
            <v>5600</v>
          </cell>
          <cell r="P146" t="str">
            <v>COMITE DEPARTEMENTAL CK DU MORBIHAN</v>
          </cell>
          <cell r="Q146" t="str">
            <v>CR03</v>
          </cell>
          <cell r="R146" t="str">
            <v>COMITE REGIONAL BRETAGNE CK</v>
          </cell>
          <cell r="S146" t="str">
            <v>FEDERATION FRANCAISE CANOE-KAYAK ET SPORTS PAGAIE</v>
          </cell>
          <cell r="T146">
            <v>2022</v>
          </cell>
          <cell r="V146">
            <v>55</v>
          </cell>
          <cell r="W146" t="str">
            <v>Non</v>
          </cell>
          <cell r="Z146" t="str">
            <v>AN_LOIS_A</v>
          </cell>
          <cell r="AA146" t="str">
            <v>Carte 1 an Loisir Adulte</v>
          </cell>
          <cell r="AB146">
            <v>72294</v>
          </cell>
          <cell r="AC146">
            <v>44621</v>
          </cell>
          <cell r="AD146">
            <v>44622</v>
          </cell>
          <cell r="AE146">
            <v>44926</v>
          </cell>
          <cell r="AF146" t="str">
            <v>Aucun</v>
          </cell>
          <cell r="AG146" t="str">
            <v>V</v>
          </cell>
          <cell r="AH146" t="str">
            <v>VETERAN</v>
          </cell>
          <cell r="AJ146">
            <v>43854</v>
          </cell>
          <cell r="AK146" t="str">
            <v>Loisir</v>
          </cell>
          <cell r="AL146" t="str">
            <v>LE GOFF Yves</v>
          </cell>
          <cell r="AM146">
            <v>561017153</v>
          </cell>
        </row>
        <row r="147">
          <cell r="E147">
            <v>48020</v>
          </cell>
          <cell r="F147" t="str">
            <v>M.</v>
          </cell>
          <cell r="G147" t="str">
            <v>LE ROUX</v>
          </cell>
          <cell r="H147" t="str">
            <v>BENOIT</v>
          </cell>
          <cell r="I147">
            <v>30572</v>
          </cell>
          <cell r="J147" t="str">
            <v>FRANCE</v>
          </cell>
          <cell r="K147" t="str">
            <v>Homme</v>
          </cell>
          <cell r="L147">
            <v>2904</v>
          </cell>
          <cell r="M147" t="str">
            <v>CANOE KAYAK DE QUIMPERLE</v>
          </cell>
          <cell r="O147">
            <v>2900</v>
          </cell>
          <cell r="P147" t="str">
            <v>COMITE DEPARTEMENTAL CK DU FINISTERE</v>
          </cell>
          <cell r="Q147" t="str">
            <v>CR03</v>
          </cell>
          <cell r="R147" t="str">
            <v>COMITE REGIONAL BRETAGNE CK</v>
          </cell>
          <cell r="S147" t="str">
            <v>FEDERATION FRANCAISE CANOE-KAYAK ET SPORTS PAGAIE</v>
          </cell>
          <cell r="T147">
            <v>2022</v>
          </cell>
          <cell r="V147">
            <v>60</v>
          </cell>
          <cell r="W147" t="str">
            <v>Non</v>
          </cell>
          <cell r="Z147" t="str">
            <v>AN_COMP_A</v>
          </cell>
          <cell r="AA147" t="str">
            <v>Carte 1 an Compétition Adulte</v>
          </cell>
          <cell r="AB147">
            <v>71568</v>
          </cell>
          <cell r="AC147">
            <v>44562</v>
          </cell>
          <cell r="AD147">
            <v>44583</v>
          </cell>
          <cell r="AE147">
            <v>44926</v>
          </cell>
          <cell r="AF147" t="str">
            <v>Aucun</v>
          </cell>
          <cell r="AG147" t="str">
            <v>V</v>
          </cell>
          <cell r="AH147" t="str">
            <v>VETERAN</v>
          </cell>
          <cell r="AN147">
            <v>43784</v>
          </cell>
          <cell r="AO147" t="str">
            <v>Compétition</v>
          </cell>
        </row>
        <row r="148">
          <cell r="E148">
            <v>49249</v>
          </cell>
          <cell r="F148" t="str">
            <v>M.</v>
          </cell>
          <cell r="G148" t="str">
            <v>ROGARD</v>
          </cell>
          <cell r="H148" t="str">
            <v>MICHEL</v>
          </cell>
          <cell r="I148">
            <v>20793</v>
          </cell>
          <cell r="J148" t="str">
            <v>FRANCE</v>
          </cell>
          <cell r="K148" t="str">
            <v>Homme</v>
          </cell>
          <cell r="L148">
            <v>2210</v>
          </cell>
          <cell r="M148" t="str">
            <v>LANNION CANOE KAYAK</v>
          </cell>
          <cell r="O148">
            <v>2200</v>
          </cell>
          <cell r="P148" t="str">
            <v>COMITE DEPARTEMENTAL CK COTES D'ARMOR</v>
          </cell>
          <cell r="Q148" t="str">
            <v>CR03</v>
          </cell>
          <cell r="R148" t="str">
            <v>COMITE REGIONAL BRETAGNE CK</v>
          </cell>
          <cell r="S148" t="str">
            <v>FEDERATION FRANCAISE CANOE-KAYAK ET SPORTS PAGAIE</v>
          </cell>
          <cell r="T148">
            <v>2022</v>
          </cell>
          <cell r="V148">
            <v>55</v>
          </cell>
          <cell r="W148" t="str">
            <v>Non</v>
          </cell>
          <cell r="Z148" t="str">
            <v>AN_LOIS_A</v>
          </cell>
          <cell r="AA148" t="str">
            <v>Carte 1 an Loisir Adulte</v>
          </cell>
          <cell r="AB148">
            <v>70821</v>
          </cell>
          <cell r="AC148">
            <v>44531</v>
          </cell>
          <cell r="AD148">
            <v>44551</v>
          </cell>
          <cell r="AE148">
            <v>44926</v>
          </cell>
          <cell r="AF148" t="str">
            <v>Aucun</v>
          </cell>
          <cell r="AG148" t="str">
            <v>V</v>
          </cell>
          <cell r="AH148" t="str">
            <v>VETERAN</v>
          </cell>
        </row>
        <row r="149">
          <cell r="E149">
            <v>49472</v>
          </cell>
          <cell r="F149" t="str">
            <v>Mme</v>
          </cell>
          <cell r="G149" t="str">
            <v>NETTER</v>
          </cell>
          <cell r="H149" t="str">
            <v>CAMILLE</v>
          </cell>
          <cell r="I149">
            <v>30576</v>
          </cell>
          <cell r="J149" t="str">
            <v>FRANCE</v>
          </cell>
          <cell r="K149" t="str">
            <v>Femme</v>
          </cell>
          <cell r="L149">
            <v>2911</v>
          </cell>
          <cell r="M149" t="str">
            <v>F.R.C.K. PLOUDALMEZEAU</v>
          </cell>
          <cell r="O149">
            <v>2900</v>
          </cell>
          <cell r="P149" t="str">
            <v>COMITE DEPARTEMENTAL CK DU FINISTERE</v>
          </cell>
          <cell r="Q149" t="str">
            <v>CR03</v>
          </cell>
          <cell r="R149" t="str">
            <v>COMITE REGIONAL BRETAGNE CK</v>
          </cell>
          <cell r="S149" t="str">
            <v>FEDERATION FRANCAISE CANOE-KAYAK ET SPORTS PAGAIE</v>
          </cell>
          <cell r="T149">
            <v>2022</v>
          </cell>
          <cell r="V149">
            <v>60</v>
          </cell>
          <cell r="W149" t="str">
            <v>Non</v>
          </cell>
          <cell r="Z149" t="str">
            <v>AN_COMP_A</v>
          </cell>
          <cell r="AA149" t="str">
            <v>Carte 1 an Compétition Adulte</v>
          </cell>
          <cell r="AB149">
            <v>70925</v>
          </cell>
          <cell r="AC149">
            <v>44531</v>
          </cell>
          <cell r="AD149">
            <v>44558</v>
          </cell>
          <cell r="AE149">
            <v>44926</v>
          </cell>
          <cell r="AF149" t="str">
            <v>Aucun</v>
          </cell>
          <cell r="AG149" t="str">
            <v>V</v>
          </cell>
          <cell r="AH149" t="str">
            <v>VETERAN</v>
          </cell>
          <cell r="AN149">
            <v>44490</v>
          </cell>
          <cell r="AO149" t="str">
            <v>Compétition</v>
          </cell>
        </row>
        <row r="150">
          <cell r="E150">
            <v>49696</v>
          </cell>
          <cell r="F150" t="str">
            <v>M.</v>
          </cell>
          <cell r="G150" t="str">
            <v>LUCAS</v>
          </cell>
          <cell r="H150" t="str">
            <v>GILLES</v>
          </cell>
          <cell r="I150">
            <v>21339</v>
          </cell>
          <cell r="J150" t="str">
            <v>FRANCE</v>
          </cell>
          <cell r="K150" t="str">
            <v>Homme</v>
          </cell>
          <cell r="L150">
            <v>5604</v>
          </cell>
          <cell r="M150" t="str">
            <v>CLUB LOISIRS POP. LOCHRIST</v>
          </cell>
          <cell r="O150">
            <v>5600</v>
          </cell>
          <cell r="P150" t="str">
            <v>COMITE DEPARTEMENTAL CK DU MORBIHAN</v>
          </cell>
          <cell r="Q150" t="str">
            <v>CR03</v>
          </cell>
          <cell r="R150" t="str">
            <v>COMITE REGIONAL BRETAGNE CK</v>
          </cell>
          <cell r="S150" t="str">
            <v>FEDERATION FRANCAISE CANOE-KAYAK ET SPORTS PAGAIE</v>
          </cell>
          <cell r="T150">
            <v>2022</v>
          </cell>
          <cell r="V150">
            <v>55</v>
          </cell>
          <cell r="W150" t="str">
            <v>Non</v>
          </cell>
          <cell r="Z150" t="str">
            <v>AN_LOIS_A</v>
          </cell>
          <cell r="AA150" t="str">
            <v>Carte 1 an Loisir Adulte</v>
          </cell>
          <cell r="AB150">
            <v>71172</v>
          </cell>
          <cell r="AC150">
            <v>44562</v>
          </cell>
          <cell r="AD150">
            <v>44591</v>
          </cell>
          <cell r="AE150">
            <v>44926</v>
          </cell>
          <cell r="AF150" t="str">
            <v>Aucun</v>
          </cell>
          <cell r="AG150" t="str">
            <v>V</v>
          </cell>
          <cell r="AH150" t="str">
            <v>VETERAN</v>
          </cell>
          <cell r="AJ150">
            <v>43382</v>
          </cell>
          <cell r="AK150" t="str">
            <v>Loisir</v>
          </cell>
          <cell r="AL150" t="str">
            <v>FAUPIN J B</v>
          </cell>
        </row>
        <row r="151">
          <cell r="E151">
            <v>49976</v>
          </cell>
          <cell r="F151" t="str">
            <v>Mme</v>
          </cell>
          <cell r="G151" t="str">
            <v>DULISCOUET</v>
          </cell>
          <cell r="H151" t="str">
            <v>ANNIE</v>
          </cell>
          <cell r="I151">
            <v>20633</v>
          </cell>
          <cell r="J151" t="str">
            <v>FRANCE</v>
          </cell>
          <cell r="K151" t="str">
            <v>Femme</v>
          </cell>
          <cell r="L151">
            <v>5614</v>
          </cell>
          <cell r="M151" t="str">
            <v>C.K.C. AURAY</v>
          </cell>
          <cell r="O151">
            <v>5600</v>
          </cell>
          <cell r="P151" t="str">
            <v>COMITE DEPARTEMENTAL CK DU MORBIHAN</v>
          </cell>
          <cell r="Q151" t="str">
            <v>CR03</v>
          </cell>
          <cell r="R151" t="str">
            <v>COMITE REGIONAL BRETAGNE CK</v>
          </cell>
          <cell r="S151" t="str">
            <v>FEDERATION FRANCAISE CANOE-KAYAK ET SPORTS PAGAIE</v>
          </cell>
          <cell r="T151">
            <v>2022</v>
          </cell>
          <cell r="V151">
            <v>55</v>
          </cell>
          <cell r="W151" t="str">
            <v>Non</v>
          </cell>
          <cell r="Z151" t="str">
            <v>AN_LOIS_A</v>
          </cell>
          <cell r="AA151" t="str">
            <v>Carte 1 an Loisir Adulte</v>
          </cell>
          <cell r="AB151">
            <v>71181</v>
          </cell>
          <cell r="AC151">
            <v>44562</v>
          </cell>
          <cell r="AD151">
            <v>44563</v>
          </cell>
          <cell r="AE151">
            <v>44926</v>
          </cell>
          <cell r="AF151" t="str">
            <v>Aucun</v>
          </cell>
          <cell r="AG151" t="str">
            <v>V</v>
          </cell>
          <cell r="AH151" t="str">
            <v>VETERAN</v>
          </cell>
          <cell r="AJ151">
            <v>43764</v>
          </cell>
          <cell r="AK151" t="str">
            <v>Loisir</v>
          </cell>
          <cell r="AL151" t="str">
            <v>MARTIN CECILE</v>
          </cell>
          <cell r="AM151">
            <v>101001285526</v>
          </cell>
        </row>
        <row r="152">
          <cell r="E152">
            <v>49980</v>
          </cell>
          <cell r="F152" t="str">
            <v>Mme</v>
          </cell>
          <cell r="G152" t="str">
            <v>LE GOFF</v>
          </cell>
          <cell r="H152" t="str">
            <v>DOMINIQUE</v>
          </cell>
          <cell r="I152">
            <v>21296</v>
          </cell>
          <cell r="J152" t="str">
            <v>FRANCE</v>
          </cell>
          <cell r="K152" t="str">
            <v>Femme</v>
          </cell>
          <cell r="L152">
            <v>5614</v>
          </cell>
          <cell r="M152" t="str">
            <v>C.K.C. AURAY</v>
          </cell>
          <cell r="O152">
            <v>5600</v>
          </cell>
          <cell r="P152" t="str">
            <v>COMITE DEPARTEMENTAL CK DU MORBIHAN</v>
          </cell>
          <cell r="Q152" t="str">
            <v>CR03</v>
          </cell>
          <cell r="R152" t="str">
            <v>COMITE REGIONAL BRETAGNE CK</v>
          </cell>
          <cell r="S152" t="str">
            <v>FEDERATION FRANCAISE CANOE-KAYAK ET SPORTS PAGAIE</v>
          </cell>
          <cell r="T152">
            <v>2022</v>
          </cell>
          <cell r="V152">
            <v>55</v>
          </cell>
          <cell r="W152" t="str">
            <v>Non</v>
          </cell>
          <cell r="Z152" t="str">
            <v>AN_LOIS_A</v>
          </cell>
          <cell r="AA152" t="str">
            <v>Carte 1 an Loisir Adulte</v>
          </cell>
          <cell r="AB152">
            <v>71181</v>
          </cell>
          <cell r="AC152">
            <v>44562</v>
          </cell>
          <cell r="AD152">
            <v>44563</v>
          </cell>
          <cell r="AE152">
            <v>44926</v>
          </cell>
          <cell r="AF152" t="str">
            <v>Aucun</v>
          </cell>
          <cell r="AG152" t="str">
            <v>V</v>
          </cell>
          <cell r="AH152" t="str">
            <v>VETERAN</v>
          </cell>
          <cell r="AJ152">
            <v>43453</v>
          </cell>
          <cell r="AK152" t="str">
            <v>Loisir</v>
          </cell>
          <cell r="AL152" t="str">
            <v>LE BOUCHER PHILIPPE</v>
          </cell>
        </row>
        <row r="153">
          <cell r="E153">
            <v>50237</v>
          </cell>
          <cell r="F153" t="str">
            <v>Mme</v>
          </cell>
          <cell r="G153" t="str">
            <v>COLLET</v>
          </cell>
          <cell r="H153" t="str">
            <v>AURORE</v>
          </cell>
          <cell r="I153">
            <v>30593</v>
          </cell>
          <cell r="J153" t="str">
            <v>FRANCE</v>
          </cell>
          <cell r="K153" t="str">
            <v>Femme</v>
          </cell>
          <cell r="L153">
            <v>2209</v>
          </cell>
          <cell r="M153" t="str">
            <v>CANOE CLUB DU LIE</v>
          </cell>
          <cell r="N153" t="str">
            <v>C.C.LIE</v>
          </cell>
          <cell r="O153">
            <v>2200</v>
          </cell>
          <cell r="P153" t="str">
            <v>COMITE DEPARTEMENTAL CK COTES D'ARMOR</v>
          </cell>
          <cell r="Q153" t="str">
            <v>CR03</v>
          </cell>
          <cell r="R153" t="str">
            <v>COMITE REGIONAL BRETAGNE CK</v>
          </cell>
          <cell r="S153" t="str">
            <v>FEDERATION FRANCAISE CANOE-KAYAK ET SPORTS PAGAIE</v>
          </cell>
          <cell r="T153">
            <v>2022</v>
          </cell>
          <cell r="V153">
            <v>2</v>
          </cell>
          <cell r="W153" t="str">
            <v>Non</v>
          </cell>
          <cell r="Z153" t="str">
            <v>AN_SANS_P</v>
          </cell>
          <cell r="AA153" t="str">
            <v>Carte annuelle sans pratique</v>
          </cell>
          <cell r="AB153">
            <v>71778</v>
          </cell>
          <cell r="AC153">
            <v>44593</v>
          </cell>
          <cell r="AD153">
            <v>44606</v>
          </cell>
          <cell r="AE153">
            <v>44926</v>
          </cell>
          <cell r="AF153" t="str">
            <v>Aucun</v>
          </cell>
          <cell r="AG153" t="str">
            <v>V</v>
          </cell>
          <cell r="AH153" t="str">
            <v>VETERAN</v>
          </cell>
        </row>
        <row r="154">
          <cell r="E154">
            <v>50915</v>
          </cell>
          <cell r="F154" t="str">
            <v>Mme</v>
          </cell>
          <cell r="G154" t="str">
            <v>MOAL</v>
          </cell>
          <cell r="H154" t="str">
            <v>DENISE</v>
          </cell>
          <cell r="I154">
            <v>23557</v>
          </cell>
          <cell r="J154" t="str">
            <v>FRANCE</v>
          </cell>
          <cell r="K154" t="str">
            <v>Femme</v>
          </cell>
          <cell r="L154">
            <v>2912</v>
          </cell>
          <cell r="M154" t="str">
            <v>LES ALLIGATORS - LANDERNEAU</v>
          </cell>
          <cell r="O154">
            <v>2900</v>
          </cell>
          <cell r="P154" t="str">
            <v>COMITE DEPARTEMENTAL CK DU FINISTERE</v>
          </cell>
          <cell r="Q154" t="str">
            <v>CR03</v>
          </cell>
          <cell r="R154" t="str">
            <v>COMITE REGIONAL BRETAGNE CK</v>
          </cell>
          <cell r="S154" t="str">
            <v>FEDERATION FRANCAISE CANOE-KAYAK ET SPORTS PAGAIE</v>
          </cell>
          <cell r="T154">
            <v>2022</v>
          </cell>
          <cell r="V154">
            <v>55</v>
          </cell>
          <cell r="W154" t="str">
            <v>Non</v>
          </cell>
          <cell r="Z154" t="str">
            <v>AN_LOIS_A</v>
          </cell>
          <cell r="AA154" t="str">
            <v>Carte 1 an Loisir Adulte</v>
          </cell>
          <cell r="AB154">
            <v>71393</v>
          </cell>
          <cell r="AC154">
            <v>44562</v>
          </cell>
          <cell r="AD154">
            <v>44565</v>
          </cell>
          <cell r="AE154">
            <v>44926</v>
          </cell>
          <cell r="AF154" t="str">
            <v>Aucun</v>
          </cell>
          <cell r="AG154" t="str">
            <v>V</v>
          </cell>
          <cell r="AH154" t="str">
            <v>VETERAN</v>
          </cell>
          <cell r="AJ154">
            <v>44446</v>
          </cell>
          <cell r="AK154" t="str">
            <v>Loisir</v>
          </cell>
        </row>
        <row r="155">
          <cell r="E155">
            <v>50916</v>
          </cell>
          <cell r="F155" t="str">
            <v>M.</v>
          </cell>
          <cell r="G155" t="str">
            <v>PERROT</v>
          </cell>
          <cell r="H155" t="str">
            <v>PATRICK</v>
          </cell>
          <cell r="I155">
            <v>29339</v>
          </cell>
          <cell r="J155" t="str">
            <v>FRANCE</v>
          </cell>
          <cell r="K155" t="str">
            <v>Homme</v>
          </cell>
          <cell r="L155">
            <v>2912</v>
          </cell>
          <cell r="M155" t="str">
            <v>LES ALLIGATORS - LANDERNEAU</v>
          </cell>
          <cell r="O155">
            <v>2900</v>
          </cell>
          <cell r="P155" t="str">
            <v>COMITE DEPARTEMENTAL CK DU FINISTERE</v>
          </cell>
          <cell r="Q155" t="str">
            <v>CR03</v>
          </cell>
          <cell r="R155" t="str">
            <v>COMITE REGIONAL BRETAGNE CK</v>
          </cell>
          <cell r="S155" t="str">
            <v>FEDERATION FRANCAISE CANOE-KAYAK ET SPORTS PAGAIE</v>
          </cell>
          <cell r="T155">
            <v>2022</v>
          </cell>
          <cell r="V155">
            <v>60</v>
          </cell>
          <cell r="W155" t="str">
            <v>Non</v>
          </cell>
          <cell r="X155" t="str">
            <v>IA Sport Plus</v>
          </cell>
          <cell r="Y155" t="str">
            <v>IASPORT</v>
          </cell>
          <cell r="Z155" t="str">
            <v>AN_COMP_A</v>
          </cell>
          <cell r="AA155" t="str">
            <v>Carte 1 an Compétition Adulte</v>
          </cell>
          <cell r="AB155">
            <v>71393</v>
          </cell>
          <cell r="AC155">
            <v>44562</v>
          </cell>
          <cell r="AD155">
            <v>44565</v>
          </cell>
          <cell r="AE155">
            <v>44926</v>
          </cell>
          <cell r="AF155" t="str">
            <v>Aucun</v>
          </cell>
          <cell r="AG155" t="str">
            <v>V</v>
          </cell>
          <cell r="AH155" t="str">
            <v>VETERAN</v>
          </cell>
          <cell r="AN155">
            <v>44218</v>
          </cell>
          <cell r="AO155" t="str">
            <v>Compétition</v>
          </cell>
        </row>
        <row r="156">
          <cell r="E156">
            <v>50918</v>
          </cell>
          <cell r="F156" t="str">
            <v>M.</v>
          </cell>
          <cell r="G156" t="str">
            <v>PELLEN</v>
          </cell>
          <cell r="H156" t="str">
            <v>FRANCK</v>
          </cell>
          <cell r="I156">
            <v>23819</v>
          </cell>
          <cell r="J156" t="str">
            <v>FRANCE</v>
          </cell>
          <cell r="K156" t="str">
            <v>Homme</v>
          </cell>
          <cell r="L156">
            <v>2912</v>
          </cell>
          <cell r="M156" t="str">
            <v>LES ALLIGATORS - LANDERNEAU</v>
          </cell>
          <cell r="O156">
            <v>2900</v>
          </cell>
          <cell r="P156" t="str">
            <v>COMITE DEPARTEMENTAL CK DU FINISTERE</v>
          </cell>
          <cell r="Q156" t="str">
            <v>CR03</v>
          </cell>
          <cell r="R156" t="str">
            <v>COMITE REGIONAL BRETAGNE CK</v>
          </cell>
          <cell r="S156" t="str">
            <v>FEDERATION FRANCAISE CANOE-KAYAK ET SPORTS PAGAIE</v>
          </cell>
          <cell r="T156">
            <v>2022</v>
          </cell>
          <cell r="V156">
            <v>55</v>
          </cell>
          <cell r="W156" t="str">
            <v>Non</v>
          </cell>
          <cell r="Z156" t="str">
            <v>AN_LOIS_A</v>
          </cell>
          <cell r="AA156" t="str">
            <v>Carte 1 an Loisir Adulte</v>
          </cell>
          <cell r="AB156">
            <v>71393</v>
          </cell>
          <cell r="AC156">
            <v>44562</v>
          </cell>
          <cell r="AD156">
            <v>44576</v>
          </cell>
          <cell r="AE156">
            <v>44926</v>
          </cell>
          <cell r="AF156" t="str">
            <v>Aucun</v>
          </cell>
          <cell r="AG156" t="str">
            <v>V</v>
          </cell>
          <cell r="AH156" t="str">
            <v>VETERAN</v>
          </cell>
          <cell r="AJ156">
            <v>44004</v>
          </cell>
          <cell r="AK156" t="str">
            <v>Loisir</v>
          </cell>
        </row>
        <row r="157">
          <cell r="E157">
            <v>51037</v>
          </cell>
          <cell r="F157" t="str">
            <v>M.</v>
          </cell>
          <cell r="G157" t="str">
            <v>RAUDE</v>
          </cell>
          <cell r="H157" t="str">
            <v>CHRISTIAN</v>
          </cell>
          <cell r="I157">
            <v>23473</v>
          </cell>
          <cell r="J157" t="str">
            <v>FRANCE</v>
          </cell>
          <cell r="K157" t="str">
            <v>Homme</v>
          </cell>
          <cell r="L157">
            <v>5604</v>
          </cell>
          <cell r="M157" t="str">
            <v>CLUB LOISIRS POP. LOCHRIST</v>
          </cell>
          <cell r="O157">
            <v>5600</v>
          </cell>
          <cell r="P157" t="str">
            <v>COMITE DEPARTEMENTAL CK DU MORBIHAN</v>
          </cell>
          <cell r="Q157" t="str">
            <v>CR03</v>
          </cell>
          <cell r="R157" t="str">
            <v>COMITE REGIONAL BRETAGNE CK</v>
          </cell>
          <cell r="S157" t="str">
            <v>FEDERATION FRANCAISE CANOE-KAYAK ET SPORTS PAGAIE</v>
          </cell>
          <cell r="T157">
            <v>2022</v>
          </cell>
          <cell r="V157">
            <v>60</v>
          </cell>
          <cell r="W157" t="str">
            <v>Non</v>
          </cell>
          <cell r="Z157" t="str">
            <v>AN_COMP_A</v>
          </cell>
          <cell r="AA157" t="str">
            <v>Carte 1 an Compétition Adulte</v>
          </cell>
          <cell r="AB157">
            <v>70750</v>
          </cell>
          <cell r="AC157">
            <v>44531</v>
          </cell>
          <cell r="AD157">
            <v>44559</v>
          </cell>
          <cell r="AE157">
            <v>44926</v>
          </cell>
          <cell r="AF157" t="str">
            <v>Aucun</v>
          </cell>
          <cell r="AG157" t="str">
            <v>V</v>
          </cell>
          <cell r="AH157" t="str">
            <v>VETERAN</v>
          </cell>
          <cell r="AN157">
            <v>44085</v>
          </cell>
          <cell r="AO157" t="str">
            <v>Compétition</v>
          </cell>
        </row>
        <row r="158">
          <cell r="E158">
            <v>51124</v>
          </cell>
          <cell r="F158" t="str">
            <v>M.</v>
          </cell>
          <cell r="G158" t="str">
            <v>YVET</v>
          </cell>
          <cell r="H158" t="str">
            <v>JEROME</v>
          </cell>
          <cell r="I158">
            <v>28929</v>
          </cell>
          <cell r="J158" t="str">
            <v>FRANCE</v>
          </cell>
          <cell r="K158" t="str">
            <v>Homme</v>
          </cell>
          <cell r="L158">
            <v>5630</v>
          </cell>
          <cell r="M158" t="str">
            <v>CANOE KAYAK AMICALE LAIQUE DE CLEGUER</v>
          </cell>
          <cell r="N158" t="str">
            <v>CKALC</v>
          </cell>
          <cell r="O158">
            <v>5600</v>
          </cell>
          <cell r="P158" t="str">
            <v>COMITE DEPARTEMENTAL CK DU MORBIHAN</v>
          </cell>
          <cell r="Q158" t="str">
            <v>CR03</v>
          </cell>
          <cell r="R158" t="str">
            <v>COMITE REGIONAL BRETAGNE CK</v>
          </cell>
          <cell r="S158" t="str">
            <v>FEDERATION FRANCAISE CANOE-KAYAK ET SPORTS PAGAIE</v>
          </cell>
          <cell r="T158">
            <v>2022</v>
          </cell>
          <cell r="V158">
            <v>60</v>
          </cell>
          <cell r="W158" t="str">
            <v>Non</v>
          </cell>
          <cell r="Z158" t="str">
            <v>AN_COMP_A</v>
          </cell>
          <cell r="AA158" t="str">
            <v>Carte 1 an Compétition Adulte</v>
          </cell>
          <cell r="AB158">
            <v>69003</v>
          </cell>
          <cell r="AC158">
            <v>44378</v>
          </cell>
          <cell r="AD158">
            <v>44543</v>
          </cell>
          <cell r="AE158">
            <v>44926</v>
          </cell>
          <cell r="AF158" t="str">
            <v>Aucun</v>
          </cell>
          <cell r="AG158" t="str">
            <v>V</v>
          </cell>
          <cell r="AH158" t="str">
            <v>VETERAN</v>
          </cell>
          <cell r="AN158">
            <v>44397</v>
          </cell>
          <cell r="AO158" t="str">
            <v>Compétition</v>
          </cell>
        </row>
        <row r="159">
          <cell r="E159">
            <v>51291</v>
          </cell>
          <cell r="F159" t="str">
            <v>M.</v>
          </cell>
          <cell r="G159" t="str">
            <v>SALOU</v>
          </cell>
          <cell r="H159" t="str">
            <v>REMY</v>
          </cell>
          <cell r="I159">
            <v>25265</v>
          </cell>
          <cell r="J159" t="str">
            <v>FRANCE</v>
          </cell>
          <cell r="K159" t="str">
            <v>Homme</v>
          </cell>
          <cell r="L159">
            <v>3506</v>
          </cell>
          <cell r="M159" t="str">
            <v>C.K.C.I.R. ST GREGOIRE</v>
          </cell>
          <cell r="O159">
            <v>3500</v>
          </cell>
          <cell r="P159" t="str">
            <v>COMITE DEPARTEMENTAL CK D'ILLE ET VILAINE</v>
          </cell>
          <cell r="Q159" t="str">
            <v>CR03</v>
          </cell>
          <cell r="R159" t="str">
            <v>COMITE REGIONAL BRETAGNE CK</v>
          </cell>
          <cell r="S159" t="str">
            <v>FEDERATION FRANCAISE CANOE-KAYAK ET SPORTS PAGAIE</v>
          </cell>
          <cell r="T159">
            <v>2022</v>
          </cell>
          <cell r="V159">
            <v>60</v>
          </cell>
          <cell r="W159" t="str">
            <v>Non</v>
          </cell>
          <cell r="Z159" t="str">
            <v>AN_COMP_A</v>
          </cell>
          <cell r="AA159" t="str">
            <v>Carte 1 an Compétition Adulte</v>
          </cell>
          <cell r="AB159">
            <v>72579</v>
          </cell>
          <cell r="AC159">
            <v>44621</v>
          </cell>
          <cell r="AD159">
            <v>44632</v>
          </cell>
          <cell r="AE159">
            <v>44926</v>
          </cell>
          <cell r="AF159" t="str">
            <v>Aucun</v>
          </cell>
          <cell r="AG159" t="str">
            <v>V</v>
          </cell>
          <cell r="AH159" t="str">
            <v>VETERAN</v>
          </cell>
          <cell r="AN159">
            <v>44348</v>
          </cell>
          <cell r="AO159" t="str">
            <v>Compétition</v>
          </cell>
        </row>
        <row r="160">
          <cell r="E160">
            <v>51528</v>
          </cell>
          <cell r="F160" t="str">
            <v>Mme</v>
          </cell>
          <cell r="G160" t="str">
            <v>BOIXEL</v>
          </cell>
          <cell r="H160" t="str">
            <v>ANNE</v>
          </cell>
          <cell r="I160">
            <v>23844</v>
          </cell>
          <cell r="J160" t="str">
            <v>FRANCE</v>
          </cell>
          <cell r="K160" t="str">
            <v>Femme</v>
          </cell>
          <cell r="L160">
            <v>3522</v>
          </cell>
          <cell r="M160" t="str">
            <v>CESSON SEVIGNE CANOE KAYAK LES POISSONS VOLANTS</v>
          </cell>
          <cell r="N160" t="str">
            <v>CSCK PV</v>
          </cell>
          <cell r="O160">
            <v>3500</v>
          </cell>
          <cell r="P160" t="str">
            <v>COMITE DEPARTEMENTAL CK D'ILLE ET VILAINE</v>
          </cell>
          <cell r="Q160" t="str">
            <v>CR03</v>
          </cell>
          <cell r="R160" t="str">
            <v>COMITE REGIONAL BRETAGNE CK</v>
          </cell>
          <cell r="S160" t="str">
            <v>FEDERATION FRANCAISE CANOE-KAYAK ET SPORTS PAGAIE</v>
          </cell>
          <cell r="T160">
            <v>2022</v>
          </cell>
          <cell r="V160">
            <v>60</v>
          </cell>
          <cell r="W160" t="str">
            <v>Non</v>
          </cell>
          <cell r="Z160" t="str">
            <v>AN_COMP_A</v>
          </cell>
          <cell r="AA160" t="str">
            <v>Carte 1 an Compétition Adulte</v>
          </cell>
          <cell r="AB160">
            <v>71583</v>
          </cell>
          <cell r="AC160">
            <v>44562</v>
          </cell>
          <cell r="AD160">
            <v>44568</v>
          </cell>
          <cell r="AE160">
            <v>44926</v>
          </cell>
          <cell r="AF160" t="str">
            <v>Aucun</v>
          </cell>
          <cell r="AG160" t="str">
            <v>V</v>
          </cell>
          <cell r="AH160" t="str">
            <v>VETERAN</v>
          </cell>
          <cell r="AN160">
            <v>44137</v>
          </cell>
          <cell r="AO160" t="str">
            <v>Compétition</v>
          </cell>
        </row>
        <row r="161">
          <cell r="E161">
            <v>51530</v>
          </cell>
          <cell r="F161" t="str">
            <v>M.</v>
          </cell>
          <cell r="G161" t="str">
            <v>COSSE</v>
          </cell>
          <cell r="H161" t="str">
            <v>EMMANUEL</v>
          </cell>
          <cell r="I161">
            <v>27161</v>
          </cell>
          <cell r="J161" t="str">
            <v>FRANCE</v>
          </cell>
          <cell r="K161" t="str">
            <v>Homme</v>
          </cell>
          <cell r="L161">
            <v>3503</v>
          </cell>
          <cell r="M161" t="str">
            <v>KAYAK CLUB DE RENNES</v>
          </cell>
          <cell r="O161">
            <v>3500</v>
          </cell>
          <cell r="P161" t="str">
            <v>COMITE DEPARTEMENTAL CK D'ILLE ET VILAINE</v>
          </cell>
          <cell r="Q161" t="str">
            <v>CR03</v>
          </cell>
          <cell r="R161" t="str">
            <v>COMITE REGIONAL BRETAGNE CK</v>
          </cell>
          <cell r="S161" t="str">
            <v>FEDERATION FRANCAISE CANOE-KAYAK ET SPORTS PAGAIE</v>
          </cell>
          <cell r="T161">
            <v>2022</v>
          </cell>
          <cell r="V161">
            <v>60</v>
          </cell>
          <cell r="W161" t="str">
            <v>Non</v>
          </cell>
          <cell r="Z161" t="str">
            <v>AN_COMP_A</v>
          </cell>
          <cell r="AA161" t="str">
            <v>Carte 1 an Compétition Adulte</v>
          </cell>
          <cell r="AB161">
            <v>71529</v>
          </cell>
          <cell r="AC161">
            <v>44562</v>
          </cell>
          <cell r="AD161">
            <v>44565</v>
          </cell>
          <cell r="AE161">
            <v>44926</v>
          </cell>
          <cell r="AF161" t="str">
            <v>Aucun</v>
          </cell>
          <cell r="AG161" t="str">
            <v>V</v>
          </cell>
          <cell r="AH161" t="str">
            <v>VETERAN</v>
          </cell>
          <cell r="AN161">
            <v>43836</v>
          </cell>
          <cell r="AO161" t="str">
            <v>Compétition</v>
          </cell>
        </row>
        <row r="162">
          <cell r="E162">
            <v>51533</v>
          </cell>
          <cell r="F162" t="str">
            <v>M.</v>
          </cell>
          <cell r="G162" t="str">
            <v>GENDRAUX</v>
          </cell>
          <cell r="H162" t="str">
            <v>PHILIPPE</v>
          </cell>
          <cell r="I162">
            <v>25927</v>
          </cell>
          <cell r="J162" t="str">
            <v>FRANCE</v>
          </cell>
          <cell r="K162" t="str">
            <v>Homme</v>
          </cell>
          <cell r="L162">
            <v>3503</v>
          </cell>
          <cell r="M162" t="str">
            <v>KAYAK CLUB DE RENNES</v>
          </cell>
          <cell r="O162">
            <v>3500</v>
          </cell>
          <cell r="P162" t="str">
            <v>COMITE DEPARTEMENTAL CK D'ILLE ET VILAINE</v>
          </cell>
          <cell r="Q162" t="str">
            <v>CR03</v>
          </cell>
          <cell r="R162" t="str">
            <v>COMITE REGIONAL BRETAGNE CK</v>
          </cell>
          <cell r="S162" t="str">
            <v>FEDERATION FRANCAISE CANOE-KAYAK ET SPORTS PAGAIE</v>
          </cell>
          <cell r="T162">
            <v>2022</v>
          </cell>
          <cell r="V162">
            <v>55</v>
          </cell>
          <cell r="W162" t="str">
            <v>Non</v>
          </cell>
          <cell r="Z162" t="str">
            <v>AN_LOIS_A</v>
          </cell>
          <cell r="AA162" t="str">
            <v>Carte 1 an Loisir Adulte</v>
          </cell>
          <cell r="AB162">
            <v>72702</v>
          </cell>
          <cell r="AC162">
            <v>44621</v>
          </cell>
          <cell r="AD162">
            <v>44643</v>
          </cell>
          <cell r="AE162">
            <v>44926</v>
          </cell>
          <cell r="AF162" t="str">
            <v>Aucun</v>
          </cell>
          <cell r="AG162" t="str">
            <v>V</v>
          </cell>
          <cell r="AH162" t="str">
            <v>VETERAN</v>
          </cell>
          <cell r="AJ162">
            <v>44600</v>
          </cell>
          <cell r="AK162" t="str">
            <v>Loisir</v>
          </cell>
          <cell r="AL162" t="str">
            <v>Des bouillons</v>
          </cell>
          <cell r="AM162">
            <v>10101466232</v>
          </cell>
        </row>
        <row r="163">
          <cell r="E163">
            <v>51534</v>
          </cell>
          <cell r="F163" t="str">
            <v>M.</v>
          </cell>
          <cell r="G163" t="str">
            <v>LE HEGARAT</v>
          </cell>
          <cell r="H163" t="str">
            <v>JEROME</v>
          </cell>
          <cell r="I163">
            <v>26689</v>
          </cell>
          <cell r="J163" t="str">
            <v>FRANCE</v>
          </cell>
          <cell r="K163" t="str">
            <v>Homme</v>
          </cell>
          <cell r="L163">
            <v>3503</v>
          </cell>
          <cell r="M163" t="str">
            <v>KAYAK CLUB DE RENNES</v>
          </cell>
          <cell r="O163">
            <v>3500</v>
          </cell>
          <cell r="P163" t="str">
            <v>COMITE DEPARTEMENTAL CK D'ILLE ET VILAINE</v>
          </cell>
          <cell r="Q163" t="str">
            <v>CR03</v>
          </cell>
          <cell r="R163" t="str">
            <v>COMITE REGIONAL BRETAGNE CK</v>
          </cell>
          <cell r="S163" t="str">
            <v>FEDERATION FRANCAISE CANOE-KAYAK ET SPORTS PAGAIE</v>
          </cell>
          <cell r="T163">
            <v>2022</v>
          </cell>
          <cell r="V163">
            <v>55</v>
          </cell>
          <cell r="W163" t="str">
            <v>Non</v>
          </cell>
          <cell r="Z163" t="str">
            <v>AN_LOIS_A</v>
          </cell>
          <cell r="AA163" t="str">
            <v>Carte 1 an Loisir Adulte</v>
          </cell>
          <cell r="AB163">
            <v>71529</v>
          </cell>
          <cell r="AC163">
            <v>44562</v>
          </cell>
          <cell r="AD163">
            <v>44565</v>
          </cell>
          <cell r="AE163">
            <v>44926</v>
          </cell>
          <cell r="AF163" t="str">
            <v>Aucun</v>
          </cell>
          <cell r="AG163" t="str">
            <v>V</v>
          </cell>
          <cell r="AH163" t="str">
            <v>VETERAN</v>
          </cell>
          <cell r="AJ163">
            <v>43062</v>
          </cell>
          <cell r="AK163" t="str">
            <v>Loisir</v>
          </cell>
          <cell r="AL163" t="str">
            <v>Le Floch</v>
          </cell>
        </row>
        <row r="164">
          <cell r="E164">
            <v>51539</v>
          </cell>
          <cell r="F164" t="str">
            <v>M.</v>
          </cell>
          <cell r="G164" t="str">
            <v>PRIGENT</v>
          </cell>
          <cell r="H164" t="str">
            <v>JEAN YVES</v>
          </cell>
          <cell r="I164">
            <v>19860</v>
          </cell>
          <cell r="J164" t="str">
            <v>FRANCE</v>
          </cell>
          <cell r="K164" t="str">
            <v>Homme</v>
          </cell>
          <cell r="L164">
            <v>3503</v>
          </cell>
          <cell r="M164" t="str">
            <v>KAYAK CLUB DE RENNES</v>
          </cell>
          <cell r="O164">
            <v>3500</v>
          </cell>
          <cell r="P164" t="str">
            <v>COMITE DEPARTEMENTAL CK D'ILLE ET VILAINE</v>
          </cell>
          <cell r="Q164" t="str">
            <v>CR03</v>
          </cell>
          <cell r="R164" t="str">
            <v>COMITE REGIONAL BRETAGNE CK</v>
          </cell>
          <cell r="S164" t="str">
            <v>FEDERATION FRANCAISE CANOE-KAYAK ET SPORTS PAGAIE</v>
          </cell>
          <cell r="T164">
            <v>2022</v>
          </cell>
          <cell r="V164">
            <v>60</v>
          </cell>
          <cell r="W164" t="str">
            <v>Non</v>
          </cell>
          <cell r="Z164" t="str">
            <v>AN_COMP_A</v>
          </cell>
          <cell r="AA164" t="str">
            <v>Carte 1 an Compétition Adulte</v>
          </cell>
          <cell r="AB164">
            <v>71059</v>
          </cell>
          <cell r="AC164">
            <v>44531</v>
          </cell>
          <cell r="AD164">
            <v>44551</v>
          </cell>
          <cell r="AE164">
            <v>44926</v>
          </cell>
          <cell r="AF164" t="str">
            <v>Aucun</v>
          </cell>
          <cell r="AG164" t="str">
            <v>V</v>
          </cell>
          <cell r="AH164" t="str">
            <v>VETERAN</v>
          </cell>
          <cell r="AN164">
            <v>43753</v>
          </cell>
          <cell r="AO164" t="str">
            <v>Compétition</v>
          </cell>
        </row>
        <row r="165">
          <cell r="E165">
            <v>51550</v>
          </cell>
          <cell r="F165" t="str">
            <v>Mme</v>
          </cell>
          <cell r="G165" t="str">
            <v>VINCENT</v>
          </cell>
          <cell r="H165" t="str">
            <v>MARIE</v>
          </cell>
          <cell r="I165">
            <v>29003</v>
          </cell>
          <cell r="J165" t="str">
            <v>FRANCE</v>
          </cell>
          <cell r="K165" t="str">
            <v>Femme</v>
          </cell>
          <cell r="L165">
            <v>3503</v>
          </cell>
          <cell r="M165" t="str">
            <v>KAYAK CLUB DE RENNES</v>
          </cell>
          <cell r="O165">
            <v>3500</v>
          </cell>
          <cell r="P165" t="str">
            <v>COMITE DEPARTEMENTAL CK D'ILLE ET VILAINE</v>
          </cell>
          <cell r="Q165" t="str">
            <v>CR03</v>
          </cell>
          <cell r="R165" t="str">
            <v>COMITE REGIONAL BRETAGNE CK</v>
          </cell>
          <cell r="S165" t="str">
            <v>FEDERATION FRANCAISE CANOE-KAYAK ET SPORTS PAGAIE</v>
          </cell>
          <cell r="T165">
            <v>2022</v>
          </cell>
          <cell r="V165">
            <v>55</v>
          </cell>
          <cell r="W165" t="str">
            <v>Non</v>
          </cell>
          <cell r="Z165" t="str">
            <v>AN_LOIS_A</v>
          </cell>
          <cell r="AA165" t="str">
            <v>Carte 1 an Loisir Adulte</v>
          </cell>
          <cell r="AB165">
            <v>73273</v>
          </cell>
          <cell r="AC165">
            <v>44652</v>
          </cell>
          <cell r="AD165">
            <v>44669</v>
          </cell>
          <cell r="AE165">
            <v>44926</v>
          </cell>
          <cell r="AF165" t="str">
            <v>Aucun</v>
          </cell>
          <cell r="AG165" t="str">
            <v>V</v>
          </cell>
          <cell r="AH165" t="str">
            <v>VETERAN</v>
          </cell>
        </row>
        <row r="166">
          <cell r="E166">
            <v>51567</v>
          </cell>
          <cell r="F166" t="str">
            <v>M.</v>
          </cell>
          <cell r="G166" t="str">
            <v>BOUILLARD</v>
          </cell>
          <cell r="H166" t="str">
            <v>LUC</v>
          </cell>
          <cell r="I166">
            <v>20065</v>
          </cell>
          <cell r="J166" t="str">
            <v>FRANCE</v>
          </cell>
          <cell r="K166" t="str">
            <v>Homme</v>
          </cell>
          <cell r="L166">
            <v>3510</v>
          </cell>
          <cell r="M166" t="str">
            <v>THORIGNE EAUX VIVES</v>
          </cell>
          <cell r="N166" t="str">
            <v>TEV</v>
          </cell>
          <cell r="O166">
            <v>3500</v>
          </cell>
          <cell r="P166" t="str">
            <v>COMITE DEPARTEMENTAL CK D'ILLE ET VILAINE</v>
          </cell>
          <cell r="Q166" t="str">
            <v>CR03</v>
          </cell>
          <cell r="R166" t="str">
            <v>COMITE REGIONAL BRETAGNE CK</v>
          </cell>
          <cell r="S166" t="str">
            <v>FEDERATION FRANCAISE CANOE-KAYAK ET SPORTS PAGAIE</v>
          </cell>
          <cell r="T166">
            <v>2022</v>
          </cell>
          <cell r="V166">
            <v>55</v>
          </cell>
          <cell r="W166" t="str">
            <v>Non</v>
          </cell>
          <cell r="Z166" t="str">
            <v>AN_LOIS_A</v>
          </cell>
          <cell r="AA166" t="str">
            <v>Carte 1 an Loisir Adulte</v>
          </cell>
          <cell r="AB166">
            <v>71438</v>
          </cell>
          <cell r="AC166">
            <v>44562</v>
          </cell>
          <cell r="AD166">
            <v>44565</v>
          </cell>
          <cell r="AE166">
            <v>44926</v>
          </cell>
          <cell r="AF166" t="str">
            <v>Aucun</v>
          </cell>
          <cell r="AG166" t="str">
            <v>V</v>
          </cell>
          <cell r="AH166" t="str">
            <v>VETERAN</v>
          </cell>
          <cell r="AJ166">
            <v>44368</v>
          </cell>
          <cell r="AK166" t="str">
            <v>Loisir</v>
          </cell>
          <cell r="AL166" t="str">
            <v>SEYER</v>
          </cell>
          <cell r="AM166">
            <v>351047683</v>
          </cell>
        </row>
        <row r="167">
          <cell r="E167">
            <v>51903</v>
          </cell>
          <cell r="F167" t="str">
            <v>M.</v>
          </cell>
          <cell r="G167" t="str">
            <v>LE CALLOCH</v>
          </cell>
          <cell r="H167" t="str">
            <v>RONAN</v>
          </cell>
          <cell r="I167">
            <v>30813</v>
          </cell>
          <cell r="J167" t="str">
            <v>FRANCE</v>
          </cell>
          <cell r="K167" t="str">
            <v>Homme</v>
          </cell>
          <cell r="L167">
            <v>2903</v>
          </cell>
          <cell r="M167" t="str">
            <v>CK DE QUIMPER CORNOUAILLE</v>
          </cell>
          <cell r="O167">
            <v>2900</v>
          </cell>
          <cell r="P167" t="str">
            <v>COMITE DEPARTEMENTAL CK DU FINISTERE</v>
          </cell>
          <cell r="Q167" t="str">
            <v>CR03</v>
          </cell>
          <cell r="R167" t="str">
            <v>COMITE REGIONAL BRETAGNE CK</v>
          </cell>
          <cell r="S167" t="str">
            <v>FEDERATION FRANCAISE CANOE-KAYAK ET SPORTS PAGAIE</v>
          </cell>
          <cell r="T167">
            <v>2022</v>
          </cell>
          <cell r="V167">
            <v>60</v>
          </cell>
          <cell r="W167" t="str">
            <v>Non</v>
          </cell>
          <cell r="Z167" t="str">
            <v>AN_COMP_A</v>
          </cell>
          <cell r="AA167" t="str">
            <v>Carte 1 an Compétition Adulte</v>
          </cell>
          <cell r="AB167">
            <v>70918</v>
          </cell>
          <cell r="AC167">
            <v>44531</v>
          </cell>
          <cell r="AD167">
            <v>44547</v>
          </cell>
          <cell r="AE167">
            <v>44926</v>
          </cell>
          <cell r="AF167" t="str">
            <v>Aucun</v>
          </cell>
          <cell r="AG167" t="str">
            <v>V</v>
          </cell>
          <cell r="AH167" t="str">
            <v>VETERAN</v>
          </cell>
          <cell r="AN167">
            <v>44540</v>
          </cell>
          <cell r="AO167" t="str">
            <v>Compétition</v>
          </cell>
        </row>
        <row r="168">
          <cell r="E168">
            <v>52138</v>
          </cell>
          <cell r="F168" t="str">
            <v>M.</v>
          </cell>
          <cell r="G168" t="str">
            <v>DUBRUL</v>
          </cell>
          <cell r="H168" t="str">
            <v>YVES</v>
          </cell>
          <cell r="I168">
            <v>21130</v>
          </cell>
          <cell r="J168" t="str">
            <v>FRANCE</v>
          </cell>
          <cell r="K168" t="str">
            <v>Homme</v>
          </cell>
          <cell r="L168">
            <v>3506</v>
          </cell>
          <cell r="M168" t="str">
            <v>C.K.C.I.R. ST GREGOIRE</v>
          </cell>
          <cell r="O168">
            <v>3500</v>
          </cell>
          <cell r="P168" t="str">
            <v>COMITE DEPARTEMENTAL CK D'ILLE ET VILAINE</v>
          </cell>
          <cell r="Q168" t="str">
            <v>CR03</v>
          </cell>
          <cell r="R168" t="str">
            <v>COMITE REGIONAL BRETAGNE CK</v>
          </cell>
          <cell r="S168" t="str">
            <v>FEDERATION FRANCAISE CANOE-KAYAK ET SPORTS PAGAIE</v>
          </cell>
          <cell r="T168">
            <v>2022</v>
          </cell>
          <cell r="V168">
            <v>60</v>
          </cell>
          <cell r="W168" t="str">
            <v>Non</v>
          </cell>
          <cell r="Z168" t="str">
            <v>AN_COMP_A</v>
          </cell>
          <cell r="AA168" t="str">
            <v>Carte 1 an Compétition Adulte</v>
          </cell>
          <cell r="AB168">
            <v>70972</v>
          </cell>
          <cell r="AC168">
            <v>44531</v>
          </cell>
          <cell r="AD168">
            <v>44559</v>
          </cell>
          <cell r="AE168">
            <v>44926</v>
          </cell>
          <cell r="AF168" t="str">
            <v>Aucun</v>
          </cell>
          <cell r="AG168" t="str">
            <v>V</v>
          </cell>
          <cell r="AH168" t="str">
            <v>VETERAN</v>
          </cell>
          <cell r="AN168">
            <v>44467</v>
          </cell>
          <cell r="AO168" t="str">
            <v>Compétition</v>
          </cell>
        </row>
        <row r="169">
          <cell r="E169">
            <v>52144</v>
          </cell>
          <cell r="F169" t="str">
            <v>M.</v>
          </cell>
          <cell r="G169" t="str">
            <v>GLEMOT</v>
          </cell>
          <cell r="H169" t="str">
            <v>THOMAS</v>
          </cell>
          <cell r="I169">
            <v>27070</v>
          </cell>
          <cell r="J169" t="str">
            <v>FRANCE</v>
          </cell>
          <cell r="K169" t="str">
            <v>Homme</v>
          </cell>
          <cell r="L169">
            <v>5617</v>
          </cell>
          <cell r="M169" t="str">
            <v>KAYAK CLUB DE VANNES</v>
          </cell>
          <cell r="O169">
            <v>5600</v>
          </cell>
          <cell r="P169" t="str">
            <v>COMITE DEPARTEMENTAL CK DU MORBIHAN</v>
          </cell>
          <cell r="Q169" t="str">
            <v>CR03</v>
          </cell>
          <cell r="R169" t="str">
            <v>COMITE REGIONAL BRETAGNE CK</v>
          </cell>
          <cell r="S169" t="str">
            <v>FEDERATION FRANCAISE CANOE-KAYAK ET SPORTS PAGAIE</v>
          </cell>
          <cell r="T169">
            <v>2022</v>
          </cell>
          <cell r="V169">
            <v>55</v>
          </cell>
          <cell r="W169" t="str">
            <v>Non</v>
          </cell>
          <cell r="Z169" t="str">
            <v>AN_LOIS_A</v>
          </cell>
          <cell r="AA169" t="str">
            <v>Carte 1 an Loisir Adulte</v>
          </cell>
          <cell r="AB169">
            <v>71186</v>
          </cell>
          <cell r="AC169">
            <v>44562</v>
          </cell>
          <cell r="AD169">
            <v>44572</v>
          </cell>
          <cell r="AE169">
            <v>44926</v>
          </cell>
          <cell r="AF169" t="str">
            <v>Aucun</v>
          </cell>
          <cell r="AG169" t="str">
            <v>V</v>
          </cell>
          <cell r="AH169" t="str">
            <v>VETERAN</v>
          </cell>
        </row>
        <row r="170">
          <cell r="E170">
            <v>52154</v>
          </cell>
          <cell r="F170" t="str">
            <v>M.</v>
          </cell>
          <cell r="G170" t="str">
            <v>QUEMERAIS</v>
          </cell>
          <cell r="H170" t="str">
            <v>PHILIPPE</v>
          </cell>
          <cell r="I170">
            <v>26116</v>
          </cell>
          <cell r="J170" t="str">
            <v>FRANCE</v>
          </cell>
          <cell r="K170" t="str">
            <v>Homme</v>
          </cell>
          <cell r="L170">
            <v>2210</v>
          </cell>
          <cell r="M170" t="str">
            <v>LANNION CANOE KAYAK</v>
          </cell>
          <cell r="O170">
            <v>2200</v>
          </cell>
          <cell r="P170" t="str">
            <v>COMITE DEPARTEMENTAL CK COTES D'ARMOR</v>
          </cell>
          <cell r="Q170" t="str">
            <v>CR03</v>
          </cell>
          <cell r="R170" t="str">
            <v>COMITE REGIONAL BRETAGNE CK</v>
          </cell>
          <cell r="S170" t="str">
            <v>FEDERATION FRANCAISE CANOE-KAYAK ET SPORTS PAGAIE</v>
          </cell>
          <cell r="T170">
            <v>2022</v>
          </cell>
          <cell r="V170">
            <v>60</v>
          </cell>
          <cell r="W170" t="str">
            <v>Non</v>
          </cell>
          <cell r="X170" t="str">
            <v>IA Sport Plus</v>
          </cell>
          <cell r="Y170" t="str">
            <v>IASPORT</v>
          </cell>
          <cell r="Z170" t="str">
            <v>AN_COMP_A</v>
          </cell>
          <cell r="AA170" t="str">
            <v>Carte 1 an Compétition Adulte</v>
          </cell>
          <cell r="AB170">
            <v>70821</v>
          </cell>
          <cell r="AC170">
            <v>44531</v>
          </cell>
          <cell r="AD170">
            <v>44551</v>
          </cell>
          <cell r="AE170">
            <v>44926</v>
          </cell>
          <cell r="AF170" t="str">
            <v>Aucun</v>
          </cell>
          <cell r="AG170" t="str">
            <v>V</v>
          </cell>
          <cell r="AH170" t="str">
            <v>VETERAN</v>
          </cell>
          <cell r="AN170">
            <v>43840</v>
          </cell>
          <cell r="AO170" t="str">
            <v>Compétition</v>
          </cell>
        </row>
        <row r="171">
          <cell r="E171">
            <v>52827</v>
          </cell>
          <cell r="F171" t="str">
            <v>Mme</v>
          </cell>
          <cell r="G171" t="str">
            <v>PRIGENT</v>
          </cell>
          <cell r="H171" t="str">
            <v>MARIE-FRANCOISE</v>
          </cell>
          <cell r="I171">
            <v>22441</v>
          </cell>
          <cell r="J171" t="str">
            <v>FRANCE</v>
          </cell>
          <cell r="K171" t="str">
            <v>Femme</v>
          </cell>
          <cell r="L171">
            <v>3503</v>
          </cell>
          <cell r="M171" t="str">
            <v>KAYAK CLUB DE RENNES</v>
          </cell>
          <cell r="O171">
            <v>3500</v>
          </cell>
          <cell r="P171" t="str">
            <v>COMITE DEPARTEMENTAL CK D'ILLE ET VILAINE</v>
          </cell>
          <cell r="Q171" t="str">
            <v>CR03</v>
          </cell>
          <cell r="R171" t="str">
            <v>COMITE REGIONAL BRETAGNE CK</v>
          </cell>
          <cell r="S171" t="str">
            <v>FEDERATION FRANCAISE CANOE-KAYAK ET SPORTS PAGAIE</v>
          </cell>
          <cell r="T171">
            <v>2022</v>
          </cell>
          <cell r="V171">
            <v>60</v>
          </cell>
          <cell r="W171" t="str">
            <v>Non</v>
          </cell>
          <cell r="Z171" t="str">
            <v>AN_COMP_A</v>
          </cell>
          <cell r="AA171" t="str">
            <v>Carte 1 an Compétition Adulte</v>
          </cell>
          <cell r="AB171">
            <v>71529</v>
          </cell>
          <cell r="AC171">
            <v>44562</v>
          </cell>
          <cell r="AD171">
            <v>44563</v>
          </cell>
          <cell r="AE171">
            <v>44926</v>
          </cell>
          <cell r="AF171" t="str">
            <v>Aucun</v>
          </cell>
          <cell r="AG171" t="str">
            <v>V</v>
          </cell>
          <cell r="AH171" t="str">
            <v>VETERAN</v>
          </cell>
          <cell r="AN171">
            <v>44466</v>
          </cell>
          <cell r="AO171" t="str">
            <v>Compétition</v>
          </cell>
        </row>
        <row r="172">
          <cell r="E172">
            <v>53303</v>
          </cell>
          <cell r="F172" t="str">
            <v>M.</v>
          </cell>
          <cell r="G172" t="str">
            <v>PICHARD</v>
          </cell>
          <cell r="H172" t="str">
            <v>MELAINE</v>
          </cell>
          <cell r="I172">
            <v>31465</v>
          </cell>
          <cell r="J172" t="str">
            <v>FRANCE</v>
          </cell>
          <cell r="K172" t="str">
            <v>Homme</v>
          </cell>
          <cell r="L172">
            <v>3507</v>
          </cell>
          <cell r="M172" t="str">
            <v>CANOE KAYAK DU PAYS DE BROCELIANDE</v>
          </cell>
          <cell r="O172">
            <v>3500</v>
          </cell>
          <cell r="P172" t="str">
            <v>COMITE DEPARTEMENTAL CK D'ILLE ET VILAINE</v>
          </cell>
          <cell r="Q172" t="str">
            <v>CR03</v>
          </cell>
          <cell r="R172" t="str">
            <v>COMITE REGIONAL BRETAGNE CK</v>
          </cell>
          <cell r="S172" t="str">
            <v>FEDERATION FRANCAISE CANOE-KAYAK ET SPORTS PAGAIE</v>
          </cell>
          <cell r="T172">
            <v>2022</v>
          </cell>
          <cell r="V172">
            <v>60</v>
          </cell>
          <cell r="W172" t="str">
            <v>Non</v>
          </cell>
          <cell r="Z172" t="str">
            <v>AN_COMP_A</v>
          </cell>
          <cell r="AA172" t="str">
            <v>Carte 1 an Compétition Adulte</v>
          </cell>
          <cell r="AB172">
            <v>71110</v>
          </cell>
          <cell r="AC172">
            <v>44531</v>
          </cell>
          <cell r="AD172">
            <v>44558</v>
          </cell>
          <cell r="AE172">
            <v>44926</v>
          </cell>
          <cell r="AF172" t="str">
            <v>Aucun</v>
          </cell>
          <cell r="AG172" t="str">
            <v>V</v>
          </cell>
          <cell r="AH172" t="str">
            <v>VETERAN</v>
          </cell>
          <cell r="AN172">
            <v>43839</v>
          </cell>
          <cell r="AO172" t="str">
            <v>Compétition</v>
          </cell>
        </row>
        <row r="173">
          <cell r="E173">
            <v>53657</v>
          </cell>
          <cell r="F173" t="str">
            <v>M.</v>
          </cell>
          <cell r="G173" t="str">
            <v>BERTIN</v>
          </cell>
          <cell r="H173" t="str">
            <v>JOEL</v>
          </cell>
          <cell r="I173">
            <v>21207</v>
          </cell>
          <cell r="J173" t="str">
            <v>FRANCE</v>
          </cell>
          <cell r="K173" t="str">
            <v>Homme</v>
          </cell>
          <cell r="L173">
            <v>3514</v>
          </cell>
          <cell r="M173" t="str">
            <v>U.S.V. CK VERN / SEICHE</v>
          </cell>
          <cell r="O173">
            <v>3500</v>
          </cell>
          <cell r="P173" t="str">
            <v>COMITE DEPARTEMENTAL CK D'ILLE ET VILAINE</v>
          </cell>
          <cell r="Q173" t="str">
            <v>CR03</v>
          </cell>
          <cell r="R173" t="str">
            <v>COMITE REGIONAL BRETAGNE CK</v>
          </cell>
          <cell r="S173" t="str">
            <v>FEDERATION FRANCAISE CANOE-KAYAK ET SPORTS PAGAIE</v>
          </cell>
          <cell r="T173">
            <v>2022</v>
          </cell>
          <cell r="V173">
            <v>55</v>
          </cell>
          <cell r="W173" t="str">
            <v>Non</v>
          </cell>
          <cell r="X173" t="str">
            <v>IA Sport Plus</v>
          </cell>
          <cell r="Y173" t="str">
            <v>IASPORT</v>
          </cell>
          <cell r="Z173" t="str">
            <v>AN_LOIS_A</v>
          </cell>
          <cell r="AA173" t="str">
            <v>Carte 1 an Loisir Adulte</v>
          </cell>
          <cell r="AB173">
            <v>71630</v>
          </cell>
          <cell r="AC173">
            <v>44593</v>
          </cell>
          <cell r="AD173">
            <v>44616</v>
          </cell>
          <cell r="AE173">
            <v>44926</v>
          </cell>
          <cell r="AF173" t="str">
            <v>Aucun</v>
          </cell>
          <cell r="AG173" t="str">
            <v>V</v>
          </cell>
          <cell r="AH173" t="str">
            <v>VETERAN</v>
          </cell>
          <cell r="AJ173">
            <v>43052</v>
          </cell>
          <cell r="AK173" t="str">
            <v>Loisir</v>
          </cell>
        </row>
        <row r="174">
          <cell r="E174">
            <v>53966</v>
          </cell>
          <cell r="F174" t="str">
            <v>M.</v>
          </cell>
          <cell r="G174" t="str">
            <v>MARION</v>
          </cell>
          <cell r="H174" t="str">
            <v>ERIC</v>
          </cell>
          <cell r="I174">
            <v>23677</v>
          </cell>
          <cell r="J174" t="str">
            <v>FRANCE</v>
          </cell>
          <cell r="K174" t="str">
            <v>Homme</v>
          </cell>
          <cell r="L174">
            <v>5626</v>
          </cell>
          <cell r="M174" t="str">
            <v>SILLAGES ECOLE DE KAYAK DE MER</v>
          </cell>
          <cell r="N174" t="str">
            <v>SILLAGES QUIBERON</v>
          </cell>
          <cell r="O174">
            <v>5600</v>
          </cell>
          <cell r="P174" t="str">
            <v>COMITE DEPARTEMENTAL CK DU MORBIHAN</v>
          </cell>
          <cell r="Q174" t="str">
            <v>CR03</v>
          </cell>
          <cell r="R174" t="str">
            <v>COMITE REGIONAL BRETAGNE CK</v>
          </cell>
          <cell r="S174" t="str">
            <v>FEDERATION FRANCAISE CANOE-KAYAK ET SPORTS PAGAIE</v>
          </cell>
          <cell r="T174">
            <v>2022</v>
          </cell>
          <cell r="V174">
            <v>60</v>
          </cell>
          <cell r="W174" t="str">
            <v>Non</v>
          </cell>
          <cell r="Z174" t="str">
            <v>AN_COMP_A</v>
          </cell>
          <cell r="AA174" t="str">
            <v>Carte 1 an Compétition Adulte</v>
          </cell>
          <cell r="AB174">
            <v>17367</v>
          </cell>
          <cell r="AC174">
            <v>41373</v>
          </cell>
          <cell r="AD174">
            <v>44571</v>
          </cell>
          <cell r="AE174">
            <v>44926</v>
          </cell>
          <cell r="AF174" t="str">
            <v>Aucun</v>
          </cell>
          <cell r="AG174" t="str">
            <v>V</v>
          </cell>
          <cell r="AH174" t="str">
            <v>VETERAN</v>
          </cell>
          <cell r="AN174">
            <v>44568</v>
          </cell>
          <cell r="AO174" t="str">
            <v>Compétition</v>
          </cell>
        </row>
        <row r="175">
          <cell r="E175">
            <v>53986</v>
          </cell>
          <cell r="F175" t="str">
            <v>M.</v>
          </cell>
          <cell r="G175" t="str">
            <v>LABROUSSE</v>
          </cell>
          <cell r="H175" t="str">
            <v>JEAN</v>
          </cell>
          <cell r="I175">
            <v>25438</v>
          </cell>
          <cell r="J175" t="str">
            <v>FRANCE</v>
          </cell>
          <cell r="K175" t="str">
            <v>Homme</v>
          </cell>
          <cell r="L175">
            <v>2206</v>
          </cell>
          <cell r="M175" t="str">
            <v>LA ROCHE DERRIEN CANOE KAYAK</v>
          </cell>
          <cell r="N175" t="str">
            <v>ROCHE DERRIEN CK</v>
          </cell>
          <cell r="O175">
            <v>2200</v>
          </cell>
          <cell r="P175" t="str">
            <v>COMITE DEPARTEMENTAL CK COTES D'ARMOR</v>
          </cell>
          <cell r="Q175" t="str">
            <v>CR03</v>
          </cell>
          <cell r="R175" t="str">
            <v>COMITE REGIONAL BRETAGNE CK</v>
          </cell>
          <cell r="S175" t="str">
            <v>FEDERATION FRANCAISE CANOE-KAYAK ET SPORTS PAGAIE</v>
          </cell>
          <cell r="T175">
            <v>2022</v>
          </cell>
          <cell r="V175">
            <v>60</v>
          </cell>
          <cell r="W175" t="str">
            <v>Non</v>
          </cell>
          <cell r="Z175" t="str">
            <v>AN_COMP_A</v>
          </cell>
          <cell r="AA175" t="str">
            <v>Carte 1 an Compétition Adulte</v>
          </cell>
          <cell r="AB175">
            <v>71261</v>
          </cell>
          <cell r="AC175">
            <v>44562</v>
          </cell>
          <cell r="AD175">
            <v>44579</v>
          </cell>
          <cell r="AE175">
            <v>44926</v>
          </cell>
          <cell r="AF175" t="str">
            <v>Aucun</v>
          </cell>
          <cell r="AG175" t="str">
            <v>V</v>
          </cell>
          <cell r="AH175" t="str">
            <v>VETERAN</v>
          </cell>
          <cell r="AN175">
            <v>44242</v>
          </cell>
          <cell r="AO175" t="str">
            <v>Compétition</v>
          </cell>
        </row>
        <row r="176">
          <cell r="E176">
            <v>54120</v>
          </cell>
          <cell r="F176" t="str">
            <v>M.</v>
          </cell>
          <cell r="G176" t="str">
            <v>ROBERT</v>
          </cell>
          <cell r="H176" t="str">
            <v>GILLES</v>
          </cell>
          <cell r="I176">
            <v>26390</v>
          </cell>
          <cell r="J176" t="str">
            <v>FRANCE</v>
          </cell>
          <cell r="K176" t="str">
            <v>Homme</v>
          </cell>
          <cell r="L176">
            <v>3512</v>
          </cell>
          <cell r="M176" t="str">
            <v>CANOE KAYAK CLUB ACIGNE</v>
          </cell>
          <cell r="O176">
            <v>3500</v>
          </cell>
          <cell r="P176" t="str">
            <v>COMITE DEPARTEMENTAL CK D'ILLE ET VILAINE</v>
          </cell>
          <cell r="Q176" t="str">
            <v>CR03</v>
          </cell>
          <cell r="R176" t="str">
            <v>COMITE REGIONAL BRETAGNE CK</v>
          </cell>
          <cell r="S176" t="str">
            <v>FEDERATION FRANCAISE CANOE-KAYAK ET SPORTS PAGAIE</v>
          </cell>
          <cell r="T176">
            <v>2022</v>
          </cell>
          <cell r="V176">
            <v>60</v>
          </cell>
          <cell r="W176" t="str">
            <v>Non</v>
          </cell>
          <cell r="Z176" t="str">
            <v>AN_COMP_A</v>
          </cell>
          <cell r="AA176" t="str">
            <v>Carte 1 an Compétition Adulte</v>
          </cell>
          <cell r="AB176">
            <v>71138</v>
          </cell>
          <cell r="AC176">
            <v>44562</v>
          </cell>
          <cell r="AD176">
            <v>44565</v>
          </cell>
          <cell r="AE176">
            <v>44926</v>
          </cell>
          <cell r="AF176" t="str">
            <v>Aucun</v>
          </cell>
          <cell r="AG176" t="str">
            <v>V</v>
          </cell>
          <cell r="AH176" t="str">
            <v>VETERAN</v>
          </cell>
          <cell r="AN176">
            <v>44469</v>
          </cell>
          <cell r="AO176" t="str">
            <v>Compétition</v>
          </cell>
        </row>
        <row r="177">
          <cell r="E177">
            <v>54347</v>
          </cell>
          <cell r="F177" t="str">
            <v>M.</v>
          </cell>
          <cell r="G177" t="str">
            <v>MENEZ</v>
          </cell>
          <cell r="H177" t="str">
            <v>MIKAEL</v>
          </cell>
          <cell r="I177">
            <v>25910</v>
          </cell>
          <cell r="J177" t="str">
            <v>FRANCE</v>
          </cell>
          <cell r="K177" t="str">
            <v>Homme</v>
          </cell>
          <cell r="L177">
            <v>2978</v>
          </cell>
          <cell r="M177" t="str">
            <v>CANOE KAYAK CLUB BRESTOIS</v>
          </cell>
          <cell r="N177" t="str">
            <v>CKCB</v>
          </cell>
          <cell r="O177">
            <v>2900</v>
          </cell>
          <cell r="P177" t="str">
            <v>COMITE DEPARTEMENTAL CK DU FINISTERE</v>
          </cell>
          <cell r="Q177" t="str">
            <v>CR03</v>
          </cell>
          <cell r="R177" t="str">
            <v>COMITE REGIONAL BRETAGNE CK</v>
          </cell>
          <cell r="S177" t="str">
            <v>FEDERATION FRANCAISE CANOE-KAYAK ET SPORTS PAGAIE</v>
          </cell>
          <cell r="T177">
            <v>2022</v>
          </cell>
          <cell r="V177">
            <v>60</v>
          </cell>
          <cell r="W177" t="str">
            <v>Non</v>
          </cell>
          <cell r="Z177" t="str">
            <v>AN_COMP_A</v>
          </cell>
          <cell r="AA177" t="str">
            <v>Carte 1 an Compétition Adulte</v>
          </cell>
          <cell r="AB177">
            <v>72780</v>
          </cell>
          <cell r="AC177">
            <v>44621</v>
          </cell>
          <cell r="AD177">
            <v>44656</v>
          </cell>
          <cell r="AE177">
            <v>44926</v>
          </cell>
          <cell r="AF177" t="str">
            <v>Aucun</v>
          </cell>
          <cell r="AG177" t="str">
            <v>V</v>
          </cell>
          <cell r="AH177" t="str">
            <v>VETERAN</v>
          </cell>
        </row>
        <row r="178">
          <cell r="E178">
            <v>54374</v>
          </cell>
          <cell r="F178" t="str">
            <v>Mme</v>
          </cell>
          <cell r="G178" t="str">
            <v>LE DANFF</v>
          </cell>
          <cell r="H178" t="str">
            <v>VANESSA</v>
          </cell>
          <cell r="I178">
            <v>27032</v>
          </cell>
          <cell r="J178" t="str">
            <v>FRANCE</v>
          </cell>
          <cell r="K178" t="str">
            <v>Femme</v>
          </cell>
          <cell r="L178">
            <v>3514</v>
          </cell>
          <cell r="M178" t="str">
            <v>U.S.V. CK VERN / SEICHE</v>
          </cell>
          <cell r="O178">
            <v>3500</v>
          </cell>
          <cell r="P178" t="str">
            <v>COMITE DEPARTEMENTAL CK D'ILLE ET VILAINE</v>
          </cell>
          <cell r="Q178" t="str">
            <v>CR03</v>
          </cell>
          <cell r="R178" t="str">
            <v>COMITE REGIONAL BRETAGNE CK</v>
          </cell>
          <cell r="S178" t="str">
            <v>FEDERATION FRANCAISE CANOE-KAYAK ET SPORTS PAGAIE</v>
          </cell>
          <cell r="T178">
            <v>2022</v>
          </cell>
          <cell r="V178">
            <v>60</v>
          </cell>
          <cell r="W178" t="str">
            <v>Non</v>
          </cell>
          <cell r="X178" t="str">
            <v>IA Sport Plus</v>
          </cell>
          <cell r="Y178" t="str">
            <v>IASPORT</v>
          </cell>
          <cell r="Z178" t="str">
            <v>AN_COMP_A</v>
          </cell>
          <cell r="AA178" t="str">
            <v>Carte 1 an Compétition Adulte</v>
          </cell>
          <cell r="AB178">
            <v>72265</v>
          </cell>
          <cell r="AC178">
            <v>44621</v>
          </cell>
          <cell r="AD178">
            <v>44630</v>
          </cell>
          <cell r="AE178">
            <v>44926</v>
          </cell>
          <cell r="AF178" t="str">
            <v>Aucun</v>
          </cell>
          <cell r="AG178" t="str">
            <v>V</v>
          </cell>
          <cell r="AH178" t="str">
            <v>VETERAN</v>
          </cell>
        </row>
        <row r="179">
          <cell r="E179">
            <v>54627</v>
          </cell>
          <cell r="F179" t="str">
            <v>M.</v>
          </cell>
          <cell r="G179" t="str">
            <v>GUILLOME</v>
          </cell>
          <cell r="H179" t="str">
            <v>CHRISTOPHE</v>
          </cell>
          <cell r="I179">
            <v>24725</v>
          </cell>
          <cell r="J179" t="str">
            <v>FRANCE</v>
          </cell>
          <cell r="K179" t="str">
            <v>Homme</v>
          </cell>
          <cell r="L179">
            <v>5624</v>
          </cell>
          <cell r="M179" t="str">
            <v>JOSSELIN CANOE KAYAK</v>
          </cell>
          <cell r="N179" t="str">
            <v xml:space="preserve">J C K </v>
          </cell>
          <cell r="O179">
            <v>5600</v>
          </cell>
          <cell r="P179" t="str">
            <v>COMITE DEPARTEMENTAL CK DU MORBIHAN</v>
          </cell>
          <cell r="Q179" t="str">
            <v>CR03</v>
          </cell>
          <cell r="R179" t="str">
            <v>COMITE REGIONAL BRETAGNE CK</v>
          </cell>
          <cell r="S179" t="str">
            <v>FEDERATION FRANCAISE CANOE-KAYAK ET SPORTS PAGAIE</v>
          </cell>
          <cell r="T179">
            <v>2022</v>
          </cell>
          <cell r="V179">
            <v>60</v>
          </cell>
          <cell r="W179" t="str">
            <v>Non</v>
          </cell>
          <cell r="Z179" t="str">
            <v>AN_COMP_A</v>
          </cell>
          <cell r="AA179" t="str">
            <v>Carte 1 an Compétition Adulte</v>
          </cell>
          <cell r="AB179">
            <v>71193</v>
          </cell>
          <cell r="AC179">
            <v>44562</v>
          </cell>
          <cell r="AD179">
            <v>44569</v>
          </cell>
          <cell r="AE179">
            <v>44926</v>
          </cell>
          <cell r="AF179" t="str">
            <v>Aucun</v>
          </cell>
          <cell r="AG179" t="str">
            <v>V</v>
          </cell>
          <cell r="AH179" t="str">
            <v>VETERAN</v>
          </cell>
          <cell r="AN179">
            <v>43897</v>
          </cell>
          <cell r="AO179" t="str">
            <v>Compétition</v>
          </cell>
        </row>
        <row r="180">
          <cell r="E180">
            <v>54888</v>
          </cell>
          <cell r="F180" t="str">
            <v>M.</v>
          </cell>
          <cell r="G180" t="str">
            <v>DELACHAIR</v>
          </cell>
          <cell r="H180" t="str">
            <v>FRANCK</v>
          </cell>
          <cell r="I180">
            <v>26225</v>
          </cell>
          <cell r="J180" t="str">
            <v>FRANCE</v>
          </cell>
          <cell r="K180" t="str">
            <v>Homme</v>
          </cell>
          <cell r="L180">
            <v>2210</v>
          </cell>
          <cell r="M180" t="str">
            <v>LANNION CANOE KAYAK</v>
          </cell>
          <cell r="O180">
            <v>2200</v>
          </cell>
          <cell r="P180" t="str">
            <v>COMITE DEPARTEMENTAL CK COTES D'ARMOR</v>
          </cell>
          <cell r="Q180" t="str">
            <v>CR03</v>
          </cell>
          <cell r="R180" t="str">
            <v>COMITE REGIONAL BRETAGNE CK</v>
          </cell>
          <cell r="S180" t="str">
            <v>FEDERATION FRANCAISE CANOE-KAYAK ET SPORTS PAGAIE</v>
          </cell>
          <cell r="T180">
            <v>2022</v>
          </cell>
          <cell r="V180">
            <v>60</v>
          </cell>
          <cell r="W180" t="str">
            <v>Non</v>
          </cell>
          <cell r="X180" t="str">
            <v>IA Sport Plus</v>
          </cell>
          <cell r="Y180" t="str">
            <v>IASPORT</v>
          </cell>
          <cell r="Z180" t="str">
            <v>AN_COMP_A</v>
          </cell>
          <cell r="AA180" t="str">
            <v>Carte 1 an Compétition Adulte</v>
          </cell>
          <cell r="AB180">
            <v>70821</v>
          </cell>
          <cell r="AC180">
            <v>44531</v>
          </cell>
          <cell r="AD180">
            <v>44551</v>
          </cell>
          <cell r="AE180">
            <v>44926</v>
          </cell>
          <cell r="AF180" t="str">
            <v>Aucun</v>
          </cell>
          <cell r="AG180" t="str">
            <v>V</v>
          </cell>
          <cell r="AH180" t="str">
            <v>VETERAN</v>
          </cell>
          <cell r="AN180">
            <v>43731</v>
          </cell>
          <cell r="AO180" t="str">
            <v>Compétition</v>
          </cell>
        </row>
        <row r="181">
          <cell r="E181">
            <v>55099</v>
          </cell>
          <cell r="F181" t="str">
            <v>M.</v>
          </cell>
          <cell r="G181" t="str">
            <v>PESRIN</v>
          </cell>
          <cell r="H181" t="str">
            <v>JEAN CLAUDE</v>
          </cell>
          <cell r="I181">
            <v>23211</v>
          </cell>
          <cell r="J181" t="str">
            <v>FRANCE</v>
          </cell>
          <cell r="K181" t="str">
            <v>Homme</v>
          </cell>
          <cell r="L181">
            <v>2210</v>
          </cell>
          <cell r="M181" t="str">
            <v>LANNION CANOE KAYAK</v>
          </cell>
          <cell r="O181">
            <v>2200</v>
          </cell>
          <cell r="P181" t="str">
            <v>COMITE DEPARTEMENTAL CK COTES D'ARMOR</v>
          </cell>
          <cell r="Q181" t="str">
            <v>CR03</v>
          </cell>
          <cell r="R181" t="str">
            <v>COMITE REGIONAL BRETAGNE CK</v>
          </cell>
          <cell r="S181" t="str">
            <v>FEDERATION FRANCAISE CANOE-KAYAK ET SPORTS PAGAIE</v>
          </cell>
          <cell r="T181">
            <v>2022</v>
          </cell>
          <cell r="V181">
            <v>55</v>
          </cell>
          <cell r="W181" t="str">
            <v>Non</v>
          </cell>
          <cell r="Z181" t="str">
            <v>AN_LOIS_A</v>
          </cell>
          <cell r="AA181" t="str">
            <v>Carte 1 an Loisir Adulte</v>
          </cell>
          <cell r="AB181">
            <v>70821</v>
          </cell>
          <cell r="AC181">
            <v>44531</v>
          </cell>
          <cell r="AD181">
            <v>44551</v>
          </cell>
          <cell r="AE181">
            <v>44926</v>
          </cell>
          <cell r="AF181" t="str">
            <v>Aucun</v>
          </cell>
          <cell r="AG181" t="str">
            <v>V</v>
          </cell>
          <cell r="AH181" t="str">
            <v>VETERAN</v>
          </cell>
          <cell r="AJ181">
            <v>44526</v>
          </cell>
          <cell r="AK181" t="str">
            <v>Loisir</v>
          </cell>
        </row>
        <row r="182">
          <cell r="E182">
            <v>55259</v>
          </cell>
          <cell r="F182" t="str">
            <v>M.</v>
          </cell>
          <cell r="G182" t="str">
            <v>AUBERGER</v>
          </cell>
          <cell r="H182" t="str">
            <v>FRANCOIS</v>
          </cell>
          <cell r="I182">
            <v>24796</v>
          </cell>
          <cell r="J182" t="str">
            <v>FRANCE</v>
          </cell>
          <cell r="K182" t="str">
            <v>Homme</v>
          </cell>
          <cell r="L182">
            <v>3512</v>
          </cell>
          <cell r="M182" t="str">
            <v>CANOE KAYAK CLUB ACIGNE</v>
          </cell>
          <cell r="O182">
            <v>3500</v>
          </cell>
          <cell r="P182" t="str">
            <v>COMITE DEPARTEMENTAL CK D'ILLE ET VILAINE</v>
          </cell>
          <cell r="Q182" t="str">
            <v>CR03</v>
          </cell>
          <cell r="R182" t="str">
            <v>COMITE REGIONAL BRETAGNE CK</v>
          </cell>
          <cell r="S182" t="str">
            <v>FEDERATION FRANCAISE CANOE-KAYAK ET SPORTS PAGAIE</v>
          </cell>
          <cell r="T182">
            <v>2022</v>
          </cell>
          <cell r="V182">
            <v>60</v>
          </cell>
          <cell r="W182" t="str">
            <v>Non</v>
          </cell>
          <cell r="Z182" t="str">
            <v>AN_COMP_A</v>
          </cell>
          <cell r="AA182" t="str">
            <v>Carte 1 an Compétition Adulte</v>
          </cell>
          <cell r="AB182">
            <v>71138</v>
          </cell>
          <cell r="AC182">
            <v>44562</v>
          </cell>
          <cell r="AD182">
            <v>44576</v>
          </cell>
          <cell r="AE182">
            <v>44926</v>
          </cell>
          <cell r="AF182" t="str">
            <v>Aucun</v>
          </cell>
          <cell r="AG182" t="str">
            <v>V</v>
          </cell>
          <cell r="AH182" t="str">
            <v>VETERAN</v>
          </cell>
          <cell r="AN182">
            <v>44489</v>
          </cell>
          <cell r="AO182" t="str">
            <v>Compétition</v>
          </cell>
        </row>
        <row r="183">
          <cell r="E183">
            <v>55268</v>
          </cell>
          <cell r="F183" t="str">
            <v>M.</v>
          </cell>
          <cell r="G183" t="str">
            <v>DOUARD</v>
          </cell>
          <cell r="H183" t="str">
            <v>DOMINIQUE</v>
          </cell>
          <cell r="I183">
            <v>22787</v>
          </cell>
          <cell r="J183" t="str">
            <v>FRANCE</v>
          </cell>
          <cell r="K183" t="str">
            <v>Homme</v>
          </cell>
          <cell r="L183">
            <v>5616</v>
          </cell>
          <cell r="M183" t="str">
            <v>UNION SPORTIVE LA GACILLY</v>
          </cell>
          <cell r="O183">
            <v>5600</v>
          </cell>
          <cell r="P183" t="str">
            <v>COMITE DEPARTEMENTAL CK DU MORBIHAN</v>
          </cell>
          <cell r="Q183" t="str">
            <v>CR03</v>
          </cell>
          <cell r="R183" t="str">
            <v>COMITE REGIONAL BRETAGNE CK</v>
          </cell>
          <cell r="S183" t="str">
            <v>FEDERATION FRANCAISE CANOE-KAYAK ET SPORTS PAGAIE</v>
          </cell>
          <cell r="T183">
            <v>2022</v>
          </cell>
          <cell r="V183">
            <v>55</v>
          </cell>
          <cell r="W183" t="str">
            <v>Non</v>
          </cell>
          <cell r="Z183" t="str">
            <v>AN_LOIS_A</v>
          </cell>
          <cell r="AA183" t="str">
            <v>Carte 1 an Loisir Adulte</v>
          </cell>
          <cell r="AB183">
            <v>71185</v>
          </cell>
          <cell r="AC183">
            <v>44562</v>
          </cell>
          <cell r="AD183">
            <v>44564</v>
          </cell>
          <cell r="AE183">
            <v>44926</v>
          </cell>
          <cell r="AF183" t="str">
            <v>Aucun</v>
          </cell>
          <cell r="AG183" t="str">
            <v>V</v>
          </cell>
          <cell r="AH183" t="str">
            <v>VETERAN</v>
          </cell>
          <cell r="AJ183">
            <v>44274</v>
          </cell>
          <cell r="AK183" t="str">
            <v>Loisir</v>
          </cell>
          <cell r="AL183" t="str">
            <v>DOMINIQUE MELO</v>
          </cell>
          <cell r="AM183">
            <v>10002643657</v>
          </cell>
        </row>
        <row r="184">
          <cell r="E184">
            <v>55449</v>
          </cell>
          <cell r="F184" t="str">
            <v>M.</v>
          </cell>
          <cell r="G184" t="str">
            <v>SANNIER</v>
          </cell>
          <cell r="H184" t="str">
            <v>MICHEL</v>
          </cell>
          <cell r="I184">
            <v>23292</v>
          </cell>
          <cell r="J184" t="str">
            <v>FRANCE</v>
          </cell>
          <cell r="K184" t="str">
            <v>Homme</v>
          </cell>
          <cell r="L184">
            <v>2212</v>
          </cell>
          <cell r="M184" t="str">
            <v>CLUB CANOE KAYAK DE LA RANCE</v>
          </cell>
          <cell r="O184">
            <v>2200</v>
          </cell>
          <cell r="P184" t="str">
            <v>COMITE DEPARTEMENTAL CK COTES D'ARMOR</v>
          </cell>
          <cell r="Q184" t="str">
            <v>CR03</v>
          </cell>
          <cell r="R184" t="str">
            <v>COMITE REGIONAL BRETAGNE CK</v>
          </cell>
          <cell r="S184" t="str">
            <v>FEDERATION FRANCAISE CANOE-KAYAK ET SPORTS PAGAIE</v>
          </cell>
          <cell r="T184">
            <v>2022</v>
          </cell>
          <cell r="V184">
            <v>55</v>
          </cell>
          <cell r="W184" t="str">
            <v>Non</v>
          </cell>
          <cell r="Z184" t="str">
            <v>AN_LOIS_A</v>
          </cell>
          <cell r="AA184" t="str">
            <v>Carte 1 an Loisir Adulte</v>
          </cell>
          <cell r="AB184">
            <v>71782</v>
          </cell>
          <cell r="AC184">
            <v>44593</v>
          </cell>
          <cell r="AD184">
            <v>44605</v>
          </cell>
          <cell r="AE184">
            <v>44926</v>
          </cell>
          <cell r="AF184" t="str">
            <v>Aucun</v>
          </cell>
          <cell r="AG184" t="str">
            <v>V</v>
          </cell>
          <cell r="AH184" t="str">
            <v>VETERAN</v>
          </cell>
        </row>
        <row r="185">
          <cell r="E185">
            <v>55606</v>
          </cell>
          <cell r="F185" t="str">
            <v>M.</v>
          </cell>
          <cell r="G185" t="str">
            <v>LE TOCQUET</v>
          </cell>
          <cell r="H185" t="str">
            <v>YANN</v>
          </cell>
          <cell r="I185">
            <v>29968</v>
          </cell>
          <cell r="J185" t="str">
            <v>FRANCE</v>
          </cell>
          <cell r="K185" t="str">
            <v>Homme</v>
          </cell>
          <cell r="L185">
            <v>2948</v>
          </cell>
          <cell r="M185" t="str">
            <v>CLUB DE KAYAK DE LANDEDA L'ABERWRACH</v>
          </cell>
          <cell r="N185" t="str">
            <v>CLUB DE KAYAK DE LANDEDA L'ABE</v>
          </cell>
          <cell r="O185">
            <v>2900</v>
          </cell>
          <cell r="P185" t="str">
            <v>COMITE DEPARTEMENTAL CK DU FINISTERE</v>
          </cell>
          <cell r="Q185" t="str">
            <v>CR03</v>
          </cell>
          <cell r="R185" t="str">
            <v>COMITE REGIONAL BRETAGNE CK</v>
          </cell>
          <cell r="S185" t="str">
            <v>FEDERATION FRANCAISE CANOE-KAYAK ET SPORTS PAGAIE</v>
          </cell>
          <cell r="T185">
            <v>2022</v>
          </cell>
          <cell r="V185">
            <v>60</v>
          </cell>
          <cell r="W185" t="str">
            <v>Non</v>
          </cell>
          <cell r="Z185" t="str">
            <v>AN_COMP_A</v>
          </cell>
          <cell r="AA185" t="str">
            <v>Carte 1 an Compétition Adulte</v>
          </cell>
          <cell r="AB185">
            <v>70572</v>
          </cell>
          <cell r="AC185">
            <v>44501</v>
          </cell>
          <cell r="AD185">
            <v>44579</v>
          </cell>
          <cell r="AE185">
            <v>44926</v>
          </cell>
          <cell r="AF185" t="str">
            <v>Aucun</v>
          </cell>
          <cell r="AG185" t="str">
            <v>V</v>
          </cell>
          <cell r="AH185" t="str">
            <v>VETERAN</v>
          </cell>
          <cell r="AN185">
            <v>44474</v>
          </cell>
          <cell r="AO185" t="str">
            <v>Compétition</v>
          </cell>
        </row>
        <row r="186">
          <cell r="E186">
            <v>55905</v>
          </cell>
          <cell r="F186" t="str">
            <v>M.</v>
          </cell>
          <cell r="G186" t="str">
            <v>LAVERGNE</v>
          </cell>
          <cell r="H186" t="str">
            <v>LIONEL</v>
          </cell>
          <cell r="I186">
            <v>25658</v>
          </cell>
          <cell r="J186" t="str">
            <v>FRANCE</v>
          </cell>
          <cell r="K186" t="str">
            <v>Homme</v>
          </cell>
          <cell r="L186">
            <v>5603</v>
          </cell>
          <cell r="M186" t="str">
            <v>CANOE KAYAK PONTIVYEN</v>
          </cell>
          <cell r="N186" t="str">
            <v>CKCP1</v>
          </cell>
          <cell r="O186">
            <v>5600</v>
          </cell>
          <cell r="P186" t="str">
            <v>COMITE DEPARTEMENTAL CK DU MORBIHAN</v>
          </cell>
          <cell r="Q186" t="str">
            <v>CR03</v>
          </cell>
          <cell r="R186" t="str">
            <v>COMITE REGIONAL BRETAGNE CK</v>
          </cell>
          <cell r="S186" t="str">
            <v>FEDERATION FRANCAISE CANOE-KAYAK ET SPORTS PAGAIE</v>
          </cell>
          <cell r="T186">
            <v>2022</v>
          </cell>
          <cell r="V186">
            <v>60</v>
          </cell>
          <cell r="W186" t="str">
            <v>Non</v>
          </cell>
          <cell r="Z186" t="str">
            <v>AN_COMP_A</v>
          </cell>
          <cell r="AA186" t="str">
            <v>Carte 1 an Compétition Adulte</v>
          </cell>
          <cell r="AB186">
            <v>71171</v>
          </cell>
          <cell r="AC186">
            <v>44562</v>
          </cell>
          <cell r="AD186">
            <v>44572</v>
          </cell>
          <cell r="AE186">
            <v>44926</v>
          </cell>
          <cell r="AF186" t="str">
            <v>Aucun</v>
          </cell>
          <cell r="AG186" t="str">
            <v>V</v>
          </cell>
          <cell r="AH186" t="str">
            <v>VETERAN</v>
          </cell>
          <cell r="AN186">
            <v>43906</v>
          </cell>
          <cell r="AO186" t="str">
            <v>Compétition</v>
          </cell>
        </row>
        <row r="187">
          <cell r="E187">
            <v>56602</v>
          </cell>
          <cell r="F187" t="str">
            <v>M.</v>
          </cell>
          <cell r="G187" t="str">
            <v>LESTINOIS</v>
          </cell>
          <cell r="H187" t="str">
            <v>LAURENT</v>
          </cell>
          <cell r="I187">
            <v>23734</v>
          </cell>
          <cell r="J187" t="str">
            <v>FRANCE</v>
          </cell>
          <cell r="K187" t="str">
            <v>Homme</v>
          </cell>
          <cell r="L187">
            <v>3501</v>
          </cell>
          <cell r="M187" t="str">
            <v>KAYAK CLUB PONT REAN</v>
          </cell>
          <cell r="O187">
            <v>3500</v>
          </cell>
          <cell r="P187" t="str">
            <v>COMITE DEPARTEMENTAL CK D'ILLE ET VILAINE</v>
          </cell>
          <cell r="Q187" t="str">
            <v>CR03</v>
          </cell>
          <cell r="R187" t="str">
            <v>COMITE REGIONAL BRETAGNE CK</v>
          </cell>
          <cell r="S187" t="str">
            <v>FEDERATION FRANCAISE CANOE-KAYAK ET SPORTS PAGAIE</v>
          </cell>
          <cell r="T187">
            <v>2022</v>
          </cell>
          <cell r="V187">
            <v>60</v>
          </cell>
          <cell r="W187" t="str">
            <v>Non</v>
          </cell>
          <cell r="Z187" t="str">
            <v>AN_COMP_A</v>
          </cell>
          <cell r="AA187" t="str">
            <v>Carte 1 an Compétition Adulte</v>
          </cell>
          <cell r="AB187">
            <v>70967</v>
          </cell>
          <cell r="AC187">
            <v>44531</v>
          </cell>
          <cell r="AD187">
            <v>44551</v>
          </cell>
          <cell r="AE187">
            <v>44926</v>
          </cell>
          <cell r="AF187" t="str">
            <v>Aucun</v>
          </cell>
          <cell r="AG187" t="str">
            <v>V</v>
          </cell>
          <cell r="AH187" t="str">
            <v>VETERAN</v>
          </cell>
          <cell r="AN187">
            <v>44120</v>
          </cell>
          <cell r="AO187" t="str">
            <v>Compétition</v>
          </cell>
        </row>
        <row r="188">
          <cell r="E188">
            <v>57061</v>
          </cell>
          <cell r="F188" t="str">
            <v>M.</v>
          </cell>
          <cell r="G188" t="str">
            <v>TREPOS</v>
          </cell>
          <cell r="H188" t="str">
            <v>VINCENT</v>
          </cell>
          <cell r="I188">
            <v>28152</v>
          </cell>
          <cell r="J188" t="str">
            <v>FRANCE</v>
          </cell>
          <cell r="K188" t="str">
            <v>Homme</v>
          </cell>
          <cell r="L188">
            <v>3534</v>
          </cell>
          <cell r="M188" t="str">
            <v>DINARD NAUTIQUE</v>
          </cell>
          <cell r="O188">
            <v>3500</v>
          </cell>
          <cell r="P188" t="str">
            <v>COMITE DEPARTEMENTAL CK D'ILLE ET VILAINE</v>
          </cell>
          <cell r="Q188" t="str">
            <v>CR03</v>
          </cell>
          <cell r="R188" t="str">
            <v>COMITE REGIONAL BRETAGNE CK</v>
          </cell>
          <cell r="S188" t="str">
            <v>FEDERATION FRANCAISE CANOE-KAYAK ET SPORTS PAGAIE</v>
          </cell>
          <cell r="T188">
            <v>2022</v>
          </cell>
          <cell r="V188">
            <v>60</v>
          </cell>
          <cell r="W188" t="str">
            <v>Non</v>
          </cell>
          <cell r="Z188" t="str">
            <v>AN_COMP_A</v>
          </cell>
          <cell r="AA188" t="str">
            <v>Carte 1 an Compétition Adulte</v>
          </cell>
          <cell r="AB188">
            <v>70021</v>
          </cell>
          <cell r="AC188">
            <v>44470</v>
          </cell>
          <cell r="AD188">
            <v>44577</v>
          </cell>
          <cell r="AE188">
            <v>44926</v>
          </cell>
          <cell r="AF188" t="str">
            <v>Aucun</v>
          </cell>
          <cell r="AG188" t="str">
            <v>V</v>
          </cell>
          <cell r="AH188" t="str">
            <v>VETERAN</v>
          </cell>
          <cell r="AN188">
            <v>43785</v>
          </cell>
          <cell r="AO188" t="str">
            <v>Compétition</v>
          </cell>
        </row>
        <row r="189">
          <cell r="E189">
            <v>57984</v>
          </cell>
          <cell r="F189" t="str">
            <v>Mme</v>
          </cell>
          <cell r="G189" t="str">
            <v>LALLEMENT</v>
          </cell>
          <cell r="H189" t="str">
            <v>NATHALIE</v>
          </cell>
          <cell r="I189">
            <v>23545</v>
          </cell>
          <cell r="J189" t="str">
            <v>FRANCE</v>
          </cell>
          <cell r="K189" t="str">
            <v>Femme</v>
          </cell>
          <cell r="L189">
            <v>3506</v>
          </cell>
          <cell r="M189" t="str">
            <v>C.K.C.I.R. ST GREGOIRE</v>
          </cell>
          <cell r="O189">
            <v>3500</v>
          </cell>
          <cell r="P189" t="str">
            <v>COMITE DEPARTEMENTAL CK D'ILLE ET VILAINE</v>
          </cell>
          <cell r="Q189" t="str">
            <v>CR03</v>
          </cell>
          <cell r="R189" t="str">
            <v>COMITE REGIONAL BRETAGNE CK</v>
          </cell>
          <cell r="S189" t="str">
            <v>FEDERATION FRANCAISE CANOE-KAYAK ET SPORTS PAGAIE</v>
          </cell>
          <cell r="T189">
            <v>2022</v>
          </cell>
          <cell r="V189">
            <v>60</v>
          </cell>
          <cell r="W189" t="str">
            <v>Non</v>
          </cell>
          <cell r="Z189" t="str">
            <v>AN_COMP_A</v>
          </cell>
          <cell r="AA189" t="str">
            <v>Carte 1 an Compétition Adulte</v>
          </cell>
          <cell r="AB189">
            <v>71435</v>
          </cell>
          <cell r="AC189">
            <v>44562</v>
          </cell>
          <cell r="AD189">
            <v>44568</v>
          </cell>
          <cell r="AE189">
            <v>44926</v>
          </cell>
          <cell r="AF189" t="str">
            <v>Aucun</v>
          </cell>
          <cell r="AG189" t="str">
            <v>V</v>
          </cell>
          <cell r="AH189" t="str">
            <v>VETERAN</v>
          </cell>
          <cell r="AN189">
            <v>44171</v>
          </cell>
          <cell r="AO189" t="str">
            <v>Compétition</v>
          </cell>
        </row>
        <row r="190">
          <cell r="E190">
            <v>60109</v>
          </cell>
          <cell r="F190" t="str">
            <v>M.</v>
          </cell>
          <cell r="G190" t="str">
            <v>LE GUYADER</v>
          </cell>
          <cell r="H190" t="str">
            <v>YOANN</v>
          </cell>
          <cell r="I190">
            <v>28375</v>
          </cell>
          <cell r="J190" t="str">
            <v>FRANCE</v>
          </cell>
          <cell r="K190" t="str">
            <v>Homme</v>
          </cell>
          <cell r="L190">
            <v>2205</v>
          </cell>
          <cell r="M190" t="str">
            <v>CLUB NAUTIQUE PONTRIEUX</v>
          </cell>
          <cell r="N190" t="str">
            <v>CN PONTRIVIEN</v>
          </cell>
          <cell r="O190">
            <v>2200</v>
          </cell>
          <cell r="P190" t="str">
            <v>COMITE DEPARTEMENTAL CK COTES D'ARMOR</v>
          </cell>
          <cell r="Q190" t="str">
            <v>CR03</v>
          </cell>
          <cell r="R190" t="str">
            <v>COMITE REGIONAL BRETAGNE CK</v>
          </cell>
          <cell r="S190" t="str">
            <v>FEDERATION FRANCAISE CANOE-KAYAK ET SPORTS PAGAIE</v>
          </cell>
          <cell r="T190">
            <v>2022</v>
          </cell>
          <cell r="V190">
            <v>60</v>
          </cell>
          <cell r="W190" t="str">
            <v>Non</v>
          </cell>
          <cell r="Z190" t="str">
            <v>AN_COMP_A</v>
          </cell>
          <cell r="AA190" t="str">
            <v>Carte 1 an Compétition Adulte</v>
          </cell>
          <cell r="AB190">
            <v>71260</v>
          </cell>
          <cell r="AC190">
            <v>44562</v>
          </cell>
          <cell r="AD190">
            <v>44566</v>
          </cell>
          <cell r="AE190">
            <v>44926</v>
          </cell>
          <cell r="AF190" t="str">
            <v>Aucun</v>
          </cell>
          <cell r="AG190" t="str">
            <v>V</v>
          </cell>
          <cell r="AH190" t="str">
            <v>VETERAN</v>
          </cell>
          <cell r="AN190">
            <v>43727</v>
          </cell>
          <cell r="AO190" t="str">
            <v>Compétition</v>
          </cell>
        </row>
        <row r="191">
          <cell r="E191">
            <v>60122</v>
          </cell>
          <cell r="F191" t="str">
            <v>M.</v>
          </cell>
          <cell r="G191" t="str">
            <v>LE BERRE</v>
          </cell>
          <cell r="H191" t="str">
            <v>RIWAL</v>
          </cell>
          <cell r="I191">
            <v>28893</v>
          </cell>
          <cell r="J191" t="str">
            <v>FRANCE</v>
          </cell>
          <cell r="K191" t="str">
            <v>Homme</v>
          </cell>
          <cell r="L191">
            <v>2210</v>
          </cell>
          <cell r="M191" t="str">
            <v>LANNION CANOE KAYAK</v>
          </cell>
          <cell r="O191">
            <v>2200</v>
          </cell>
          <cell r="P191" t="str">
            <v>COMITE DEPARTEMENTAL CK COTES D'ARMOR</v>
          </cell>
          <cell r="Q191" t="str">
            <v>CR03</v>
          </cell>
          <cell r="R191" t="str">
            <v>COMITE REGIONAL BRETAGNE CK</v>
          </cell>
          <cell r="S191" t="str">
            <v>FEDERATION FRANCAISE CANOE-KAYAK ET SPORTS PAGAIE</v>
          </cell>
          <cell r="T191">
            <v>2022</v>
          </cell>
          <cell r="V191">
            <v>55</v>
          </cell>
          <cell r="W191" t="str">
            <v>Non</v>
          </cell>
          <cell r="Z191" t="str">
            <v>AN_LOIS_A</v>
          </cell>
          <cell r="AA191" t="str">
            <v>Carte 1 an Loisir Adulte</v>
          </cell>
          <cell r="AB191">
            <v>70821</v>
          </cell>
          <cell r="AC191">
            <v>44531</v>
          </cell>
          <cell r="AD191">
            <v>44551</v>
          </cell>
          <cell r="AE191">
            <v>44926</v>
          </cell>
          <cell r="AF191" t="str">
            <v>Aucun</v>
          </cell>
          <cell r="AG191" t="str">
            <v>V</v>
          </cell>
          <cell r="AH191" t="str">
            <v>VETERAN</v>
          </cell>
          <cell r="AJ191">
            <v>44431</v>
          </cell>
          <cell r="AK191" t="str">
            <v>Loisir</v>
          </cell>
        </row>
        <row r="192">
          <cell r="E192">
            <v>60125</v>
          </cell>
          <cell r="F192" t="str">
            <v>M.</v>
          </cell>
          <cell r="G192" t="str">
            <v>VOURCH</v>
          </cell>
          <cell r="H192" t="str">
            <v>MORGAN</v>
          </cell>
          <cell r="I192">
            <v>28695</v>
          </cell>
          <cell r="J192" t="str">
            <v>FRANCE</v>
          </cell>
          <cell r="K192" t="str">
            <v>Homme</v>
          </cell>
          <cell r="L192">
            <v>2210</v>
          </cell>
          <cell r="M192" t="str">
            <v>LANNION CANOE KAYAK</v>
          </cell>
          <cell r="O192">
            <v>2200</v>
          </cell>
          <cell r="P192" t="str">
            <v>COMITE DEPARTEMENTAL CK COTES D'ARMOR</v>
          </cell>
          <cell r="Q192" t="str">
            <v>CR03</v>
          </cell>
          <cell r="R192" t="str">
            <v>COMITE REGIONAL BRETAGNE CK</v>
          </cell>
          <cell r="S192" t="str">
            <v>FEDERATION FRANCAISE CANOE-KAYAK ET SPORTS PAGAIE</v>
          </cell>
          <cell r="T192">
            <v>2022</v>
          </cell>
          <cell r="V192">
            <v>60</v>
          </cell>
          <cell r="W192" t="str">
            <v>Non</v>
          </cell>
          <cell r="Z192" t="str">
            <v>AN_COMP_A</v>
          </cell>
          <cell r="AA192" t="str">
            <v>Carte 1 an Compétition Adulte</v>
          </cell>
          <cell r="AB192">
            <v>71269</v>
          </cell>
          <cell r="AC192">
            <v>44562</v>
          </cell>
          <cell r="AD192">
            <v>44568</v>
          </cell>
          <cell r="AE192">
            <v>44926</v>
          </cell>
          <cell r="AF192" t="str">
            <v>Aucun</v>
          </cell>
          <cell r="AG192" t="str">
            <v>V</v>
          </cell>
          <cell r="AH192" t="str">
            <v>VETERAN</v>
          </cell>
          <cell r="AN192">
            <v>44565</v>
          </cell>
          <cell r="AO192" t="str">
            <v>Compétition</v>
          </cell>
        </row>
        <row r="193">
          <cell r="E193">
            <v>60189</v>
          </cell>
          <cell r="F193" t="str">
            <v>M.</v>
          </cell>
          <cell r="G193" t="str">
            <v>RETAILLEAU</v>
          </cell>
          <cell r="H193" t="str">
            <v>GAEL</v>
          </cell>
          <cell r="I193">
            <v>26565</v>
          </cell>
          <cell r="J193" t="str">
            <v>FRANCE</v>
          </cell>
          <cell r="K193" t="str">
            <v>Homme</v>
          </cell>
          <cell r="L193">
            <v>3503</v>
          </cell>
          <cell r="M193" t="str">
            <v>KAYAK CLUB DE RENNES</v>
          </cell>
          <cell r="O193">
            <v>3500</v>
          </cell>
          <cell r="P193" t="str">
            <v>COMITE DEPARTEMENTAL CK D'ILLE ET VILAINE</v>
          </cell>
          <cell r="Q193" t="str">
            <v>CR03</v>
          </cell>
          <cell r="R193" t="str">
            <v>COMITE REGIONAL BRETAGNE CK</v>
          </cell>
          <cell r="S193" t="str">
            <v>FEDERATION FRANCAISE CANOE-KAYAK ET SPORTS PAGAIE</v>
          </cell>
          <cell r="T193">
            <v>2022</v>
          </cell>
          <cell r="V193">
            <v>55</v>
          </cell>
          <cell r="W193" t="str">
            <v>Non</v>
          </cell>
          <cell r="Z193" t="str">
            <v>AN_LOIS_A</v>
          </cell>
          <cell r="AA193" t="str">
            <v>Carte 1 an Loisir Adulte</v>
          </cell>
          <cell r="AB193">
            <v>71529</v>
          </cell>
          <cell r="AC193">
            <v>44562</v>
          </cell>
          <cell r="AD193">
            <v>44565</v>
          </cell>
          <cell r="AE193">
            <v>44926</v>
          </cell>
          <cell r="AF193" t="str">
            <v>Aucun</v>
          </cell>
          <cell r="AG193" t="str">
            <v>V</v>
          </cell>
          <cell r="AH193" t="str">
            <v>VETERAN</v>
          </cell>
          <cell r="AJ193">
            <v>44316</v>
          </cell>
          <cell r="AK193" t="str">
            <v>Loisir</v>
          </cell>
          <cell r="AL193" t="str">
            <v>Le Bras</v>
          </cell>
        </row>
        <row r="194">
          <cell r="E194">
            <v>60215</v>
          </cell>
          <cell r="F194" t="str">
            <v>M.</v>
          </cell>
          <cell r="G194" t="str">
            <v>BERCON</v>
          </cell>
          <cell r="H194" t="str">
            <v>MARC</v>
          </cell>
          <cell r="I194">
            <v>22885</v>
          </cell>
          <cell r="J194" t="str">
            <v>FRANCE</v>
          </cell>
          <cell r="K194" t="str">
            <v>Homme</v>
          </cell>
          <cell r="L194">
            <v>2904</v>
          </cell>
          <cell r="M194" t="str">
            <v>CANOE KAYAK DE QUIMPERLE</v>
          </cell>
          <cell r="O194">
            <v>2900</v>
          </cell>
          <cell r="P194" t="str">
            <v>COMITE DEPARTEMENTAL CK DU FINISTERE</v>
          </cell>
          <cell r="Q194" t="str">
            <v>CR03</v>
          </cell>
          <cell r="R194" t="str">
            <v>COMITE REGIONAL BRETAGNE CK</v>
          </cell>
          <cell r="S194" t="str">
            <v>FEDERATION FRANCAISE CANOE-KAYAK ET SPORTS PAGAIE</v>
          </cell>
          <cell r="T194">
            <v>2022</v>
          </cell>
          <cell r="V194">
            <v>60</v>
          </cell>
          <cell r="W194" t="str">
            <v>Non</v>
          </cell>
          <cell r="Z194" t="str">
            <v>AN_COMP_A</v>
          </cell>
          <cell r="AA194" t="str">
            <v>Carte 1 an Compétition Adulte</v>
          </cell>
          <cell r="AB194">
            <v>71090</v>
          </cell>
          <cell r="AC194">
            <v>44531</v>
          </cell>
          <cell r="AD194">
            <v>44560</v>
          </cell>
          <cell r="AE194">
            <v>44926</v>
          </cell>
          <cell r="AF194" t="str">
            <v>Aucun</v>
          </cell>
          <cell r="AG194" t="str">
            <v>V</v>
          </cell>
          <cell r="AH194" t="str">
            <v>VETERAN</v>
          </cell>
          <cell r="AN194">
            <v>44093</v>
          </cell>
          <cell r="AO194" t="str">
            <v>Compétition</v>
          </cell>
        </row>
        <row r="195">
          <cell r="E195">
            <v>60847</v>
          </cell>
          <cell r="F195" t="str">
            <v>M.</v>
          </cell>
          <cell r="G195" t="str">
            <v>REINE</v>
          </cell>
          <cell r="H195" t="str">
            <v>BENOIT</v>
          </cell>
          <cell r="I195">
            <v>26240</v>
          </cell>
          <cell r="J195" t="str">
            <v>FRANCE</v>
          </cell>
          <cell r="K195" t="str">
            <v>Homme</v>
          </cell>
          <cell r="L195">
            <v>3534</v>
          </cell>
          <cell r="M195" t="str">
            <v>DINARD NAUTIQUE</v>
          </cell>
          <cell r="O195">
            <v>3500</v>
          </cell>
          <cell r="P195" t="str">
            <v>COMITE DEPARTEMENTAL CK D'ILLE ET VILAINE</v>
          </cell>
          <cell r="Q195" t="str">
            <v>CR03</v>
          </cell>
          <cell r="R195" t="str">
            <v>COMITE REGIONAL BRETAGNE CK</v>
          </cell>
          <cell r="S195" t="str">
            <v>FEDERATION FRANCAISE CANOE-KAYAK ET SPORTS PAGAIE</v>
          </cell>
          <cell r="T195">
            <v>2022</v>
          </cell>
          <cell r="V195">
            <v>60</v>
          </cell>
          <cell r="W195" t="str">
            <v>Non</v>
          </cell>
          <cell r="Z195" t="str">
            <v>AN_COMP_A</v>
          </cell>
          <cell r="AA195" t="str">
            <v>Carte 1 an Compétition Adulte</v>
          </cell>
          <cell r="AB195">
            <v>70021</v>
          </cell>
          <cell r="AC195">
            <v>44470</v>
          </cell>
          <cell r="AD195">
            <v>44577</v>
          </cell>
          <cell r="AE195">
            <v>44926</v>
          </cell>
          <cell r="AF195" t="str">
            <v>Aucun</v>
          </cell>
          <cell r="AG195" t="str">
            <v>V</v>
          </cell>
          <cell r="AH195" t="str">
            <v>VETERAN</v>
          </cell>
          <cell r="AN195">
            <v>43719</v>
          </cell>
          <cell r="AO195" t="str">
            <v>Compétition</v>
          </cell>
        </row>
        <row r="196">
          <cell r="E196">
            <v>60851</v>
          </cell>
          <cell r="F196" t="str">
            <v>M.</v>
          </cell>
          <cell r="G196" t="str">
            <v>MOAN</v>
          </cell>
          <cell r="H196" t="str">
            <v>PIERRE-YVES</v>
          </cell>
          <cell r="I196">
            <v>25747</v>
          </cell>
          <cell r="J196" t="str">
            <v>FRANCE</v>
          </cell>
          <cell r="K196" t="str">
            <v>Homme</v>
          </cell>
          <cell r="L196">
            <v>2926</v>
          </cell>
          <cell r="M196" t="str">
            <v>CENTRE NAUTIQUE DE CROZON MORGAT</v>
          </cell>
          <cell r="O196">
            <v>2900</v>
          </cell>
          <cell r="P196" t="str">
            <v>COMITE DEPARTEMENTAL CK DU FINISTERE</v>
          </cell>
          <cell r="Q196" t="str">
            <v>CR03</v>
          </cell>
          <cell r="R196" t="str">
            <v>COMITE REGIONAL BRETAGNE CK</v>
          </cell>
          <cell r="S196" t="str">
            <v>FEDERATION FRANCAISE CANOE-KAYAK ET SPORTS PAGAIE</v>
          </cell>
          <cell r="T196">
            <v>2022</v>
          </cell>
          <cell r="V196">
            <v>60</v>
          </cell>
          <cell r="W196" t="str">
            <v>Non</v>
          </cell>
          <cell r="Z196" t="str">
            <v>AN_COMP_A</v>
          </cell>
          <cell r="AA196" t="str">
            <v>Carte 1 an Compétition Adulte</v>
          </cell>
          <cell r="AB196">
            <v>71514</v>
          </cell>
          <cell r="AC196">
            <v>44562</v>
          </cell>
          <cell r="AD196">
            <v>44572</v>
          </cell>
          <cell r="AE196">
            <v>44926</v>
          </cell>
          <cell r="AF196" t="str">
            <v>Aucun</v>
          </cell>
          <cell r="AG196" t="str">
            <v>V</v>
          </cell>
          <cell r="AH196" t="str">
            <v>VETERAN</v>
          </cell>
          <cell r="AN196">
            <v>43923</v>
          </cell>
          <cell r="AO196" t="str">
            <v>Compétition</v>
          </cell>
        </row>
        <row r="197">
          <cell r="E197">
            <v>60864</v>
          </cell>
          <cell r="F197" t="str">
            <v>M.</v>
          </cell>
          <cell r="G197" t="str">
            <v>CARRE</v>
          </cell>
          <cell r="H197" t="str">
            <v>ANDRE</v>
          </cell>
          <cell r="I197">
            <v>13322</v>
          </cell>
          <cell r="J197" t="str">
            <v>FRANCE</v>
          </cell>
          <cell r="K197" t="str">
            <v>Homme</v>
          </cell>
          <cell r="L197">
            <v>2209</v>
          </cell>
          <cell r="M197" t="str">
            <v>CANOE CLUB DU LIE</v>
          </cell>
          <cell r="N197" t="str">
            <v>C.C.LIE</v>
          </cell>
          <cell r="O197">
            <v>2200</v>
          </cell>
          <cell r="P197" t="str">
            <v>COMITE DEPARTEMENTAL CK COTES D'ARMOR</v>
          </cell>
          <cell r="Q197" t="str">
            <v>CR03</v>
          </cell>
          <cell r="R197" t="str">
            <v>COMITE REGIONAL BRETAGNE CK</v>
          </cell>
          <cell r="S197" t="str">
            <v>FEDERATION FRANCAISE CANOE-KAYAK ET SPORTS PAGAIE</v>
          </cell>
          <cell r="T197">
            <v>2022</v>
          </cell>
          <cell r="V197">
            <v>55</v>
          </cell>
          <cell r="W197" t="str">
            <v>Non</v>
          </cell>
          <cell r="Z197" t="str">
            <v>AN_LOIS_A</v>
          </cell>
          <cell r="AA197" t="str">
            <v>Carte 1 an Loisir Adulte</v>
          </cell>
          <cell r="AB197">
            <v>71778</v>
          </cell>
          <cell r="AC197">
            <v>44593</v>
          </cell>
          <cell r="AD197">
            <v>44597</v>
          </cell>
          <cell r="AE197">
            <v>44926</v>
          </cell>
          <cell r="AF197" t="str">
            <v>Aucun</v>
          </cell>
          <cell r="AG197" t="str">
            <v>V</v>
          </cell>
          <cell r="AH197" t="str">
            <v>VETERAN</v>
          </cell>
        </row>
        <row r="198">
          <cell r="E198">
            <v>60865</v>
          </cell>
          <cell r="F198" t="str">
            <v>M.</v>
          </cell>
          <cell r="G198" t="str">
            <v>PICHARD</v>
          </cell>
          <cell r="H198" t="str">
            <v>PHILIPPE</v>
          </cell>
          <cell r="I198">
            <v>19837</v>
          </cell>
          <cell r="J198" t="str">
            <v>FRANCE</v>
          </cell>
          <cell r="K198" t="str">
            <v>Homme</v>
          </cell>
          <cell r="L198">
            <v>2209</v>
          </cell>
          <cell r="M198" t="str">
            <v>CANOE CLUB DU LIE</v>
          </cell>
          <cell r="N198" t="str">
            <v>C.C.LIE</v>
          </cell>
          <cell r="O198">
            <v>2200</v>
          </cell>
          <cell r="P198" t="str">
            <v>COMITE DEPARTEMENTAL CK COTES D'ARMOR</v>
          </cell>
          <cell r="Q198" t="str">
            <v>CR03</v>
          </cell>
          <cell r="R198" t="str">
            <v>COMITE REGIONAL BRETAGNE CK</v>
          </cell>
          <cell r="S198" t="str">
            <v>FEDERATION FRANCAISE CANOE-KAYAK ET SPORTS PAGAIE</v>
          </cell>
          <cell r="T198">
            <v>2022</v>
          </cell>
          <cell r="V198">
            <v>55</v>
          </cell>
          <cell r="W198" t="str">
            <v>Non</v>
          </cell>
          <cell r="Z198" t="str">
            <v>AN_LOIS_A</v>
          </cell>
          <cell r="AA198" t="str">
            <v>Carte 1 an Loisir Adulte</v>
          </cell>
          <cell r="AB198">
            <v>71266</v>
          </cell>
          <cell r="AC198">
            <v>44562</v>
          </cell>
          <cell r="AD198">
            <v>44579</v>
          </cell>
          <cell r="AE198">
            <v>44926</v>
          </cell>
          <cell r="AF198" t="str">
            <v>Aucun</v>
          </cell>
          <cell r="AG198" t="str">
            <v>V</v>
          </cell>
          <cell r="AH198" t="str">
            <v>VETERAN</v>
          </cell>
        </row>
        <row r="199">
          <cell r="E199">
            <v>60876</v>
          </cell>
          <cell r="F199" t="str">
            <v>M.</v>
          </cell>
          <cell r="G199" t="str">
            <v>PARISCOAT</v>
          </cell>
          <cell r="H199" t="str">
            <v>ARNAUD</v>
          </cell>
          <cell r="I199">
            <v>25212</v>
          </cell>
          <cell r="J199" t="str">
            <v>FRANCE</v>
          </cell>
          <cell r="K199" t="str">
            <v>Homme</v>
          </cell>
          <cell r="L199">
            <v>2206</v>
          </cell>
          <cell r="M199" t="str">
            <v>LA ROCHE DERRIEN CANOE KAYAK</v>
          </cell>
          <cell r="N199" t="str">
            <v>ROCHE DERRIEN CK</v>
          </cell>
          <cell r="O199">
            <v>2200</v>
          </cell>
          <cell r="P199" t="str">
            <v>COMITE DEPARTEMENTAL CK COTES D'ARMOR</v>
          </cell>
          <cell r="Q199" t="str">
            <v>CR03</v>
          </cell>
          <cell r="R199" t="str">
            <v>COMITE REGIONAL BRETAGNE CK</v>
          </cell>
          <cell r="S199" t="str">
            <v>FEDERATION FRANCAISE CANOE-KAYAK ET SPORTS PAGAIE</v>
          </cell>
          <cell r="T199">
            <v>2022</v>
          </cell>
          <cell r="V199">
            <v>60</v>
          </cell>
          <cell r="W199" t="str">
            <v>Non</v>
          </cell>
          <cell r="Z199" t="str">
            <v>AN_COMP_A</v>
          </cell>
          <cell r="AA199" t="str">
            <v>Carte 1 an Compétition Adulte</v>
          </cell>
          <cell r="AB199">
            <v>71261</v>
          </cell>
          <cell r="AC199">
            <v>44562</v>
          </cell>
          <cell r="AD199">
            <v>44569</v>
          </cell>
          <cell r="AE199">
            <v>44926</v>
          </cell>
          <cell r="AF199" t="str">
            <v>Aucun</v>
          </cell>
          <cell r="AG199" t="str">
            <v>V</v>
          </cell>
          <cell r="AH199" t="str">
            <v>VETERAN</v>
          </cell>
          <cell r="AN199">
            <v>44550</v>
          </cell>
          <cell r="AO199" t="str">
            <v>Compétition</v>
          </cell>
        </row>
        <row r="200">
          <cell r="E200">
            <v>60881</v>
          </cell>
          <cell r="F200" t="str">
            <v>M.</v>
          </cell>
          <cell r="G200" t="str">
            <v>LEROUX</v>
          </cell>
          <cell r="H200" t="str">
            <v>TUGDUAL</v>
          </cell>
          <cell r="I200">
            <v>29271</v>
          </cell>
          <cell r="J200" t="str">
            <v>FRANCE</v>
          </cell>
          <cell r="K200" t="str">
            <v>Homme</v>
          </cell>
          <cell r="L200">
            <v>2206</v>
          </cell>
          <cell r="M200" t="str">
            <v>LA ROCHE DERRIEN CANOE KAYAK</v>
          </cell>
          <cell r="N200" t="str">
            <v>ROCHE DERRIEN CK</v>
          </cell>
          <cell r="O200">
            <v>2200</v>
          </cell>
          <cell r="P200" t="str">
            <v>COMITE DEPARTEMENTAL CK COTES D'ARMOR</v>
          </cell>
          <cell r="Q200" t="str">
            <v>CR03</v>
          </cell>
          <cell r="R200" t="str">
            <v>COMITE REGIONAL BRETAGNE CK</v>
          </cell>
          <cell r="S200" t="str">
            <v>FEDERATION FRANCAISE CANOE-KAYAK ET SPORTS PAGAIE</v>
          </cell>
          <cell r="T200">
            <v>2022</v>
          </cell>
          <cell r="V200">
            <v>60</v>
          </cell>
          <cell r="W200" t="str">
            <v>Non</v>
          </cell>
          <cell r="Z200" t="str">
            <v>AN_COMP_A</v>
          </cell>
          <cell r="AA200" t="str">
            <v>Carte 1 an Compétition Adulte</v>
          </cell>
          <cell r="AB200">
            <v>71261</v>
          </cell>
          <cell r="AC200">
            <v>44562</v>
          </cell>
          <cell r="AD200">
            <v>44565</v>
          </cell>
          <cell r="AE200">
            <v>44926</v>
          </cell>
          <cell r="AF200" t="str">
            <v>Aucun</v>
          </cell>
          <cell r="AG200" t="str">
            <v>V</v>
          </cell>
          <cell r="AH200" t="str">
            <v>VETERAN</v>
          </cell>
        </row>
        <row r="201">
          <cell r="E201">
            <v>60884</v>
          </cell>
          <cell r="F201" t="str">
            <v>M.</v>
          </cell>
          <cell r="G201" t="str">
            <v>LE MOAL</v>
          </cell>
          <cell r="H201" t="str">
            <v>CLAUDE</v>
          </cell>
          <cell r="I201">
            <v>26678</v>
          </cell>
          <cell r="J201" t="str">
            <v>FRANCE</v>
          </cell>
          <cell r="K201" t="str">
            <v>Homme</v>
          </cell>
          <cell r="L201">
            <v>2206</v>
          </cell>
          <cell r="M201" t="str">
            <v>LA ROCHE DERRIEN CANOE KAYAK</v>
          </cell>
          <cell r="N201" t="str">
            <v>ROCHE DERRIEN CK</v>
          </cell>
          <cell r="O201">
            <v>2200</v>
          </cell>
          <cell r="P201" t="str">
            <v>COMITE DEPARTEMENTAL CK COTES D'ARMOR</v>
          </cell>
          <cell r="Q201" t="str">
            <v>CR03</v>
          </cell>
          <cell r="R201" t="str">
            <v>COMITE REGIONAL BRETAGNE CK</v>
          </cell>
          <cell r="S201" t="str">
            <v>FEDERATION FRANCAISE CANOE-KAYAK ET SPORTS PAGAIE</v>
          </cell>
          <cell r="T201">
            <v>2022</v>
          </cell>
          <cell r="V201">
            <v>60</v>
          </cell>
          <cell r="W201" t="str">
            <v>Non</v>
          </cell>
          <cell r="Z201" t="str">
            <v>AN_COMP_A</v>
          </cell>
          <cell r="AA201" t="str">
            <v>Carte 1 an Compétition Adulte</v>
          </cell>
          <cell r="AB201">
            <v>70814</v>
          </cell>
          <cell r="AC201">
            <v>44531</v>
          </cell>
          <cell r="AD201">
            <v>44545</v>
          </cell>
          <cell r="AE201">
            <v>44926</v>
          </cell>
          <cell r="AF201" t="str">
            <v>Aucun</v>
          </cell>
          <cell r="AG201" t="str">
            <v>V</v>
          </cell>
          <cell r="AH201" t="str">
            <v>VETERAN</v>
          </cell>
          <cell r="AN201">
            <v>43794</v>
          </cell>
          <cell r="AO201" t="str">
            <v>Compétition</v>
          </cell>
        </row>
        <row r="202">
          <cell r="E202">
            <v>60899</v>
          </cell>
          <cell r="F202" t="str">
            <v>M.</v>
          </cell>
          <cell r="G202" t="str">
            <v>HAMONIC</v>
          </cell>
          <cell r="H202" t="str">
            <v>MATTHIEU</v>
          </cell>
          <cell r="I202">
            <v>29160</v>
          </cell>
          <cell r="J202" t="str">
            <v>FRANCE</v>
          </cell>
          <cell r="K202" t="str">
            <v>Homme</v>
          </cell>
          <cell r="L202">
            <v>3534</v>
          </cell>
          <cell r="M202" t="str">
            <v>DINARD NAUTIQUE</v>
          </cell>
          <cell r="O202">
            <v>3500</v>
          </cell>
          <cell r="P202" t="str">
            <v>COMITE DEPARTEMENTAL CK D'ILLE ET VILAINE</v>
          </cell>
          <cell r="Q202" t="str">
            <v>CR03</v>
          </cell>
          <cell r="R202" t="str">
            <v>COMITE REGIONAL BRETAGNE CK</v>
          </cell>
          <cell r="S202" t="str">
            <v>FEDERATION FRANCAISE CANOE-KAYAK ET SPORTS PAGAIE</v>
          </cell>
          <cell r="T202">
            <v>2022</v>
          </cell>
          <cell r="V202">
            <v>60</v>
          </cell>
          <cell r="W202" t="str">
            <v>Non</v>
          </cell>
          <cell r="Z202" t="str">
            <v>AN_COMP_A</v>
          </cell>
          <cell r="AA202" t="str">
            <v>Carte 1 an Compétition Adulte</v>
          </cell>
          <cell r="AB202">
            <v>70021</v>
          </cell>
          <cell r="AC202">
            <v>44470</v>
          </cell>
          <cell r="AD202">
            <v>44577</v>
          </cell>
          <cell r="AE202">
            <v>44926</v>
          </cell>
          <cell r="AF202" t="str">
            <v>Aucun</v>
          </cell>
          <cell r="AG202" t="str">
            <v>V</v>
          </cell>
          <cell r="AH202" t="str">
            <v>VETERAN</v>
          </cell>
          <cell r="AN202">
            <v>43781</v>
          </cell>
          <cell r="AO202" t="str">
            <v>Compétition</v>
          </cell>
        </row>
        <row r="203">
          <cell r="E203">
            <v>60907</v>
          </cell>
          <cell r="F203" t="str">
            <v>M.</v>
          </cell>
          <cell r="G203" t="str">
            <v>HAMONIC</v>
          </cell>
          <cell r="H203" t="str">
            <v>JACQUES</v>
          </cell>
          <cell r="I203">
            <v>19655</v>
          </cell>
          <cell r="J203" t="str">
            <v>FRANCE</v>
          </cell>
          <cell r="K203" t="str">
            <v>Homme</v>
          </cell>
          <cell r="L203">
            <v>3506</v>
          </cell>
          <cell r="M203" t="str">
            <v>C.K.C.I.R. ST GREGOIRE</v>
          </cell>
          <cell r="O203">
            <v>3500</v>
          </cell>
          <cell r="P203" t="str">
            <v>COMITE DEPARTEMENTAL CK D'ILLE ET VILAINE</v>
          </cell>
          <cell r="Q203" t="str">
            <v>CR03</v>
          </cell>
          <cell r="R203" t="str">
            <v>COMITE REGIONAL BRETAGNE CK</v>
          </cell>
          <cell r="S203" t="str">
            <v>FEDERATION FRANCAISE CANOE-KAYAK ET SPORTS PAGAIE</v>
          </cell>
          <cell r="T203">
            <v>2022</v>
          </cell>
          <cell r="V203">
            <v>60</v>
          </cell>
          <cell r="W203" t="str">
            <v>Non</v>
          </cell>
          <cell r="Z203" t="str">
            <v>AN_COMP_A</v>
          </cell>
          <cell r="AA203" t="str">
            <v>Carte 1 an Compétition Adulte</v>
          </cell>
          <cell r="AB203">
            <v>71976</v>
          </cell>
          <cell r="AC203">
            <v>44593</v>
          </cell>
          <cell r="AD203">
            <v>44595</v>
          </cell>
          <cell r="AE203">
            <v>44926</v>
          </cell>
          <cell r="AF203" t="str">
            <v>Aucun</v>
          </cell>
          <cell r="AG203" t="str">
            <v>V</v>
          </cell>
          <cell r="AH203" t="str">
            <v>VETERAN</v>
          </cell>
          <cell r="AN203">
            <v>44137</v>
          </cell>
          <cell r="AO203" t="str">
            <v>Compétition</v>
          </cell>
        </row>
        <row r="204">
          <cell r="E204">
            <v>60909</v>
          </cell>
          <cell r="F204" t="str">
            <v>M.</v>
          </cell>
          <cell r="G204" t="str">
            <v>TREGARO</v>
          </cell>
          <cell r="H204" t="str">
            <v>RENE</v>
          </cell>
          <cell r="I204">
            <v>15358</v>
          </cell>
          <cell r="J204" t="str">
            <v>FRANCE</v>
          </cell>
          <cell r="K204" t="str">
            <v>Homme</v>
          </cell>
          <cell r="L204">
            <v>3506</v>
          </cell>
          <cell r="M204" t="str">
            <v>C.K.C.I.R. ST GREGOIRE</v>
          </cell>
          <cell r="O204">
            <v>3500</v>
          </cell>
          <cell r="P204" t="str">
            <v>COMITE DEPARTEMENTAL CK D'ILLE ET VILAINE</v>
          </cell>
          <cell r="Q204" t="str">
            <v>CR03</v>
          </cell>
          <cell r="R204" t="str">
            <v>COMITE REGIONAL BRETAGNE CK</v>
          </cell>
          <cell r="S204" t="str">
            <v>FEDERATION FRANCAISE CANOE-KAYAK ET SPORTS PAGAIE</v>
          </cell>
          <cell r="T204">
            <v>2022</v>
          </cell>
          <cell r="V204">
            <v>60</v>
          </cell>
          <cell r="W204" t="str">
            <v>Non</v>
          </cell>
          <cell r="Z204" t="str">
            <v>AN_COMP_A</v>
          </cell>
          <cell r="AA204" t="str">
            <v>Carte 1 an Compétition Adulte</v>
          </cell>
          <cell r="AB204">
            <v>71435</v>
          </cell>
          <cell r="AC204">
            <v>44562</v>
          </cell>
          <cell r="AD204">
            <v>44568</v>
          </cell>
          <cell r="AE204">
            <v>44926</v>
          </cell>
          <cell r="AF204" t="str">
            <v>Aucun</v>
          </cell>
          <cell r="AG204" t="str">
            <v>V</v>
          </cell>
          <cell r="AH204" t="str">
            <v>VETERAN</v>
          </cell>
          <cell r="AN204">
            <v>44568</v>
          </cell>
          <cell r="AO204" t="str">
            <v>Compétition</v>
          </cell>
        </row>
        <row r="205">
          <cell r="E205">
            <v>60910</v>
          </cell>
          <cell r="F205" t="str">
            <v>Mme</v>
          </cell>
          <cell r="G205" t="str">
            <v>TREGARO</v>
          </cell>
          <cell r="H205" t="str">
            <v>GILLETTE</v>
          </cell>
          <cell r="I205">
            <v>15977</v>
          </cell>
          <cell r="J205" t="str">
            <v>FRANCE</v>
          </cell>
          <cell r="K205" t="str">
            <v>Femme</v>
          </cell>
          <cell r="L205">
            <v>3506</v>
          </cell>
          <cell r="M205" t="str">
            <v>C.K.C.I.R. ST GREGOIRE</v>
          </cell>
          <cell r="O205">
            <v>3500</v>
          </cell>
          <cell r="P205" t="str">
            <v>COMITE DEPARTEMENTAL CK D'ILLE ET VILAINE</v>
          </cell>
          <cell r="Q205" t="str">
            <v>CR03</v>
          </cell>
          <cell r="R205" t="str">
            <v>COMITE REGIONAL BRETAGNE CK</v>
          </cell>
          <cell r="S205" t="str">
            <v>FEDERATION FRANCAISE CANOE-KAYAK ET SPORTS PAGAIE</v>
          </cell>
          <cell r="T205">
            <v>2022</v>
          </cell>
          <cell r="V205">
            <v>60</v>
          </cell>
          <cell r="W205" t="str">
            <v>Non</v>
          </cell>
          <cell r="Z205" t="str">
            <v>AN_COMP_A</v>
          </cell>
          <cell r="AA205" t="str">
            <v>Carte 1 an Compétition Adulte</v>
          </cell>
          <cell r="AB205">
            <v>70972</v>
          </cell>
          <cell r="AC205">
            <v>44531</v>
          </cell>
          <cell r="AD205">
            <v>44560</v>
          </cell>
          <cell r="AE205">
            <v>44926</v>
          </cell>
          <cell r="AF205" t="str">
            <v>Aucun</v>
          </cell>
          <cell r="AG205" t="str">
            <v>V</v>
          </cell>
          <cell r="AH205" t="str">
            <v>VETERAN</v>
          </cell>
          <cell r="AN205">
            <v>44469</v>
          </cell>
          <cell r="AO205" t="str">
            <v>Compétition</v>
          </cell>
        </row>
        <row r="206">
          <cell r="E206">
            <v>60916</v>
          </cell>
          <cell r="F206" t="str">
            <v>M.</v>
          </cell>
          <cell r="G206" t="str">
            <v>RINGARD</v>
          </cell>
          <cell r="H206" t="str">
            <v>SERGE</v>
          </cell>
          <cell r="I206">
            <v>20959</v>
          </cell>
          <cell r="J206" t="str">
            <v>FRANCE</v>
          </cell>
          <cell r="K206" t="str">
            <v>Homme</v>
          </cell>
          <cell r="L206">
            <v>3506</v>
          </cell>
          <cell r="M206" t="str">
            <v>C.K.C.I.R. ST GREGOIRE</v>
          </cell>
          <cell r="O206">
            <v>3500</v>
          </cell>
          <cell r="P206" t="str">
            <v>COMITE DEPARTEMENTAL CK D'ILLE ET VILAINE</v>
          </cell>
          <cell r="Q206" t="str">
            <v>CR03</v>
          </cell>
          <cell r="R206" t="str">
            <v>COMITE REGIONAL BRETAGNE CK</v>
          </cell>
          <cell r="S206" t="str">
            <v>FEDERATION FRANCAISE CANOE-KAYAK ET SPORTS PAGAIE</v>
          </cell>
          <cell r="T206">
            <v>2022</v>
          </cell>
          <cell r="V206">
            <v>60</v>
          </cell>
          <cell r="W206" t="str">
            <v>Non</v>
          </cell>
          <cell r="Z206" t="str">
            <v>AN_COMP_A</v>
          </cell>
          <cell r="AA206" t="str">
            <v>Carte 1 an Compétition Adulte</v>
          </cell>
          <cell r="AB206">
            <v>70972</v>
          </cell>
          <cell r="AC206">
            <v>44531</v>
          </cell>
          <cell r="AD206">
            <v>44560</v>
          </cell>
          <cell r="AE206">
            <v>44926</v>
          </cell>
          <cell r="AF206" t="str">
            <v>Aucun</v>
          </cell>
          <cell r="AG206" t="str">
            <v>V</v>
          </cell>
          <cell r="AH206" t="str">
            <v>VETERAN</v>
          </cell>
          <cell r="AN206">
            <v>43753</v>
          </cell>
          <cell r="AO206" t="str">
            <v>Compétition</v>
          </cell>
        </row>
        <row r="207">
          <cell r="E207">
            <v>61037</v>
          </cell>
          <cell r="F207" t="str">
            <v>M.</v>
          </cell>
          <cell r="G207" t="str">
            <v>DUCOURET</v>
          </cell>
          <cell r="H207" t="str">
            <v>JEAN-PIERRE</v>
          </cell>
          <cell r="I207">
            <v>16710</v>
          </cell>
          <cell r="J207" t="str">
            <v>FRANCE</v>
          </cell>
          <cell r="K207" t="str">
            <v>Homme</v>
          </cell>
          <cell r="L207">
            <v>3510</v>
          </cell>
          <cell r="M207" t="str">
            <v>THORIGNE EAUX VIVES</v>
          </cell>
          <cell r="N207" t="str">
            <v>TEV</v>
          </cell>
          <cell r="O207">
            <v>3500</v>
          </cell>
          <cell r="P207" t="str">
            <v>COMITE DEPARTEMENTAL CK D'ILLE ET VILAINE</v>
          </cell>
          <cell r="Q207" t="str">
            <v>CR03</v>
          </cell>
          <cell r="R207" t="str">
            <v>COMITE REGIONAL BRETAGNE CK</v>
          </cell>
          <cell r="S207" t="str">
            <v>FEDERATION FRANCAISE CANOE-KAYAK ET SPORTS PAGAIE</v>
          </cell>
          <cell r="T207">
            <v>2022</v>
          </cell>
          <cell r="V207">
            <v>55</v>
          </cell>
          <cell r="W207" t="str">
            <v>Non</v>
          </cell>
          <cell r="Z207" t="str">
            <v>AN_LOIS_A</v>
          </cell>
          <cell r="AA207" t="str">
            <v>Carte 1 an Loisir Adulte</v>
          </cell>
          <cell r="AB207">
            <v>71438</v>
          </cell>
          <cell r="AC207">
            <v>44562</v>
          </cell>
          <cell r="AD207">
            <v>44564</v>
          </cell>
          <cell r="AE207">
            <v>44926</v>
          </cell>
          <cell r="AF207" t="str">
            <v>Aucun</v>
          </cell>
          <cell r="AG207" t="str">
            <v>V</v>
          </cell>
          <cell r="AH207" t="str">
            <v>VETERAN</v>
          </cell>
          <cell r="AJ207">
            <v>44564</v>
          </cell>
          <cell r="AK207" t="str">
            <v>Loisir</v>
          </cell>
          <cell r="AL207" t="str">
            <v>REVEL GREGOIRE</v>
          </cell>
          <cell r="AM207">
            <v>10004394358</v>
          </cell>
        </row>
        <row r="208">
          <cell r="E208">
            <v>61041</v>
          </cell>
          <cell r="F208" t="str">
            <v>M.</v>
          </cell>
          <cell r="G208" t="str">
            <v>PARIGOT</v>
          </cell>
          <cell r="H208" t="str">
            <v>FRANCOIS</v>
          </cell>
          <cell r="I208">
            <v>19601</v>
          </cell>
          <cell r="J208" t="str">
            <v>FRANCE</v>
          </cell>
          <cell r="K208" t="str">
            <v>Homme</v>
          </cell>
          <cell r="L208">
            <v>3510</v>
          </cell>
          <cell r="M208" t="str">
            <v>THORIGNE EAUX VIVES</v>
          </cell>
          <cell r="N208" t="str">
            <v>TEV</v>
          </cell>
          <cell r="O208">
            <v>3500</v>
          </cell>
          <cell r="P208" t="str">
            <v>COMITE DEPARTEMENTAL CK D'ILLE ET VILAINE</v>
          </cell>
          <cell r="Q208" t="str">
            <v>CR03</v>
          </cell>
          <cell r="R208" t="str">
            <v>COMITE REGIONAL BRETAGNE CK</v>
          </cell>
          <cell r="S208" t="str">
            <v>FEDERATION FRANCAISE CANOE-KAYAK ET SPORTS PAGAIE</v>
          </cell>
          <cell r="T208">
            <v>2022</v>
          </cell>
          <cell r="V208">
            <v>55</v>
          </cell>
          <cell r="W208" t="str">
            <v>Non</v>
          </cell>
          <cell r="Z208" t="str">
            <v>AN_LOIS_A</v>
          </cell>
          <cell r="AA208" t="str">
            <v>Carte 1 an Loisir Adulte</v>
          </cell>
          <cell r="AB208">
            <v>71438</v>
          </cell>
          <cell r="AC208">
            <v>44562</v>
          </cell>
          <cell r="AD208">
            <v>44564</v>
          </cell>
          <cell r="AE208">
            <v>44926</v>
          </cell>
          <cell r="AF208" t="str">
            <v>Aucun</v>
          </cell>
          <cell r="AG208" t="str">
            <v>V</v>
          </cell>
          <cell r="AH208" t="str">
            <v>VETERAN</v>
          </cell>
          <cell r="AJ208">
            <v>44106</v>
          </cell>
          <cell r="AK208" t="str">
            <v>Loisir</v>
          </cell>
          <cell r="AL208" t="str">
            <v>PAILHERET</v>
          </cell>
          <cell r="AM208">
            <v>351052147</v>
          </cell>
        </row>
        <row r="209">
          <cell r="E209">
            <v>61042</v>
          </cell>
          <cell r="F209" t="str">
            <v>M.</v>
          </cell>
          <cell r="G209" t="str">
            <v>CHAUVEL</v>
          </cell>
          <cell r="H209" t="str">
            <v>PATRICK</v>
          </cell>
          <cell r="I209">
            <v>21008</v>
          </cell>
          <cell r="J209" t="str">
            <v>FRANCE</v>
          </cell>
          <cell r="K209" t="str">
            <v>Homme</v>
          </cell>
          <cell r="L209">
            <v>3510</v>
          </cell>
          <cell r="M209" t="str">
            <v>THORIGNE EAUX VIVES</v>
          </cell>
          <cell r="N209" t="str">
            <v>TEV</v>
          </cell>
          <cell r="O209">
            <v>3500</v>
          </cell>
          <cell r="P209" t="str">
            <v>COMITE DEPARTEMENTAL CK D'ILLE ET VILAINE</v>
          </cell>
          <cell r="Q209" t="str">
            <v>CR03</v>
          </cell>
          <cell r="R209" t="str">
            <v>COMITE REGIONAL BRETAGNE CK</v>
          </cell>
          <cell r="S209" t="str">
            <v>FEDERATION FRANCAISE CANOE-KAYAK ET SPORTS PAGAIE</v>
          </cell>
          <cell r="T209">
            <v>2022</v>
          </cell>
          <cell r="V209">
            <v>55</v>
          </cell>
          <cell r="W209" t="str">
            <v>Non</v>
          </cell>
          <cell r="Z209" t="str">
            <v>AN_LOIS_A</v>
          </cell>
          <cell r="AA209" t="str">
            <v>Carte 1 an Loisir Adulte</v>
          </cell>
          <cell r="AB209">
            <v>71438</v>
          </cell>
          <cell r="AC209">
            <v>44562</v>
          </cell>
          <cell r="AD209">
            <v>44564</v>
          </cell>
          <cell r="AE209">
            <v>44926</v>
          </cell>
          <cell r="AF209" t="str">
            <v>Aucun</v>
          </cell>
          <cell r="AG209" t="str">
            <v>V</v>
          </cell>
          <cell r="AH209" t="str">
            <v>VETERAN</v>
          </cell>
          <cell r="AJ209">
            <v>44527</v>
          </cell>
          <cell r="AK209" t="str">
            <v>Loisir</v>
          </cell>
          <cell r="AL209" t="str">
            <v>BERNARD BRAU</v>
          </cell>
          <cell r="AM209">
            <v>351032651</v>
          </cell>
        </row>
        <row r="210">
          <cell r="E210">
            <v>61709</v>
          </cell>
          <cell r="F210" t="str">
            <v>M.</v>
          </cell>
          <cell r="G210" t="str">
            <v>LE PENNEC</v>
          </cell>
          <cell r="H210" t="str">
            <v>JEANYVES</v>
          </cell>
          <cell r="I210">
            <v>18060</v>
          </cell>
          <cell r="J210" t="str">
            <v>FRANCE</v>
          </cell>
          <cell r="K210" t="str">
            <v>Homme</v>
          </cell>
          <cell r="L210">
            <v>2210</v>
          </cell>
          <cell r="M210" t="str">
            <v>LANNION CANOE KAYAK</v>
          </cell>
          <cell r="O210">
            <v>2200</v>
          </cell>
          <cell r="P210" t="str">
            <v>COMITE DEPARTEMENTAL CK COTES D'ARMOR</v>
          </cell>
          <cell r="Q210" t="str">
            <v>CR03</v>
          </cell>
          <cell r="R210" t="str">
            <v>COMITE REGIONAL BRETAGNE CK</v>
          </cell>
          <cell r="S210" t="str">
            <v>FEDERATION FRANCAISE CANOE-KAYAK ET SPORTS PAGAIE</v>
          </cell>
          <cell r="T210">
            <v>2022</v>
          </cell>
          <cell r="V210">
            <v>55</v>
          </cell>
          <cell r="W210" t="str">
            <v>Non</v>
          </cell>
          <cell r="Z210" t="str">
            <v>AN_LOIS_A</v>
          </cell>
          <cell r="AA210" t="str">
            <v>Carte 1 an Loisir Adulte</v>
          </cell>
          <cell r="AB210">
            <v>72394</v>
          </cell>
          <cell r="AC210">
            <v>44621</v>
          </cell>
          <cell r="AD210">
            <v>44631</v>
          </cell>
          <cell r="AE210">
            <v>44926</v>
          </cell>
          <cell r="AF210" t="str">
            <v>Aucun</v>
          </cell>
          <cell r="AG210" t="str">
            <v>V</v>
          </cell>
          <cell r="AH210" t="str">
            <v>VETERAN</v>
          </cell>
        </row>
        <row r="211">
          <cell r="E211">
            <v>61710</v>
          </cell>
          <cell r="F211" t="str">
            <v>M.</v>
          </cell>
          <cell r="G211" t="str">
            <v>LE PENNEC</v>
          </cell>
          <cell r="H211" t="str">
            <v>YANN</v>
          </cell>
          <cell r="I211">
            <v>27360</v>
          </cell>
          <cell r="J211" t="str">
            <v>FRANCE</v>
          </cell>
          <cell r="K211" t="str">
            <v>Homme</v>
          </cell>
          <cell r="L211">
            <v>2210</v>
          </cell>
          <cell r="M211" t="str">
            <v>LANNION CANOE KAYAK</v>
          </cell>
          <cell r="O211">
            <v>2200</v>
          </cell>
          <cell r="P211" t="str">
            <v>COMITE DEPARTEMENTAL CK COTES D'ARMOR</v>
          </cell>
          <cell r="Q211" t="str">
            <v>CR03</v>
          </cell>
          <cell r="R211" t="str">
            <v>COMITE REGIONAL BRETAGNE CK</v>
          </cell>
          <cell r="S211" t="str">
            <v>FEDERATION FRANCAISE CANOE-KAYAK ET SPORTS PAGAIE</v>
          </cell>
          <cell r="T211">
            <v>2022</v>
          </cell>
          <cell r="V211">
            <v>60</v>
          </cell>
          <cell r="W211" t="str">
            <v>Non</v>
          </cell>
          <cell r="Z211" t="str">
            <v>AN_COMP_A</v>
          </cell>
          <cell r="AA211" t="str">
            <v>Carte 1 an Compétition Adulte</v>
          </cell>
          <cell r="AB211">
            <v>71269</v>
          </cell>
          <cell r="AC211">
            <v>44562</v>
          </cell>
          <cell r="AD211">
            <v>44568</v>
          </cell>
          <cell r="AE211">
            <v>44926</v>
          </cell>
          <cell r="AF211" t="str">
            <v>Aucun</v>
          </cell>
          <cell r="AG211" t="str">
            <v>V</v>
          </cell>
          <cell r="AH211" t="str">
            <v>VETERAN</v>
          </cell>
          <cell r="AN211">
            <v>44098</v>
          </cell>
          <cell r="AO211" t="str">
            <v>Compétition</v>
          </cell>
        </row>
        <row r="212">
          <cell r="E212">
            <v>61713</v>
          </cell>
          <cell r="F212" t="str">
            <v>M.</v>
          </cell>
          <cell r="G212" t="str">
            <v>THEFFO</v>
          </cell>
          <cell r="H212" t="str">
            <v>MICHEL</v>
          </cell>
          <cell r="I212">
            <v>17230</v>
          </cell>
          <cell r="J212" t="str">
            <v>FRANCE</v>
          </cell>
          <cell r="K212" t="str">
            <v>Homme</v>
          </cell>
          <cell r="L212">
            <v>2202</v>
          </cell>
          <cell r="M212" t="str">
            <v>CLUB MJC ST BRIEUC C.K.</v>
          </cell>
          <cell r="N212" t="str">
            <v>MJC DU PLATEAU</v>
          </cell>
          <cell r="O212">
            <v>2200</v>
          </cell>
          <cell r="P212" t="str">
            <v>COMITE DEPARTEMENTAL CK COTES D'ARMOR</v>
          </cell>
          <cell r="Q212" t="str">
            <v>CR03</v>
          </cell>
          <cell r="R212" t="str">
            <v>COMITE REGIONAL BRETAGNE CK</v>
          </cell>
          <cell r="S212" t="str">
            <v>FEDERATION FRANCAISE CANOE-KAYAK ET SPORTS PAGAIE</v>
          </cell>
          <cell r="T212">
            <v>2022</v>
          </cell>
          <cell r="V212">
            <v>55</v>
          </cell>
          <cell r="W212" t="str">
            <v>Non</v>
          </cell>
          <cell r="Z212" t="str">
            <v>AN_LOIS_A</v>
          </cell>
          <cell r="AA212" t="str">
            <v>Carte 1 an Loisir Adulte</v>
          </cell>
          <cell r="AB212">
            <v>70810</v>
          </cell>
          <cell r="AC212">
            <v>44531</v>
          </cell>
          <cell r="AD212">
            <v>44546</v>
          </cell>
          <cell r="AE212">
            <v>44926</v>
          </cell>
          <cell r="AF212" t="str">
            <v>Aucun</v>
          </cell>
          <cell r="AG212" t="str">
            <v>V</v>
          </cell>
          <cell r="AH212" t="str">
            <v>VETERAN</v>
          </cell>
          <cell r="AJ212">
            <v>44456</v>
          </cell>
          <cell r="AK212" t="str">
            <v>Loisir</v>
          </cell>
          <cell r="AL212" t="str">
            <v>tiquet huot</v>
          </cell>
          <cell r="AM212">
            <v>221029010</v>
          </cell>
        </row>
        <row r="213">
          <cell r="E213">
            <v>61742</v>
          </cell>
          <cell r="F213" t="str">
            <v>M.</v>
          </cell>
          <cell r="G213" t="str">
            <v>RAOULT</v>
          </cell>
          <cell r="H213" t="str">
            <v>YVAN</v>
          </cell>
          <cell r="I213">
            <v>26679</v>
          </cell>
          <cell r="J213" t="str">
            <v>FRANCE</v>
          </cell>
          <cell r="K213" t="str">
            <v>Homme</v>
          </cell>
          <cell r="L213">
            <v>2211</v>
          </cell>
          <cell r="M213" t="str">
            <v>C.K.C. GUINGAMPAIS</v>
          </cell>
          <cell r="O213">
            <v>2200</v>
          </cell>
          <cell r="P213" t="str">
            <v>COMITE DEPARTEMENTAL CK COTES D'ARMOR</v>
          </cell>
          <cell r="Q213" t="str">
            <v>CR03</v>
          </cell>
          <cell r="R213" t="str">
            <v>COMITE REGIONAL BRETAGNE CK</v>
          </cell>
          <cell r="S213" t="str">
            <v>FEDERATION FRANCAISE CANOE-KAYAK ET SPORTS PAGAIE</v>
          </cell>
          <cell r="T213">
            <v>2022</v>
          </cell>
          <cell r="V213">
            <v>55</v>
          </cell>
          <cell r="W213" t="str">
            <v>Non</v>
          </cell>
          <cell r="Z213" t="str">
            <v>AN_LOIS_A</v>
          </cell>
          <cell r="AA213" t="str">
            <v>Carte 1 an Loisir Adulte</v>
          </cell>
          <cell r="AB213">
            <v>17377</v>
          </cell>
          <cell r="AC213">
            <v>41377</v>
          </cell>
          <cell r="AD213">
            <v>44566</v>
          </cell>
          <cell r="AE213">
            <v>44926</v>
          </cell>
          <cell r="AF213" t="str">
            <v>Aucun</v>
          </cell>
          <cell r="AG213" t="str">
            <v>V</v>
          </cell>
          <cell r="AH213" t="str">
            <v>VETERAN</v>
          </cell>
          <cell r="AJ213">
            <v>44222</v>
          </cell>
          <cell r="AK213" t="str">
            <v>Loisir</v>
          </cell>
        </row>
        <row r="214">
          <cell r="E214">
            <v>61743</v>
          </cell>
          <cell r="F214" t="str">
            <v>M.</v>
          </cell>
          <cell r="G214" t="str">
            <v>JEGOU</v>
          </cell>
          <cell r="H214" t="str">
            <v>PATRICK</v>
          </cell>
          <cell r="I214">
            <v>23484</v>
          </cell>
          <cell r="J214" t="str">
            <v>FRANCE</v>
          </cell>
          <cell r="K214" t="str">
            <v>Homme</v>
          </cell>
          <cell r="L214">
            <v>2211</v>
          </cell>
          <cell r="M214" t="str">
            <v>C.K.C. GUINGAMPAIS</v>
          </cell>
          <cell r="O214">
            <v>2200</v>
          </cell>
          <cell r="P214" t="str">
            <v>COMITE DEPARTEMENTAL CK COTES D'ARMOR</v>
          </cell>
          <cell r="Q214" t="str">
            <v>CR03</v>
          </cell>
          <cell r="R214" t="str">
            <v>COMITE REGIONAL BRETAGNE CK</v>
          </cell>
          <cell r="S214" t="str">
            <v>FEDERATION FRANCAISE CANOE-KAYAK ET SPORTS PAGAIE</v>
          </cell>
          <cell r="T214">
            <v>2022</v>
          </cell>
          <cell r="V214">
            <v>55</v>
          </cell>
          <cell r="W214" t="str">
            <v>Non</v>
          </cell>
          <cell r="Z214" t="str">
            <v>AN_LOIS_A</v>
          </cell>
          <cell r="AA214" t="str">
            <v>Carte 1 an Loisir Adulte</v>
          </cell>
          <cell r="AB214">
            <v>17377</v>
          </cell>
          <cell r="AC214">
            <v>41377</v>
          </cell>
          <cell r="AD214">
            <v>44631</v>
          </cell>
          <cell r="AE214">
            <v>44926</v>
          </cell>
          <cell r="AF214" t="str">
            <v>Aucun</v>
          </cell>
          <cell r="AG214" t="str">
            <v>V</v>
          </cell>
          <cell r="AH214" t="str">
            <v>VETERAN</v>
          </cell>
          <cell r="AJ214">
            <v>42711</v>
          </cell>
          <cell r="AK214" t="str">
            <v>Loisir</v>
          </cell>
        </row>
        <row r="215">
          <cell r="E215">
            <v>61746</v>
          </cell>
          <cell r="F215" t="str">
            <v>Mme</v>
          </cell>
          <cell r="G215" t="str">
            <v>LE ROUX</v>
          </cell>
          <cell r="H215" t="str">
            <v>CLAUDINE</v>
          </cell>
          <cell r="I215">
            <v>23703</v>
          </cell>
          <cell r="J215" t="str">
            <v>FRANCE</v>
          </cell>
          <cell r="K215" t="str">
            <v>Femme</v>
          </cell>
          <cell r="L215">
            <v>5603</v>
          </cell>
          <cell r="M215" t="str">
            <v>CANOE KAYAK PONTIVYEN</v>
          </cell>
          <cell r="N215" t="str">
            <v>CKCP1</v>
          </cell>
          <cell r="O215">
            <v>5600</v>
          </cell>
          <cell r="P215" t="str">
            <v>COMITE DEPARTEMENTAL CK DU MORBIHAN</v>
          </cell>
          <cell r="Q215" t="str">
            <v>CR03</v>
          </cell>
          <cell r="R215" t="str">
            <v>COMITE REGIONAL BRETAGNE CK</v>
          </cell>
          <cell r="S215" t="str">
            <v>FEDERATION FRANCAISE CANOE-KAYAK ET SPORTS PAGAIE</v>
          </cell>
          <cell r="T215">
            <v>2022</v>
          </cell>
          <cell r="V215">
            <v>60</v>
          </cell>
          <cell r="W215" t="str">
            <v>Non</v>
          </cell>
          <cell r="Z215" t="str">
            <v>AN_COMP_A</v>
          </cell>
          <cell r="AA215" t="str">
            <v>Carte 1 an Compétition Adulte</v>
          </cell>
          <cell r="AB215">
            <v>71171</v>
          </cell>
          <cell r="AC215">
            <v>44562</v>
          </cell>
          <cell r="AD215">
            <v>44585</v>
          </cell>
          <cell r="AE215">
            <v>44926</v>
          </cell>
          <cell r="AF215" t="str">
            <v>Aucun</v>
          </cell>
          <cell r="AG215" t="str">
            <v>V</v>
          </cell>
          <cell r="AH215" t="str">
            <v>VETERAN</v>
          </cell>
        </row>
        <row r="216">
          <cell r="E216">
            <v>61747</v>
          </cell>
          <cell r="F216" t="str">
            <v>Mme</v>
          </cell>
          <cell r="G216" t="str">
            <v>MIOSSEC</v>
          </cell>
          <cell r="H216" t="str">
            <v>CECILE</v>
          </cell>
          <cell r="I216">
            <v>26854</v>
          </cell>
          <cell r="J216" t="str">
            <v>FRANCE</v>
          </cell>
          <cell r="K216" t="str">
            <v>Femme</v>
          </cell>
          <cell r="L216">
            <v>3503</v>
          </cell>
          <cell r="M216" t="str">
            <v>KAYAK CLUB DE RENNES</v>
          </cell>
          <cell r="O216">
            <v>3500</v>
          </cell>
          <cell r="P216" t="str">
            <v>COMITE DEPARTEMENTAL CK D'ILLE ET VILAINE</v>
          </cell>
          <cell r="Q216" t="str">
            <v>CR03</v>
          </cell>
          <cell r="R216" t="str">
            <v>COMITE REGIONAL BRETAGNE CK</v>
          </cell>
          <cell r="S216" t="str">
            <v>FEDERATION FRANCAISE CANOE-KAYAK ET SPORTS PAGAIE</v>
          </cell>
          <cell r="T216">
            <v>2022</v>
          </cell>
          <cell r="V216">
            <v>55</v>
          </cell>
          <cell r="W216" t="str">
            <v>Non</v>
          </cell>
          <cell r="Z216" t="str">
            <v>AN_LOIS_A</v>
          </cell>
          <cell r="AA216" t="str">
            <v>Carte 1 an Loisir Adulte</v>
          </cell>
          <cell r="AB216">
            <v>71529</v>
          </cell>
          <cell r="AC216">
            <v>44562</v>
          </cell>
          <cell r="AD216">
            <v>44563</v>
          </cell>
          <cell r="AE216">
            <v>44926</v>
          </cell>
          <cell r="AF216" t="str">
            <v>Aucun</v>
          </cell>
          <cell r="AG216" t="str">
            <v>V</v>
          </cell>
          <cell r="AH216" t="str">
            <v>VETERAN</v>
          </cell>
          <cell r="AJ216">
            <v>44295</v>
          </cell>
          <cell r="AK216" t="str">
            <v>Loisir</v>
          </cell>
          <cell r="AL216" t="str">
            <v>LE SCOLAN QUERR</v>
          </cell>
        </row>
        <row r="217">
          <cell r="E217">
            <v>61748</v>
          </cell>
          <cell r="F217" t="str">
            <v>M.</v>
          </cell>
          <cell r="G217" t="str">
            <v>LAFFONT</v>
          </cell>
          <cell r="H217" t="str">
            <v>JEANPIERRE</v>
          </cell>
          <cell r="I217">
            <v>15731</v>
          </cell>
          <cell r="J217" t="str">
            <v>FRANCE</v>
          </cell>
          <cell r="K217" t="str">
            <v>Homme</v>
          </cell>
          <cell r="L217">
            <v>5603</v>
          </cell>
          <cell r="M217" t="str">
            <v>CANOE KAYAK PONTIVYEN</v>
          </cell>
          <cell r="N217" t="str">
            <v>CKCP1</v>
          </cell>
          <cell r="O217">
            <v>5600</v>
          </cell>
          <cell r="P217" t="str">
            <v>COMITE DEPARTEMENTAL CK DU MORBIHAN</v>
          </cell>
          <cell r="Q217" t="str">
            <v>CR03</v>
          </cell>
          <cell r="R217" t="str">
            <v>COMITE REGIONAL BRETAGNE CK</v>
          </cell>
          <cell r="S217" t="str">
            <v>FEDERATION FRANCAISE CANOE-KAYAK ET SPORTS PAGAIE</v>
          </cell>
          <cell r="T217">
            <v>2022</v>
          </cell>
          <cell r="V217">
            <v>55</v>
          </cell>
          <cell r="W217" t="str">
            <v>Non</v>
          </cell>
          <cell r="Z217" t="str">
            <v>AN_LOIS_A</v>
          </cell>
          <cell r="AA217" t="str">
            <v>Carte 1 an Loisir Adulte</v>
          </cell>
          <cell r="AB217">
            <v>71171</v>
          </cell>
          <cell r="AC217">
            <v>44562</v>
          </cell>
          <cell r="AD217">
            <v>44566</v>
          </cell>
          <cell r="AE217">
            <v>44926</v>
          </cell>
          <cell r="AF217" t="str">
            <v>Aucun</v>
          </cell>
          <cell r="AG217" t="str">
            <v>V</v>
          </cell>
          <cell r="AH217" t="str">
            <v>VETERAN</v>
          </cell>
        </row>
        <row r="218">
          <cell r="E218">
            <v>61762</v>
          </cell>
          <cell r="F218" t="str">
            <v>M.</v>
          </cell>
          <cell r="G218" t="str">
            <v>LORCY</v>
          </cell>
          <cell r="H218" t="str">
            <v>YVES</v>
          </cell>
          <cell r="I218">
            <v>17797</v>
          </cell>
          <cell r="J218" t="str">
            <v>FRANCE</v>
          </cell>
          <cell r="K218" t="str">
            <v>Homme</v>
          </cell>
          <cell r="L218">
            <v>5604</v>
          </cell>
          <cell r="M218" t="str">
            <v>CLUB LOISIRS POP. LOCHRIST</v>
          </cell>
          <cell r="O218">
            <v>5600</v>
          </cell>
          <cell r="P218" t="str">
            <v>COMITE DEPARTEMENTAL CK DU MORBIHAN</v>
          </cell>
          <cell r="Q218" t="str">
            <v>CR03</v>
          </cell>
          <cell r="R218" t="str">
            <v>COMITE REGIONAL BRETAGNE CK</v>
          </cell>
          <cell r="S218" t="str">
            <v>FEDERATION FRANCAISE CANOE-KAYAK ET SPORTS PAGAIE</v>
          </cell>
          <cell r="T218">
            <v>2022</v>
          </cell>
          <cell r="V218">
            <v>55</v>
          </cell>
          <cell r="W218" t="str">
            <v>Non</v>
          </cell>
          <cell r="Z218" t="str">
            <v>AN_LOIS_A</v>
          </cell>
          <cell r="AA218" t="str">
            <v>Carte 1 an Loisir Adulte</v>
          </cell>
          <cell r="AB218">
            <v>70750</v>
          </cell>
          <cell r="AC218">
            <v>44531</v>
          </cell>
          <cell r="AD218">
            <v>44551</v>
          </cell>
          <cell r="AE218">
            <v>44926</v>
          </cell>
          <cell r="AF218" t="str">
            <v>Aucun</v>
          </cell>
          <cell r="AG218" t="str">
            <v>V</v>
          </cell>
          <cell r="AH218" t="str">
            <v>VETERAN</v>
          </cell>
          <cell r="AJ218">
            <v>42626</v>
          </cell>
          <cell r="AK218" t="str">
            <v>Loisir</v>
          </cell>
          <cell r="AL218" t="str">
            <v>VALENTIN JP</v>
          </cell>
        </row>
        <row r="219">
          <cell r="E219">
            <v>61763</v>
          </cell>
          <cell r="F219" t="str">
            <v>M.</v>
          </cell>
          <cell r="G219" t="str">
            <v>LE SAYEC</v>
          </cell>
          <cell r="H219" t="str">
            <v>MARC</v>
          </cell>
          <cell r="I219">
            <v>22467</v>
          </cell>
          <cell r="J219" t="str">
            <v>FRANCE</v>
          </cell>
          <cell r="K219" t="str">
            <v>Homme</v>
          </cell>
          <cell r="L219">
            <v>5604</v>
          </cell>
          <cell r="M219" t="str">
            <v>CLUB LOISIRS POP. LOCHRIST</v>
          </cell>
          <cell r="O219">
            <v>5600</v>
          </cell>
          <cell r="P219" t="str">
            <v>COMITE DEPARTEMENTAL CK DU MORBIHAN</v>
          </cell>
          <cell r="Q219" t="str">
            <v>CR03</v>
          </cell>
          <cell r="R219" t="str">
            <v>COMITE REGIONAL BRETAGNE CK</v>
          </cell>
          <cell r="S219" t="str">
            <v>FEDERATION FRANCAISE CANOE-KAYAK ET SPORTS PAGAIE</v>
          </cell>
          <cell r="T219">
            <v>2022</v>
          </cell>
          <cell r="V219">
            <v>55</v>
          </cell>
          <cell r="W219" t="str">
            <v>Non</v>
          </cell>
          <cell r="Z219" t="str">
            <v>AN_LOIS_A</v>
          </cell>
          <cell r="AA219" t="str">
            <v>Carte 1 an Loisir Adulte</v>
          </cell>
          <cell r="AB219">
            <v>71172</v>
          </cell>
          <cell r="AC219">
            <v>44562</v>
          </cell>
          <cell r="AD219">
            <v>44572</v>
          </cell>
          <cell r="AE219">
            <v>44926</v>
          </cell>
          <cell r="AF219" t="str">
            <v>Aucun</v>
          </cell>
          <cell r="AG219" t="str">
            <v>V</v>
          </cell>
          <cell r="AH219" t="str">
            <v>VETERAN</v>
          </cell>
        </row>
        <row r="220">
          <cell r="E220">
            <v>61765</v>
          </cell>
          <cell r="F220" t="str">
            <v>M.</v>
          </cell>
          <cell r="G220" t="str">
            <v>LE BELLOUR</v>
          </cell>
          <cell r="H220" t="str">
            <v>DOMINIQUE</v>
          </cell>
          <cell r="I220">
            <v>19283</v>
          </cell>
          <cell r="J220" t="str">
            <v>FRANCE</v>
          </cell>
          <cell r="K220" t="str">
            <v>Homme</v>
          </cell>
          <cell r="L220">
            <v>5613</v>
          </cell>
          <cell r="M220" t="str">
            <v>PATRONAGE LAIQUE LORIENT</v>
          </cell>
          <cell r="O220">
            <v>5600</v>
          </cell>
          <cell r="P220" t="str">
            <v>COMITE DEPARTEMENTAL CK DU MORBIHAN</v>
          </cell>
          <cell r="Q220" t="str">
            <v>CR03</v>
          </cell>
          <cell r="R220" t="str">
            <v>COMITE REGIONAL BRETAGNE CK</v>
          </cell>
          <cell r="S220" t="str">
            <v>FEDERATION FRANCAISE CANOE-KAYAK ET SPORTS PAGAIE</v>
          </cell>
          <cell r="T220">
            <v>2022</v>
          </cell>
          <cell r="V220">
            <v>60</v>
          </cell>
          <cell r="W220" t="str">
            <v>Non</v>
          </cell>
          <cell r="Z220" t="str">
            <v>AN_COMP_A</v>
          </cell>
          <cell r="AA220" t="str">
            <v>Carte 1 an Compétition Adulte</v>
          </cell>
          <cell r="AB220">
            <v>71180</v>
          </cell>
          <cell r="AC220">
            <v>44562</v>
          </cell>
          <cell r="AD220">
            <v>44564</v>
          </cell>
          <cell r="AE220">
            <v>44926</v>
          </cell>
          <cell r="AF220" t="str">
            <v>Aucun</v>
          </cell>
          <cell r="AG220" t="str">
            <v>V</v>
          </cell>
          <cell r="AH220" t="str">
            <v>VETERAN</v>
          </cell>
          <cell r="AN220">
            <v>43839</v>
          </cell>
          <cell r="AO220" t="str">
            <v>Compétition</v>
          </cell>
        </row>
        <row r="221">
          <cell r="E221">
            <v>61775</v>
          </cell>
          <cell r="F221" t="str">
            <v>Mme</v>
          </cell>
          <cell r="G221" t="str">
            <v>MIOSSEC</v>
          </cell>
          <cell r="H221" t="str">
            <v>JEANNINE</v>
          </cell>
          <cell r="I221">
            <v>16933</v>
          </cell>
          <cell r="J221" t="str">
            <v>FRANCE</v>
          </cell>
          <cell r="K221" t="str">
            <v>Femme</v>
          </cell>
          <cell r="L221">
            <v>5605</v>
          </cell>
          <cell r="M221" t="str">
            <v xml:space="preserve">PLUMELIAU CANOE KAYAK </v>
          </cell>
          <cell r="N221" t="str">
            <v>PCK</v>
          </cell>
          <cell r="O221">
            <v>5600</v>
          </cell>
          <cell r="P221" t="str">
            <v>COMITE DEPARTEMENTAL CK DU MORBIHAN</v>
          </cell>
          <cell r="Q221" t="str">
            <v>CR03</v>
          </cell>
          <cell r="R221" t="str">
            <v>COMITE REGIONAL BRETAGNE CK</v>
          </cell>
          <cell r="S221" t="str">
            <v>FEDERATION FRANCAISE CANOE-KAYAK ET SPORTS PAGAIE</v>
          </cell>
          <cell r="T221">
            <v>2022</v>
          </cell>
          <cell r="V221">
            <v>55</v>
          </cell>
          <cell r="W221" t="str">
            <v>Non</v>
          </cell>
          <cell r="Z221" t="str">
            <v>AN_LOIS_A</v>
          </cell>
          <cell r="AA221" t="str">
            <v>Carte 1 an Loisir Adulte</v>
          </cell>
          <cell r="AB221">
            <v>71174</v>
          </cell>
          <cell r="AC221">
            <v>44562</v>
          </cell>
          <cell r="AD221">
            <v>44569</v>
          </cell>
          <cell r="AE221">
            <v>44926</v>
          </cell>
          <cell r="AF221" t="str">
            <v>Aucun</v>
          </cell>
          <cell r="AG221" t="str">
            <v>V</v>
          </cell>
          <cell r="AH221" t="str">
            <v>VETERAN</v>
          </cell>
        </row>
        <row r="222">
          <cell r="E222">
            <v>61776</v>
          </cell>
          <cell r="F222" t="str">
            <v>M.</v>
          </cell>
          <cell r="G222" t="str">
            <v>MIOSSEC</v>
          </cell>
          <cell r="H222" t="str">
            <v>HERVE</v>
          </cell>
          <cell r="I222">
            <v>15693</v>
          </cell>
          <cell r="J222" t="str">
            <v>FRANCE</v>
          </cell>
          <cell r="K222" t="str">
            <v>Homme</v>
          </cell>
          <cell r="L222">
            <v>5605</v>
          </cell>
          <cell r="M222" t="str">
            <v xml:space="preserve">PLUMELIAU CANOE KAYAK </v>
          </cell>
          <cell r="N222" t="str">
            <v>PCK</v>
          </cell>
          <cell r="O222">
            <v>5600</v>
          </cell>
          <cell r="P222" t="str">
            <v>COMITE DEPARTEMENTAL CK DU MORBIHAN</v>
          </cell>
          <cell r="Q222" t="str">
            <v>CR03</v>
          </cell>
          <cell r="R222" t="str">
            <v>COMITE REGIONAL BRETAGNE CK</v>
          </cell>
          <cell r="S222" t="str">
            <v>FEDERATION FRANCAISE CANOE-KAYAK ET SPORTS PAGAIE</v>
          </cell>
          <cell r="T222">
            <v>2022</v>
          </cell>
          <cell r="V222">
            <v>55</v>
          </cell>
          <cell r="W222" t="str">
            <v>Non</v>
          </cell>
          <cell r="Z222" t="str">
            <v>AN_LOIS_A</v>
          </cell>
          <cell r="AA222" t="str">
            <v>Carte 1 an Loisir Adulte</v>
          </cell>
          <cell r="AB222">
            <v>71174</v>
          </cell>
          <cell r="AC222">
            <v>44562</v>
          </cell>
          <cell r="AD222">
            <v>44569</v>
          </cell>
          <cell r="AE222">
            <v>44926</v>
          </cell>
          <cell r="AF222" t="str">
            <v>Aucun</v>
          </cell>
          <cell r="AG222" t="str">
            <v>V</v>
          </cell>
          <cell r="AH222" t="str">
            <v>VETERAN</v>
          </cell>
        </row>
        <row r="223">
          <cell r="E223">
            <v>61971</v>
          </cell>
          <cell r="F223" t="str">
            <v>M.</v>
          </cell>
          <cell r="G223" t="str">
            <v>CHANVRY</v>
          </cell>
          <cell r="H223" t="str">
            <v>DANIEL</v>
          </cell>
          <cell r="I223">
            <v>22750</v>
          </cell>
          <cell r="J223" t="str">
            <v>FRANCE</v>
          </cell>
          <cell r="K223" t="str">
            <v>Homme</v>
          </cell>
          <cell r="L223">
            <v>5603</v>
          </cell>
          <cell r="M223" t="str">
            <v>CANOE KAYAK PONTIVYEN</v>
          </cell>
          <cell r="N223" t="str">
            <v>CKCP1</v>
          </cell>
          <cell r="O223">
            <v>5600</v>
          </cell>
          <cell r="P223" t="str">
            <v>COMITE DEPARTEMENTAL CK DU MORBIHAN</v>
          </cell>
          <cell r="Q223" t="str">
            <v>CR03</v>
          </cell>
          <cell r="R223" t="str">
            <v>COMITE REGIONAL BRETAGNE CK</v>
          </cell>
          <cell r="S223" t="str">
            <v>FEDERATION FRANCAISE CANOE-KAYAK ET SPORTS PAGAIE</v>
          </cell>
          <cell r="T223">
            <v>2022</v>
          </cell>
          <cell r="V223">
            <v>60</v>
          </cell>
          <cell r="W223" t="str">
            <v>Non</v>
          </cell>
          <cell r="Z223" t="str">
            <v>AN_COMP_A</v>
          </cell>
          <cell r="AA223" t="str">
            <v>Carte 1 an Compétition Adulte</v>
          </cell>
          <cell r="AB223">
            <v>71171</v>
          </cell>
          <cell r="AC223">
            <v>44562</v>
          </cell>
          <cell r="AD223">
            <v>44564</v>
          </cell>
          <cell r="AE223">
            <v>44926</v>
          </cell>
          <cell r="AF223" t="str">
            <v>Aucun</v>
          </cell>
          <cell r="AG223" t="str">
            <v>V</v>
          </cell>
          <cell r="AH223" t="str">
            <v>VETERAN</v>
          </cell>
          <cell r="AN223">
            <v>44221</v>
          </cell>
          <cell r="AO223" t="str">
            <v>Compétition</v>
          </cell>
        </row>
        <row r="224">
          <cell r="E224">
            <v>62023</v>
          </cell>
          <cell r="F224" t="str">
            <v>M.</v>
          </cell>
          <cell r="G224" t="str">
            <v>HUGUET</v>
          </cell>
          <cell r="H224" t="str">
            <v>CYRIL</v>
          </cell>
          <cell r="I224">
            <v>27812</v>
          </cell>
          <cell r="J224" t="str">
            <v>FRANCE</v>
          </cell>
          <cell r="K224" t="str">
            <v>Homme</v>
          </cell>
          <cell r="L224">
            <v>3506</v>
          </cell>
          <cell r="M224" t="str">
            <v>C.K.C.I.R. ST GREGOIRE</v>
          </cell>
          <cell r="O224">
            <v>3500</v>
          </cell>
          <cell r="P224" t="str">
            <v>COMITE DEPARTEMENTAL CK D'ILLE ET VILAINE</v>
          </cell>
          <cell r="Q224" t="str">
            <v>CR03</v>
          </cell>
          <cell r="R224" t="str">
            <v>COMITE REGIONAL BRETAGNE CK</v>
          </cell>
          <cell r="S224" t="str">
            <v>FEDERATION FRANCAISE CANOE-KAYAK ET SPORTS PAGAIE</v>
          </cell>
          <cell r="T224">
            <v>2022</v>
          </cell>
          <cell r="V224">
            <v>60</v>
          </cell>
          <cell r="W224" t="str">
            <v>Non</v>
          </cell>
          <cell r="Z224" t="str">
            <v>AN_COMP_A</v>
          </cell>
          <cell r="AA224" t="str">
            <v>Carte 1 an Compétition Adulte</v>
          </cell>
          <cell r="AB224">
            <v>71435</v>
          </cell>
          <cell r="AC224">
            <v>44562</v>
          </cell>
          <cell r="AD224">
            <v>44586</v>
          </cell>
          <cell r="AE224">
            <v>44926</v>
          </cell>
          <cell r="AF224" t="str">
            <v>Aucun</v>
          </cell>
          <cell r="AG224" t="str">
            <v>V</v>
          </cell>
          <cell r="AH224" t="str">
            <v>VETERAN</v>
          </cell>
          <cell r="AN224">
            <v>44223</v>
          </cell>
          <cell r="AO224" t="str">
            <v>Compétition</v>
          </cell>
        </row>
        <row r="225">
          <cell r="E225">
            <v>62052</v>
          </cell>
          <cell r="F225" t="str">
            <v>M.</v>
          </cell>
          <cell r="G225" t="str">
            <v>HAUTBOIS</v>
          </cell>
          <cell r="H225" t="str">
            <v>VIANNEY</v>
          </cell>
          <cell r="I225">
            <v>28353</v>
          </cell>
          <cell r="J225" t="str">
            <v>FRANCE</v>
          </cell>
          <cell r="K225" t="str">
            <v>Homme</v>
          </cell>
          <cell r="L225">
            <v>3506</v>
          </cell>
          <cell r="M225" t="str">
            <v>C.K.C.I.R. ST GREGOIRE</v>
          </cell>
          <cell r="O225">
            <v>3500</v>
          </cell>
          <cell r="P225" t="str">
            <v>COMITE DEPARTEMENTAL CK D'ILLE ET VILAINE</v>
          </cell>
          <cell r="Q225" t="str">
            <v>CR03</v>
          </cell>
          <cell r="R225" t="str">
            <v>COMITE REGIONAL BRETAGNE CK</v>
          </cell>
          <cell r="S225" t="str">
            <v>FEDERATION FRANCAISE CANOE-KAYAK ET SPORTS PAGAIE</v>
          </cell>
          <cell r="T225">
            <v>2022</v>
          </cell>
          <cell r="V225">
            <v>60</v>
          </cell>
          <cell r="W225" t="str">
            <v>Non</v>
          </cell>
          <cell r="Z225" t="str">
            <v>AN_COMP_A</v>
          </cell>
          <cell r="AA225" t="str">
            <v>Carte 1 an Compétition Adulte</v>
          </cell>
          <cell r="AB225">
            <v>71435</v>
          </cell>
          <cell r="AC225">
            <v>44562</v>
          </cell>
          <cell r="AD225">
            <v>44589</v>
          </cell>
          <cell r="AE225">
            <v>44926</v>
          </cell>
          <cell r="AF225" t="str">
            <v>Aucun</v>
          </cell>
          <cell r="AG225" t="str">
            <v>V</v>
          </cell>
          <cell r="AH225" t="str">
            <v>VETERAN</v>
          </cell>
          <cell r="AN225">
            <v>44120</v>
          </cell>
          <cell r="AO225" t="str">
            <v>Compétition</v>
          </cell>
        </row>
        <row r="226">
          <cell r="E226">
            <v>62566</v>
          </cell>
          <cell r="F226" t="str">
            <v>M.</v>
          </cell>
          <cell r="G226" t="str">
            <v>DURAND</v>
          </cell>
          <cell r="H226" t="str">
            <v>YANN</v>
          </cell>
          <cell r="I226">
            <v>27411</v>
          </cell>
          <cell r="J226" t="str">
            <v>FRANCE</v>
          </cell>
          <cell r="K226" t="str">
            <v>Homme</v>
          </cell>
          <cell r="L226">
            <v>2926</v>
          </cell>
          <cell r="M226" t="str">
            <v>CENTRE NAUTIQUE DE CROZON MORGAT</v>
          </cell>
          <cell r="O226">
            <v>2900</v>
          </cell>
          <cell r="P226" t="str">
            <v>COMITE DEPARTEMENTAL CK DU FINISTERE</v>
          </cell>
          <cell r="Q226" t="str">
            <v>CR03</v>
          </cell>
          <cell r="R226" t="str">
            <v>COMITE REGIONAL BRETAGNE CK</v>
          </cell>
          <cell r="S226" t="str">
            <v>FEDERATION FRANCAISE CANOE-KAYAK ET SPORTS PAGAIE</v>
          </cell>
          <cell r="T226">
            <v>2022</v>
          </cell>
          <cell r="V226">
            <v>60</v>
          </cell>
          <cell r="W226" t="str">
            <v>Non</v>
          </cell>
          <cell r="Z226" t="str">
            <v>AN_COMP_A</v>
          </cell>
          <cell r="AA226" t="str">
            <v>Carte 1 an Compétition Adulte</v>
          </cell>
          <cell r="AB226">
            <v>71514</v>
          </cell>
          <cell r="AC226">
            <v>44562</v>
          </cell>
          <cell r="AD226">
            <v>44572</v>
          </cell>
          <cell r="AE226">
            <v>44926</v>
          </cell>
          <cell r="AF226" t="str">
            <v>Aucun</v>
          </cell>
          <cell r="AG226" t="str">
            <v>V</v>
          </cell>
          <cell r="AH226" t="str">
            <v>VETERAN</v>
          </cell>
          <cell r="AN226">
            <v>44645</v>
          </cell>
          <cell r="AO226" t="str">
            <v>Compétition</v>
          </cell>
        </row>
        <row r="227">
          <cell r="E227">
            <v>62570</v>
          </cell>
          <cell r="F227" t="str">
            <v>M.</v>
          </cell>
          <cell r="G227" t="str">
            <v>PERRIGAUD</v>
          </cell>
          <cell r="H227" t="str">
            <v>JEAN-PIERRE</v>
          </cell>
          <cell r="I227">
            <v>20201</v>
          </cell>
          <cell r="J227" t="str">
            <v>FRANCE</v>
          </cell>
          <cell r="K227" t="str">
            <v>Homme</v>
          </cell>
          <cell r="L227">
            <v>2912</v>
          </cell>
          <cell r="M227" t="str">
            <v>LES ALLIGATORS - LANDERNEAU</v>
          </cell>
          <cell r="O227">
            <v>2900</v>
          </cell>
          <cell r="P227" t="str">
            <v>COMITE DEPARTEMENTAL CK DU FINISTERE</v>
          </cell>
          <cell r="Q227" t="str">
            <v>CR03</v>
          </cell>
          <cell r="R227" t="str">
            <v>COMITE REGIONAL BRETAGNE CK</v>
          </cell>
          <cell r="S227" t="str">
            <v>FEDERATION FRANCAISE CANOE-KAYAK ET SPORTS PAGAIE</v>
          </cell>
          <cell r="T227">
            <v>2022</v>
          </cell>
          <cell r="V227">
            <v>55</v>
          </cell>
          <cell r="W227" t="str">
            <v>Non</v>
          </cell>
          <cell r="Z227" t="str">
            <v>AN_LOIS_A</v>
          </cell>
          <cell r="AA227" t="str">
            <v>Carte 1 an Loisir Adulte</v>
          </cell>
          <cell r="AB227">
            <v>71393</v>
          </cell>
          <cell r="AC227">
            <v>44562</v>
          </cell>
          <cell r="AD227">
            <v>44579</v>
          </cell>
          <cell r="AE227">
            <v>44926</v>
          </cell>
          <cell r="AF227" t="str">
            <v>Aucun</v>
          </cell>
          <cell r="AG227" t="str">
            <v>V</v>
          </cell>
          <cell r="AH227" t="str">
            <v>VETERAN</v>
          </cell>
          <cell r="AJ227">
            <v>44467</v>
          </cell>
          <cell r="AK227" t="str">
            <v>Loisir</v>
          </cell>
        </row>
        <row r="228">
          <cell r="E228">
            <v>62571</v>
          </cell>
          <cell r="F228" t="str">
            <v>Mme</v>
          </cell>
          <cell r="G228" t="str">
            <v>TEISSEIRE</v>
          </cell>
          <cell r="H228" t="str">
            <v>BRIGITTE</v>
          </cell>
          <cell r="I228">
            <v>19049</v>
          </cell>
          <cell r="J228" t="str">
            <v>FRANCE</v>
          </cell>
          <cell r="K228" t="str">
            <v>Femme</v>
          </cell>
          <cell r="L228">
            <v>2912</v>
          </cell>
          <cell r="M228" t="str">
            <v>LES ALLIGATORS - LANDERNEAU</v>
          </cell>
          <cell r="O228">
            <v>2900</v>
          </cell>
          <cell r="P228" t="str">
            <v>COMITE DEPARTEMENTAL CK DU FINISTERE</v>
          </cell>
          <cell r="Q228" t="str">
            <v>CR03</v>
          </cell>
          <cell r="R228" t="str">
            <v>COMITE REGIONAL BRETAGNE CK</v>
          </cell>
          <cell r="S228" t="str">
            <v>FEDERATION FRANCAISE CANOE-KAYAK ET SPORTS PAGAIE</v>
          </cell>
          <cell r="T228">
            <v>2022</v>
          </cell>
          <cell r="V228">
            <v>55</v>
          </cell>
          <cell r="W228" t="str">
            <v>Non</v>
          </cell>
          <cell r="Z228" t="str">
            <v>AN_LOIS_A</v>
          </cell>
          <cell r="AA228" t="str">
            <v>Carte 1 an Loisir Adulte</v>
          </cell>
          <cell r="AB228">
            <v>71393</v>
          </cell>
          <cell r="AC228">
            <v>44562</v>
          </cell>
          <cell r="AD228">
            <v>44579</v>
          </cell>
          <cell r="AE228">
            <v>44926</v>
          </cell>
          <cell r="AF228" t="str">
            <v>Aucun</v>
          </cell>
          <cell r="AG228" t="str">
            <v>V</v>
          </cell>
          <cell r="AH228" t="str">
            <v>VETERAN</v>
          </cell>
          <cell r="AJ228">
            <v>43682</v>
          </cell>
          <cell r="AK228" t="str">
            <v>Loisir</v>
          </cell>
        </row>
        <row r="229">
          <cell r="E229">
            <v>62576</v>
          </cell>
          <cell r="F229" t="str">
            <v>M.</v>
          </cell>
          <cell r="G229" t="str">
            <v>LE ROUX</v>
          </cell>
          <cell r="H229" t="str">
            <v>JEANLOUIS</v>
          </cell>
          <cell r="I229">
            <v>20789</v>
          </cell>
          <cell r="J229" t="str">
            <v>FRANCE</v>
          </cell>
          <cell r="K229" t="str">
            <v>Homme</v>
          </cell>
          <cell r="L229">
            <v>2911</v>
          </cell>
          <cell r="M229" t="str">
            <v>F.R.C.K. PLOUDALMEZEAU</v>
          </cell>
          <cell r="O229">
            <v>2900</v>
          </cell>
          <cell r="P229" t="str">
            <v>COMITE DEPARTEMENTAL CK DU FINISTERE</v>
          </cell>
          <cell r="Q229" t="str">
            <v>CR03</v>
          </cell>
          <cell r="R229" t="str">
            <v>COMITE REGIONAL BRETAGNE CK</v>
          </cell>
          <cell r="S229" t="str">
            <v>FEDERATION FRANCAISE CANOE-KAYAK ET SPORTS PAGAIE</v>
          </cell>
          <cell r="T229">
            <v>2022</v>
          </cell>
          <cell r="V229">
            <v>60</v>
          </cell>
          <cell r="W229" t="str">
            <v>Non</v>
          </cell>
          <cell r="Z229" t="str">
            <v>AN_COMP_A</v>
          </cell>
          <cell r="AA229" t="str">
            <v>Carte 1 an Compétition Adulte</v>
          </cell>
          <cell r="AB229">
            <v>70925</v>
          </cell>
          <cell r="AC229">
            <v>44531</v>
          </cell>
          <cell r="AD229">
            <v>44558</v>
          </cell>
          <cell r="AE229">
            <v>44926</v>
          </cell>
          <cell r="AF229" t="str">
            <v>Aucun</v>
          </cell>
          <cell r="AG229" t="str">
            <v>V</v>
          </cell>
          <cell r="AH229" t="str">
            <v>VETERAN</v>
          </cell>
          <cell r="AN229">
            <v>44194</v>
          </cell>
          <cell r="AO229" t="str">
            <v>Compétition</v>
          </cell>
        </row>
        <row r="230">
          <cell r="E230">
            <v>62584</v>
          </cell>
          <cell r="F230" t="str">
            <v>M.</v>
          </cell>
          <cell r="G230" t="str">
            <v>CRESPY</v>
          </cell>
          <cell r="H230" t="str">
            <v>BERNARD</v>
          </cell>
          <cell r="I230">
            <v>20015</v>
          </cell>
          <cell r="J230" t="str">
            <v>FRANCE</v>
          </cell>
          <cell r="K230" t="str">
            <v>Homme</v>
          </cell>
          <cell r="L230">
            <v>5617</v>
          </cell>
          <cell r="M230" t="str">
            <v>KAYAK CLUB DE VANNES</v>
          </cell>
          <cell r="O230">
            <v>5600</v>
          </cell>
          <cell r="P230" t="str">
            <v>COMITE DEPARTEMENTAL CK DU MORBIHAN</v>
          </cell>
          <cell r="Q230" t="str">
            <v>CR03</v>
          </cell>
          <cell r="R230" t="str">
            <v>COMITE REGIONAL BRETAGNE CK</v>
          </cell>
          <cell r="S230" t="str">
            <v>FEDERATION FRANCAISE CANOE-KAYAK ET SPORTS PAGAIE</v>
          </cell>
          <cell r="T230">
            <v>2022</v>
          </cell>
          <cell r="V230">
            <v>55</v>
          </cell>
          <cell r="W230" t="str">
            <v>Non</v>
          </cell>
          <cell r="Z230" t="str">
            <v>AN_LOIS_A</v>
          </cell>
          <cell r="AA230" t="str">
            <v>Carte 1 an Loisir Adulte</v>
          </cell>
          <cell r="AB230">
            <v>70760</v>
          </cell>
          <cell r="AC230">
            <v>44531</v>
          </cell>
          <cell r="AD230">
            <v>44552</v>
          </cell>
          <cell r="AE230">
            <v>44926</v>
          </cell>
          <cell r="AF230" t="str">
            <v>Aucun</v>
          </cell>
          <cell r="AG230" t="str">
            <v>V</v>
          </cell>
          <cell r="AH230" t="str">
            <v>VETERAN</v>
          </cell>
          <cell r="AJ230">
            <v>43745</v>
          </cell>
          <cell r="AK230" t="str">
            <v>Loisir</v>
          </cell>
        </row>
        <row r="231">
          <cell r="E231">
            <v>62602</v>
          </cell>
          <cell r="F231" t="str">
            <v>Mme</v>
          </cell>
          <cell r="G231" t="str">
            <v>QUEMERAIS</v>
          </cell>
          <cell r="H231" t="str">
            <v>SYLVIANE</v>
          </cell>
          <cell r="I231">
            <v>25970</v>
          </cell>
          <cell r="J231" t="str">
            <v>FRANCE</v>
          </cell>
          <cell r="K231" t="str">
            <v>Femme</v>
          </cell>
          <cell r="L231">
            <v>2210</v>
          </cell>
          <cell r="M231" t="str">
            <v>LANNION CANOE KAYAK</v>
          </cell>
          <cell r="O231">
            <v>2200</v>
          </cell>
          <cell r="P231" t="str">
            <v>COMITE DEPARTEMENTAL CK COTES D'ARMOR</v>
          </cell>
          <cell r="Q231" t="str">
            <v>CR03</v>
          </cell>
          <cell r="R231" t="str">
            <v>COMITE REGIONAL BRETAGNE CK</v>
          </cell>
          <cell r="S231" t="str">
            <v>FEDERATION FRANCAISE CANOE-KAYAK ET SPORTS PAGAIE</v>
          </cell>
          <cell r="T231">
            <v>2022</v>
          </cell>
          <cell r="V231">
            <v>60</v>
          </cell>
          <cell r="W231" t="str">
            <v>Non</v>
          </cell>
          <cell r="X231" t="str">
            <v>IA Sport Plus</v>
          </cell>
          <cell r="Y231" t="str">
            <v>IASPORT</v>
          </cell>
          <cell r="Z231" t="str">
            <v>AN_COMP_A</v>
          </cell>
          <cell r="AA231" t="str">
            <v>Carte 1 an Compétition Adulte</v>
          </cell>
          <cell r="AB231">
            <v>70821</v>
          </cell>
          <cell r="AC231">
            <v>44531</v>
          </cell>
          <cell r="AD231">
            <v>44551</v>
          </cell>
          <cell r="AE231">
            <v>44926</v>
          </cell>
          <cell r="AF231" t="str">
            <v>Aucun</v>
          </cell>
          <cell r="AG231" t="str">
            <v>V</v>
          </cell>
          <cell r="AH231" t="str">
            <v>VETERAN</v>
          </cell>
          <cell r="AN231">
            <v>44490</v>
          </cell>
          <cell r="AO231" t="str">
            <v>Compétition</v>
          </cell>
        </row>
        <row r="232">
          <cell r="E232">
            <v>62886</v>
          </cell>
          <cell r="F232" t="str">
            <v>M.</v>
          </cell>
          <cell r="G232" t="str">
            <v>DUTARTRE</v>
          </cell>
          <cell r="H232" t="str">
            <v>JEROME</v>
          </cell>
          <cell r="I232">
            <v>26562</v>
          </cell>
          <cell r="J232" t="str">
            <v>FRANCE</v>
          </cell>
          <cell r="K232" t="str">
            <v>Homme</v>
          </cell>
          <cell r="L232">
            <v>5635</v>
          </cell>
          <cell r="M232" t="str">
            <v>CLUB NAUTIQUE DE PLOERMELAIS</v>
          </cell>
          <cell r="O232">
            <v>5600</v>
          </cell>
          <cell r="P232" t="str">
            <v>COMITE DEPARTEMENTAL CK DU MORBIHAN</v>
          </cell>
          <cell r="Q232" t="str">
            <v>CR03</v>
          </cell>
          <cell r="R232" t="str">
            <v>COMITE REGIONAL BRETAGNE CK</v>
          </cell>
          <cell r="S232" t="str">
            <v>FEDERATION FRANCAISE CANOE-KAYAK ET SPORTS PAGAIE</v>
          </cell>
          <cell r="T232">
            <v>2022</v>
          </cell>
          <cell r="V232">
            <v>60</v>
          </cell>
          <cell r="W232" t="str">
            <v>Non</v>
          </cell>
          <cell r="Z232" t="str">
            <v>AN_COMP_A</v>
          </cell>
          <cell r="AA232" t="str">
            <v>Carte 1 an Compétition Adulte</v>
          </cell>
          <cell r="AB232">
            <v>71705</v>
          </cell>
          <cell r="AC232">
            <v>44593</v>
          </cell>
          <cell r="AD232">
            <v>44616</v>
          </cell>
          <cell r="AE232">
            <v>44926</v>
          </cell>
          <cell r="AF232" t="str">
            <v>Aucun</v>
          </cell>
          <cell r="AG232" t="str">
            <v>V</v>
          </cell>
          <cell r="AH232" t="str">
            <v>VETERAN</v>
          </cell>
          <cell r="AN232">
            <v>44440</v>
          </cell>
          <cell r="AO232" t="str">
            <v>Compétition</v>
          </cell>
        </row>
        <row r="233">
          <cell r="E233">
            <v>62989</v>
          </cell>
          <cell r="F233" t="str">
            <v>M.</v>
          </cell>
          <cell r="G233" t="str">
            <v>FOUCHEYRAND</v>
          </cell>
          <cell r="H233" t="str">
            <v>PIERRE</v>
          </cell>
          <cell r="I233">
            <v>21671</v>
          </cell>
          <cell r="J233" t="str">
            <v>FRANCE</v>
          </cell>
          <cell r="K233" t="str">
            <v>Homme</v>
          </cell>
          <cell r="L233">
            <v>5675</v>
          </cell>
          <cell r="M233" t="str">
            <v>CERCLE NAUTIQUE DE LA RIA D'ETEL</v>
          </cell>
          <cell r="N233" t="str">
            <v>CNRE</v>
          </cell>
          <cell r="O233">
            <v>5600</v>
          </cell>
          <cell r="P233" t="str">
            <v>COMITE DEPARTEMENTAL CK DU MORBIHAN</v>
          </cell>
          <cell r="Q233" t="str">
            <v>CR03</v>
          </cell>
          <cell r="R233" t="str">
            <v>COMITE REGIONAL BRETAGNE CK</v>
          </cell>
          <cell r="S233" t="str">
            <v>FEDERATION FRANCAISE CANOE-KAYAK ET SPORTS PAGAIE</v>
          </cell>
          <cell r="T233">
            <v>2022</v>
          </cell>
          <cell r="V233">
            <v>60</v>
          </cell>
          <cell r="W233" t="str">
            <v>Non</v>
          </cell>
          <cell r="Z233" t="str">
            <v>AN_COMP_A</v>
          </cell>
          <cell r="AA233" t="str">
            <v>Carte 1 an Compétition Adulte</v>
          </cell>
          <cell r="AB233">
            <v>71001</v>
          </cell>
          <cell r="AC233">
            <v>44531</v>
          </cell>
          <cell r="AD233">
            <v>44572</v>
          </cell>
          <cell r="AE233">
            <v>44926</v>
          </cell>
          <cell r="AF233" t="str">
            <v>Aucun</v>
          </cell>
          <cell r="AG233" t="str">
            <v>V</v>
          </cell>
          <cell r="AH233" t="str">
            <v>VETERAN</v>
          </cell>
          <cell r="AN233">
            <v>44211</v>
          </cell>
          <cell r="AO233" t="str">
            <v>Compétition</v>
          </cell>
        </row>
        <row r="234">
          <cell r="E234">
            <v>63706</v>
          </cell>
          <cell r="F234" t="str">
            <v>M.</v>
          </cell>
          <cell r="G234" t="str">
            <v>LE BOUEDEC</v>
          </cell>
          <cell r="H234" t="str">
            <v>FRANCOIS</v>
          </cell>
          <cell r="I234">
            <v>25692</v>
          </cell>
          <cell r="J234" t="str">
            <v>FRANCE</v>
          </cell>
          <cell r="K234" t="str">
            <v>Homme</v>
          </cell>
          <cell r="L234">
            <v>5603</v>
          </cell>
          <cell r="M234" t="str">
            <v>CANOE KAYAK PONTIVYEN</v>
          </cell>
          <cell r="N234" t="str">
            <v>CKCP1</v>
          </cell>
          <cell r="O234">
            <v>5600</v>
          </cell>
          <cell r="P234" t="str">
            <v>COMITE DEPARTEMENTAL CK DU MORBIHAN</v>
          </cell>
          <cell r="Q234" t="str">
            <v>CR03</v>
          </cell>
          <cell r="R234" t="str">
            <v>COMITE REGIONAL BRETAGNE CK</v>
          </cell>
          <cell r="S234" t="str">
            <v>FEDERATION FRANCAISE CANOE-KAYAK ET SPORTS PAGAIE</v>
          </cell>
          <cell r="T234">
            <v>2022</v>
          </cell>
          <cell r="V234">
            <v>60</v>
          </cell>
          <cell r="W234" t="str">
            <v>Non</v>
          </cell>
          <cell r="Z234" t="str">
            <v>AN_COMP_A</v>
          </cell>
          <cell r="AA234" t="str">
            <v>Carte 1 an Compétition Adulte</v>
          </cell>
          <cell r="AB234">
            <v>71171</v>
          </cell>
          <cell r="AC234">
            <v>44562</v>
          </cell>
          <cell r="AD234">
            <v>44577</v>
          </cell>
          <cell r="AE234">
            <v>44926</v>
          </cell>
          <cell r="AF234" t="str">
            <v>Aucun</v>
          </cell>
          <cell r="AG234" t="str">
            <v>V</v>
          </cell>
          <cell r="AH234" t="str">
            <v>VETERAN</v>
          </cell>
          <cell r="AN234">
            <v>43808</v>
          </cell>
          <cell r="AO234" t="str">
            <v>Compétition</v>
          </cell>
        </row>
        <row r="235">
          <cell r="E235">
            <v>63708</v>
          </cell>
          <cell r="F235" t="str">
            <v>M.</v>
          </cell>
          <cell r="G235" t="str">
            <v>CHANVRY</v>
          </cell>
          <cell r="H235" t="str">
            <v>CHRISTOPHE</v>
          </cell>
          <cell r="I235">
            <v>24303</v>
          </cell>
          <cell r="J235" t="str">
            <v>FRANCE</v>
          </cell>
          <cell r="K235" t="str">
            <v>Homme</v>
          </cell>
          <cell r="L235">
            <v>5603</v>
          </cell>
          <cell r="M235" t="str">
            <v>CANOE KAYAK PONTIVYEN</v>
          </cell>
          <cell r="N235" t="str">
            <v>CKCP1</v>
          </cell>
          <cell r="O235">
            <v>5600</v>
          </cell>
          <cell r="P235" t="str">
            <v>COMITE DEPARTEMENTAL CK DU MORBIHAN</v>
          </cell>
          <cell r="Q235" t="str">
            <v>CR03</v>
          </cell>
          <cell r="R235" t="str">
            <v>COMITE REGIONAL BRETAGNE CK</v>
          </cell>
          <cell r="S235" t="str">
            <v>FEDERATION FRANCAISE CANOE-KAYAK ET SPORTS PAGAIE</v>
          </cell>
          <cell r="T235">
            <v>2022</v>
          </cell>
          <cell r="V235">
            <v>60</v>
          </cell>
          <cell r="W235" t="str">
            <v>Non</v>
          </cell>
          <cell r="Z235" t="str">
            <v>AN_COMP_A</v>
          </cell>
          <cell r="AA235" t="str">
            <v>Carte 1 an Compétition Adulte</v>
          </cell>
          <cell r="AB235">
            <v>71667</v>
          </cell>
          <cell r="AC235">
            <v>44593</v>
          </cell>
          <cell r="AD235">
            <v>44600</v>
          </cell>
          <cell r="AE235">
            <v>44926</v>
          </cell>
          <cell r="AF235" t="str">
            <v>Aucun</v>
          </cell>
          <cell r="AG235" t="str">
            <v>V</v>
          </cell>
          <cell r="AH235" t="str">
            <v>VETERAN</v>
          </cell>
          <cell r="AN235">
            <v>44120</v>
          </cell>
          <cell r="AO235" t="str">
            <v>Compétition</v>
          </cell>
        </row>
        <row r="236">
          <cell r="E236">
            <v>63712</v>
          </cell>
          <cell r="F236" t="str">
            <v>M.</v>
          </cell>
          <cell r="G236" t="str">
            <v>LE SOLLIEC</v>
          </cell>
          <cell r="H236" t="str">
            <v>MICKAEL</v>
          </cell>
          <cell r="I236">
            <v>28039</v>
          </cell>
          <cell r="J236" t="str">
            <v>FRANCE</v>
          </cell>
          <cell r="K236" t="str">
            <v>Homme</v>
          </cell>
          <cell r="L236">
            <v>3501</v>
          </cell>
          <cell r="M236" t="str">
            <v>KAYAK CLUB PONT REAN</v>
          </cell>
          <cell r="O236">
            <v>3500</v>
          </cell>
          <cell r="P236" t="str">
            <v>COMITE DEPARTEMENTAL CK D'ILLE ET VILAINE</v>
          </cell>
          <cell r="Q236" t="str">
            <v>CR03</v>
          </cell>
          <cell r="R236" t="str">
            <v>COMITE REGIONAL BRETAGNE CK</v>
          </cell>
          <cell r="S236" t="str">
            <v>FEDERATION FRANCAISE CANOE-KAYAK ET SPORTS PAGAIE</v>
          </cell>
          <cell r="T236">
            <v>2022</v>
          </cell>
          <cell r="V236">
            <v>60</v>
          </cell>
          <cell r="W236" t="str">
            <v>Non</v>
          </cell>
          <cell r="Z236" t="str">
            <v>AN_COMP_A</v>
          </cell>
          <cell r="AA236" t="str">
            <v>Carte 1 an Compétition Adulte</v>
          </cell>
          <cell r="AB236">
            <v>70967</v>
          </cell>
          <cell r="AC236">
            <v>44531</v>
          </cell>
          <cell r="AD236">
            <v>44551</v>
          </cell>
          <cell r="AE236">
            <v>44926</v>
          </cell>
          <cell r="AF236" t="str">
            <v>Aucun</v>
          </cell>
          <cell r="AG236" t="str">
            <v>V</v>
          </cell>
          <cell r="AH236" t="str">
            <v>VETERAN</v>
          </cell>
          <cell r="AN236">
            <v>44104</v>
          </cell>
          <cell r="AO236" t="str">
            <v>Compétition</v>
          </cell>
        </row>
        <row r="237">
          <cell r="E237">
            <v>63745</v>
          </cell>
          <cell r="F237" t="str">
            <v>M.</v>
          </cell>
          <cell r="G237" t="str">
            <v>ROUSSE</v>
          </cell>
          <cell r="H237" t="str">
            <v>CHRISTOPHE</v>
          </cell>
          <cell r="I237">
            <v>28215</v>
          </cell>
          <cell r="J237" t="str">
            <v>FRANCE</v>
          </cell>
          <cell r="K237" t="str">
            <v>Homme</v>
          </cell>
          <cell r="L237">
            <v>3506</v>
          </cell>
          <cell r="M237" t="str">
            <v>C.K.C.I.R. ST GREGOIRE</v>
          </cell>
          <cell r="O237">
            <v>3500</v>
          </cell>
          <cell r="P237" t="str">
            <v>COMITE DEPARTEMENTAL CK D'ILLE ET VILAINE</v>
          </cell>
          <cell r="Q237" t="str">
            <v>CR03</v>
          </cell>
          <cell r="R237" t="str">
            <v>COMITE REGIONAL BRETAGNE CK</v>
          </cell>
          <cell r="S237" t="str">
            <v>FEDERATION FRANCAISE CANOE-KAYAK ET SPORTS PAGAIE</v>
          </cell>
          <cell r="T237">
            <v>2022</v>
          </cell>
          <cell r="V237">
            <v>60</v>
          </cell>
          <cell r="W237" t="str">
            <v>Non</v>
          </cell>
          <cell r="Z237" t="str">
            <v>AN_COMP_A</v>
          </cell>
          <cell r="AA237" t="str">
            <v>Carte 1 an Compétition Adulte</v>
          </cell>
          <cell r="AB237">
            <v>70972</v>
          </cell>
          <cell r="AC237">
            <v>44531</v>
          </cell>
          <cell r="AD237">
            <v>44560</v>
          </cell>
          <cell r="AE237">
            <v>44926</v>
          </cell>
          <cell r="AF237" t="str">
            <v>Aucun</v>
          </cell>
          <cell r="AG237" t="str">
            <v>V</v>
          </cell>
          <cell r="AH237" t="str">
            <v>VETERAN</v>
          </cell>
          <cell r="AN237">
            <v>44516</v>
          </cell>
          <cell r="AO237" t="str">
            <v>Compétition</v>
          </cell>
        </row>
        <row r="238">
          <cell r="E238">
            <v>63790</v>
          </cell>
          <cell r="F238" t="str">
            <v>M.</v>
          </cell>
          <cell r="G238" t="str">
            <v>BOUFFINIER</v>
          </cell>
          <cell r="H238" t="str">
            <v>BERNARD</v>
          </cell>
          <cell r="I238">
            <v>15728</v>
          </cell>
          <cell r="J238" t="str">
            <v>FRANCE</v>
          </cell>
          <cell r="K238" t="str">
            <v>Homme</v>
          </cell>
          <cell r="L238">
            <v>2926</v>
          </cell>
          <cell r="M238" t="str">
            <v>CENTRE NAUTIQUE DE CROZON MORGAT</v>
          </cell>
          <cell r="O238">
            <v>2900</v>
          </cell>
          <cell r="P238" t="str">
            <v>COMITE DEPARTEMENTAL CK DU FINISTERE</v>
          </cell>
          <cell r="Q238" t="str">
            <v>CR03</v>
          </cell>
          <cell r="R238" t="str">
            <v>COMITE REGIONAL BRETAGNE CK</v>
          </cell>
          <cell r="S238" t="str">
            <v>FEDERATION FRANCAISE CANOE-KAYAK ET SPORTS PAGAIE</v>
          </cell>
          <cell r="T238">
            <v>2022</v>
          </cell>
          <cell r="V238">
            <v>55</v>
          </cell>
          <cell r="W238" t="str">
            <v>Non</v>
          </cell>
          <cell r="Z238" t="str">
            <v>AN_LOIS_A</v>
          </cell>
          <cell r="AA238" t="str">
            <v>Carte 1 an Loisir Adulte</v>
          </cell>
          <cell r="AB238">
            <v>72087</v>
          </cell>
          <cell r="AC238">
            <v>44593</v>
          </cell>
          <cell r="AD238">
            <v>44596</v>
          </cell>
          <cell r="AE238">
            <v>44926</v>
          </cell>
          <cell r="AF238" t="str">
            <v>Aucun</v>
          </cell>
          <cell r="AG238" t="str">
            <v>V</v>
          </cell>
          <cell r="AH238" t="str">
            <v>VETERAN</v>
          </cell>
        </row>
        <row r="239">
          <cell r="E239">
            <v>63802</v>
          </cell>
          <cell r="F239" t="str">
            <v>M.</v>
          </cell>
          <cell r="G239" t="str">
            <v>CADY</v>
          </cell>
          <cell r="H239" t="str">
            <v>REGIS</v>
          </cell>
          <cell r="I239">
            <v>23530</v>
          </cell>
          <cell r="J239" t="str">
            <v>FRANCE</v>
          </cell>
          <cell r="K239" t="str">
            <v>Homme</v>
          </cell>
          <cell r="L239">
            <v>3512</v>
          </cell>
          <cell r="M239" t="str">
            <v>CANOE KAYAK CLUB ACIGNE</v>
          </cell>
          <cell r="O239">
            <v>3500</v>
          </cell>
          <cell r="P239" t="str">
            <v>COMITE DEPARTEMENTAL CK D'ILLE ET VILAINE</v>
          </cell>
          <cell r="Q239" t="str">
            <v>CR03</v>
          </cell>
          <cell r="R239" t="str">
            <v>COMITE REGIONAL BRETAGNE CK</v>
          </cell>
          <cell r="S239" t="str">
            <v>FEDERATION FRANCAISE CANOE-KAYAK ET SPORTS PAGAIE</v>
          </cell>
          <cell r="T239">
            <v>2022</v>
          </cell>
          <cell r="V239">
            <v>55</v>
          </cell>
          <cell r="W239" t="str">
            <v>Non</v>
          </cell>
          <cell r="Z239" t="str">
            <v>AN_LOIS_A</v>
          </cell>
          <cell r="AA239" t="str">
            <v>Carte 1 an Loisir Adulte</v>
          </cell>
          <cell r="AB239">
            <v>70715</v>
          </cell>
          <cell r="AC239">
            <v>44531</v>
          </cell>
          <cell r="AD239">
            <v>44561</v>
          </cell>
          <cell r="AE239">
            <v>44926</v>
          </cell>
          <cell r="AF239" t="str">
            <v>Aucun</v>
          </cell>
          <cell r="AG239" t="str">
            <v>V</v>
          </cell>
          <cell r="AH239" t="str">
            <v>VETERAN</v>
          </cell>
          <cell r="AJ239">
            <v>44453</v>
          </cell>
          <cell r="AK239" t="str">
            <v>Loisir</v>
          </cell>
          <cell r="AL239" t="str">
            <v>Elizabeth Segondat</v>
          </cell>
          <cell r="AM239">
            <v>351071030</v>
          </cell>
        </row>
        <row r="240">
          <cell r="E240">
            <v>64663</v>
          </cell>
          <cell r="F240" t="str">
            <v>M.</v>
          </cell>
          <cell r="G240" t="str">
            <v>DARCILLON</v>
          </cell>
          <cell r="H240" t="str">
            <v>JULIEN</v>
          </cell>
          <cell r="I240">
            <v>31127</v>
          </cell>
          <cell r="J240" t="str">
            <v>FRANCE</v>
          </cell>
          <cell r="K240" t="str">
            <v>Homme</v>
          </cell>
          <cell r="L240">
            <v>2904</v>
          </cell>
          <cell r="M240" t="str">
            <v>CANOE KAYAK DE QUIMPERLE</v>
          </cell>
          <cell r="O240">
            <v>2900</v>
          </cell>
          <cell r="P240" t="str">
            <v>COMITE DEPARTEMENTAL CK DU FINISTERE</v>
          </cell>
          <cell r="Q240" t="str">
            <v>CR03</v>
          </cell>
          <cell r="R240" t="str">
            <v>COMITE REGIONAL BRETAGNE CK</v>
          </cell>
          <cell r="S240" t="str">
            <v>FEDERATION FRANCAISE CANOE-KAYAK ET SPORTS PAGAIE</v>
          </cell>
          <cell r="T240">
            <v>2022</v>
          </cell>
          <cell r="V240">
            <v>60</v>
          </cell>
          <cell r="W240" t="str">
            <v>Non</v>
          </cell>
          <cell r="Z240" t="str">
            <v>AN_COMP_A</v>
          </cell>
          <cell r="AA240" t="str">
            <v>Carte 1 an Compétition Adulte</v>
          </cell>
          <cell r="AB240">
            <v>71568</v>
          </cell>
          <cell r="AC240">
            <v>44562</v>
          </cell>
          <cell r="AD240">
            <v>44572</v>
          </cell>
          <cell r="AE240">
            <v>44926</v>
          </cell>
          <cell r="AF240" t="str">
            <v>Aucun</v>
          </cell>
          <cell r="AG240" t="str">
            <v>V</v>
          </cell>
          <cell r="AH240" t="str">
            <v>VETERAN</v>
          </cell>
          <cell r="AN240">
            <v>44559</v>
          </cell>
          <cell r="AO240" t="str">
            <v>Compétition</v>
          </cell>
        </row>
        <row r="241">
          <cell r="E241">
            <v>64667</v>
          </cell>
          <cell r="F241" t="str">
            <v>M.</v>
          </cell>
          <cell r="G241" t="str">
            <v>HEMIDY</v>
          </cell>
          <cell r="H241" t="str">
            <v>FRANCOIS</v>
          </cell>
          <cell r="I241">
            <v>31397</v>
          </cell>
          <cell r="J241" t="str">
            <v>FRANCE</v>
          </cell>
          <cell r="K241" t="str">
            <v>Homme</v>
          </cell>
          <cell r="L241">
            <v>2904</v>
          </cell>
          <cell r="M241" t="str">
            <v>CANOE KAYAK DE QUIMPERLE</v>
          </cell>
          <cell r="O241">
            <v>2900</v>
          </cell>
          <cell r="P241" t="str">
            <v>COMITE DEPARTEMENTAL CK DU FINISTERE</v>
          </cell>
          <cell r="Q241" t="str">
            <v>CR03</v>
          </cell>
          <cell r="R241" t="str">
            <v>COMITE REGIONAL BRETAGNE CK</v>
          </cell>
          <cell r="S241" t="str">
            <v>FEDERATION FRANCAISE CANOE-KAYAK ET SPORTS PAGAIE</v>
          </cell>
          <cell r="T241">
            <v>2022</v>
          </cell>
          <cell r="V241">
            <v>60</v>
          </cell>
          <cell r="W241" t="str">
            <v>Non</v>
          </cell>
          <cell r="Z241" t="str">
            <v>AN_COMP_A</v>
          </cell>
          <cell r="AA241" t="str">
            <v>Carte 1 an Compétition Adulte</v>
          </cell>
          <cell r="AB241">
            <v>71568</v>
          </cell>
          <cell r="AC241">
            <v>44562</v>
          </cell>
          <cell r="AD241">
            <v>44572</v>
          </cell>
          <cell r="AE241">
            <v>44926</v>
          </cell>
          <cell r="AF241" t="str">
            <v>Aucun</v>
          </cell>
          <cell r="AG241" t="str">
            <v>V</v>
          </cell>
          <cell r="AH241" t="str">
            <v>VETERAN</v>
          </cell>
          <cell r="AN241">
            <v>43853</v>
          </cell>
          <cell r="AO241" t="str">
            <v>Compétition</v>
          </cell>
        </row>
        <row r="242">
          <cell r="E242">
            <v>64669</v>
          </cell>
          <cell r="F242" t="str">
            <v>M.</v>
          </cell>
          <cell r="G242" t="str">
            <v>LARDIC</v>
          </cell>
          <cell r="H242" t="str">
            <v>YANN</v>
          </cell>
          <cell r="I242">
            <v>31538</v>
          </cell>
          <cell r="J242" t="str">
            <v>FRANCE</v>
          </cell>
          <cell r="K242" t="str">
            <v>Homme</v>
          </cell>
          <cell r="L242">
            <v>2904</v>
          </cell>
          <cell r="M242" t="str">
            <v>CANOE KAYAK DE QUIMPERLE</v>
          </cell>
          <cell r="O242">
            <v>2900</v>
          </cell>
          <cell r="P242" t="str">
            <v>COMITE DEPARTEMENTAL CK DU FINISTERE</v>
          </cell>
          <cell r="Q242" t="str">
            <v>CR03</v>
          </cell>
          <cell r="R242" t="str">
            <v>COMITE REGIONAL BRETAGNE CK</v>
          </cell>
          <cell r="S242" t="str">
            <v>FEDERATION FRANCAISE CANOE-KAYAK ET SPORTS PAGAIE</v>
          </cell>
          <cell r="T242">
            <v>2022</v>
          </cell>
          <cell r="V242">
            <v>55</v>
          </cell>
          <cell r="W242" t="str">
            <v>Non</v>
          </cell>
          <cell r="Z242" t="str">
            <v>AN_LOIS_A</v>
          </cell>
          <cell r="AA242" t="str">
            <v>Carte 1 an Loisir Adulte</v>
          </cell>
          <cell r="AB242">
            <v>71568</v>
          </cell>
          <cell r="AC242">
            <v>44562</v>
          </cell>
          <cell r="AD242">
            <v>44576</v>
          </cell>
          <cell r="AE242">
            <v>44926</v>
          </cell>
          <cell r="AF242" t="str">
            <v>Aucun</v>
          </cell>
          <cell r="AG242" t="str">
            <v>V</v>
          </cell>
          <cell r="AH242" t="str">
            <v>VETERAN</v>
          </cell>
          <cell r="AJ242">
            <v>44456</v>
          </cell>
          <cell r="AK242" t="str">
            <v>Loisir</v>
          </cell>
        </row>
        <row r="243">
          <cell r="E243">
            <v>64909</v>
          </cell>
          <cell r="F243" t="str">
            <v>M.</v>
          </cell>
          <cell r="G243" t="str">
            <v>DANIEL</v>
          </cell>
          <cell r="H243" t="str">
            <v>HUGUES</v>
          </cell>
          <cell r="I243">
            <v>31520</v>
          </cell>
          <cell r="J243" t="str">
            <v>FRANCE</v>
          </cell>
          <cell r="K243" t="str">
            <v>Homme</v>
          </cell>
          <cell r="L243">
            <v>5609</v>
          </cell>
          <cell r="M243" t="str">
            <v>CLUB NAUTIQUE DE BAUD</v>
          </cell>
          <cell r="N243" t="str">
            <v>CNEB</v>
          </cell>
          <cell r="O243">
            <v>5600</v>
          </cell>
          <cell r="P243" t="str">
            <v>COMITE DEPARTEMENTAL CK DU MORBIHAN</v>
          </cell>
          <cell r="Q243" t="str">
            <v>CR03</v>
          </cell>
          <cell r="R243" t="str">
            <v>COMITE REGIONAL BRETAGNE CK</v>
          </cell>
          <cell r="S243" t="str">
            <v>FEDERATION FRANCAISE CANOE-KAYAK ET SPORTS PAGAIE</v>
          </cell>
          <cell r="T243">
            <v>2022</v>
          </cell>
          <cell r="V243">
            <v>55</v>
          </cell>
          <cell r="W243" t="str">
            <v>Non</v>
          </cell>
          <cell r="Z243" t="str">
            <v>AN_LOIS_A</v>
          </cell>
          <cell r="AA243" t="str">
            <v>Carte 1 an Loisir Adulte</v>
          </cell>
          <cell r="AB243">
            <v>71175</v>
          </cell>
          <cell r="AC243">
            <v>44562</v>
          </cell>
          <cell r="AD243">
            <v>44566</v>
          </cell>
          <cell r="AE243">
            <v>44926</v>
          </cell>
          <cell r="AF243" t="str">
            <v>Aucun</v>
          </cell>
          <cell r="AG243" t="str">
            <v>V</v>
          </cell>
          <cell r="AH243" t="str">
            <v>VETERAN</v>
          </cell>
        </row>
        <row r="244">
          <cell r="E244">
            <v>64910</v>
          </cell>
          <cell r="F244" t="str">
            <v>M.</v>
          </cell>
          <cell r="G244" t="str">
            <v>DANIEL</v>
          </cell>
          <cell r="H244" t="str">
            <v>JEAN-LOUIS</v>
          </cell>
          <cell r="I244">
            <v>29887</v>
          </cell>
          <cell r="J244" t="str">
            <v>FRANCE</v>
          </cell>
          <cell r="K244" t="str">
            <v>Homme</v>
          </cell>
          <cell r="L244">
            <v>5609</v>
          </cell>
          <cell r="M244" t="str">
            <v>CLUB NAUTIQUE DE BAUD</v>
          </cell>
          <cell r="N244" t="str">
            <v>CNEB</v>
          </cell>
          <cell r="O244">
            <v>5600</v>
          </cell>
          <cell r="P244" t="str">
            <v>COMITE DEPARTEMENTAL CK DU MORBIHAN</v>
          </cell>
          <cell r="Q244" t="str">
            <v>CR03</v>
          </cell>
          <cell r="R244" t="str">
            <v>COMITE REGIONAL BRETAGNE CK</v>
          </cell>
          <cell r="S244" t="str">
            <v>FEDERATION FRANCAISE CANOE-KAYAK ET SPORTS PAGAIE</v>
          </cell>
          <cell r="T244">
            <v>2022</v>
          </cell>
          <cell r="V244">
            <v>60</v>
          </cell>
          <cell r="W244" t="str">
            <v>Non</v>
          </cell>
          <cell r="Z244" t="str">
            <v>AN_COMP_A</v>
          </cell>
          <cell r="AA244" t="str">
            <v>Carte 1 an Compétition Adulte</v>
          </cell>
          <cell r="AB244">
            <v>71175</v>
          </cell>
          <cell r="AC244">
            <v>44562</v>
          </cell>
          <cell r="AD244">
            <v>44565</v>
          </cell>
          <cell r="AE244">
            <v>44926</v>
          </cell>
          <cell r="AF244" t="str">
            <v>Aucun</v>
          </cell>
          <cell r="AG244" t="str">
            <v>V</v>
          </cell>
          <cell r="AH244" t="str">
            <v>VETERAN</v>
          </cell>
          <cell r="AN244">
            <v>44155</v>
          </cell>
          <cell r="AO244" t="str">
            <v>Compétition</v>
          </cell>
        </row>
        <row r="245">
          <cell r="E245">
            <v>64924</v>
          </cell>
          <cell r="F245" t="str">
            <v>M.</v>
          </cell>
          <cell r="G245" t="str">
            <v>LAOT</v>
          </cell>
          <cell r="H245" t="str">
            <v>ANDRE</v>
          </cell>
          <cell r="I245">
            <v>18908</v>
          </cell>
          <cell r="J245" t="str">
            <v>FRANCE</v>
          </cell>
          <cell r="K245" t="str">
            <v>Homme</v>
          </cell>
          <cell r="L245">
            <v>2210</v>
          </cell>
          <cell r="M245" t="str">
            <v>LANNION CANOE KAYAK</v>
          </cell>
          <cell r="O245">
            <v>2200</v>
          </cell>
          <cell r="P245" t="str">
            <v>COMITE DEPARTEMENTAL CK COTES D'ARMOR</v>
          </cell>
          <cell r="Q245" t="str">
            <v>CR03</v>
          </cell>
          <cell r="R245" t="str">
            <v>COMITE REGIONAL BRETAGNE CK</v>
          </cell>
          <cell r="S245" t="str">
            <v>FEDERATION FRANCAISE CANOE-KAYAK ET SPORTS PAGAIE</v>
          </cell>
          <cell r="T245">
            <v>2022</v>
          </cell>
          <cell r="V245">
            <v>55</v>
          </cell>
          <cell r="W245" t="str">
            <v>Non</v>
          </cell>
          <cell r="Z245" t="str">
            <v>AN_LOIS_A</v>
          </cell>
          <cell r="AA245" t="str">
            <v>Carte 1 an Loisir Adulte</v>
          </cell>
          <cell r="AB245">
            <v>70821</v>
          </cell>
          <cell r="AC245">
            <v>44531</v>
          </cell>
          <cell r="AD245">
            <v>44551</v>
          </cell>
          <cell r="AE245">
            <v>44926</v>
          </cell>
          <cell r="AF245" t="str">
            <v>Aucun</v>
          </cell>
          <cell r="AG245" t="str">
            <v>V</v>
          </cell>
          <cell r="AH245" t="str">
            <v>VETERAN</v>
          </cell>
          <cell r="AJ245">
            <v>44462</v>
          </cell>
          <cell r="AK245" t="str">
            <v>Loisir</v>
          </cell>
        </row>
        <row r="246">
          <cell r="E246">
            <v>65213</v>
          </cell>
          <cell r="F246" t="str">
            <v>Mme</v>
          </cell>
          <cell r="G246" t="str">
            <v>BLIVET</v>
          </cell>
          <cell r="H246" t="str">
            <v>ELOISE</v>
          </cell>
          <cell r="I246">
            <v>25333</v>
          </cell>
          <cell r="J246" t="str">
            <v>FRANCE</v>
          </cell>
          <cell r="K246" t="str">
            <v>Femme</v>
          </cell>
          <cell r="L246">
            <v>2245</v>
          </cell>
          <cell r="M246" t="str">
            <v>EAUX VIVES CANOE KAYAK LOISIR ASSOCIATIF</v>
          </cell>
          <cell r="N246" t="str">
            <v>ECKLA</v>
          </cell>
          <cell r="O246">
            <v>2200</v>
          </cell>
          <cell r="P246" t="str">
            <v>COMITE DEPARTEMENTAL CK COTES D'ARMOR</v>
          </cell>
          <cell r="Q246" t="str">
            <v>CR03</v>
          </cell>
          <cell r="R246" t="str">
            <v>COMITE REGIONAL BRETAGNE CK</v>
          </cell>
          <cell r="S246" t="str">
            <v>FEDERATION FRANCAISE CANOE-KAYAK ET SPORTS PAGAIE</v>
          </cell>
          <cell r="T246">
            <v>2022</v>
          </cell>
          <cell r="V246">
            <v>55</v>
          </cell>
          <cell r="W246" t="str">
            <v>Non</v>
          </cell>
          <cell r="Z246" t="str">
            <v>AN_LOIS_A</v>
          </cell>
          <cell r="AA246" t="str">
            <v>Carte 1 an Loisir Adulte</v>
          </cell>
          <cell r="AB246">
            <v>71456</v>
          </cell>
          <cell r="AC246">
            <v>44562</v>
          </cell>
          <cell r="AD246">
            <v>44585</v>
          </cell>
          <cell r="AE246">
            <v>44926</v>
          </cell>
          <cell r="AF246" t="str">
            <v>Aucun</v>
          </cell>
          <cell r="AG246" t="str">
            <v>V</v>
          </cell>
          <cell r="AH246" t="str">
            <v>VETERAN</v>
          </cell>
        </row>
        <row r="247">
          <cell r="E247">
            <v>65280</v>
          </cell>
          <cell r="F247" t="str">
            <v>M.</v>
          </cell>
          <cell r="G247" t="str">
            <v>MARQUER</v>
          </cell>
          <cell r="H247" t="str">
            <v>GWENAEL</v>
          </cell>
          <cell r="I247">
            <v>27419</v>
          </cell>
          <cell r="J247" t="str">
            <v>FRANCE</v>
          </cell>
          <cell r="K247" t="str">
            <v>Homme</v>
          </cell>
          <cell r="L247">
            <v>2209</v>
          </cell>
          <cell r="M247" t="str">
            <v>CANOE CLUB DU LIE</v>
          </cell>
          <cell r="N247" t="str">
            <v>C.C.LIE</v>
          </cell>
          <cell r="O247">
            <v>2200</v>
          </cell>
          <cell r="P247" t="str">
            <v>COMITE DEPARTEMENTAL CK COTES D'ARMOR</v>
          </cell>
          <cell r="Q247" t="str">
            <v>CR03</v>
          </cell>
          <cell r="R247" t="str">
            <v>COMITE REGIONAL BRETAGNE CK</v>
          </cell>
          <cell r="S247" t="str">
            <v>FEDERATION FRANCAISE CANOE-KAYAK ET SPORTS PAGAIE</v>
          </cell>
          <cell r="T247">
            <v>2022</v>
          </cell>
          <cell r="V247">
            <v>60</v>
          </cell>
          <cell r="W247" t="str">
            <v>Non</v>
          </cell>
          <cell r="Z247" t="str">
            <v>AN_COMP_A</v>
          </cell>
          <cell r="AA247" t="str">
            <v>Carte 1 an Compétition Adulte</v>
          </cell>
          <cell r="AB247">
            <v>71266</v>
          </cell>
          <cell r="AC247">
            <v>44562</v>
          </cell>
          <cell r="AD247">
            <v>44566</v>
          </cell>
          <cell r="AE247">
            <v>44926</v>
          </cell>
          <cell r="AF247" t="str">
            <v>Aucun</v>
          </cell>
          <cell r="AG247" t="str">
            <v>V</v>
          </cell>
          <cell r="AH247" t="str">
            <v>VETERAN</v>
          </cell>
          <cell r="AN247">
            <v>44210</v>
          </cell>
          <cell r="AO247" t="str">
            <v>Compétition</v>
          </cell>
        </row>
        <row r="248">
          <cell r="E248">
            <v>65523</v>
          </cell>
          <cell r="F248" t="str">
            <v>M.</v>
          </cell>
          <cell r="G248" t="str">
            <v>CLOCHER</v>
          </cell>
          <cell r="H248" t="str">
            <v>FRANCOIS</v>
          </cell>
          <cell r="I248">
            <v>20819</v>
          </cell>
          <cell r="J248" t="str">
            <v>FRANCE</v>
          </cell>
          <cell r="K248" t="str">
            <v>Homme</v>
          </cell>
          <cell r="L248">
            <v>3516</v>
          </cell>
          <cell r="M248" t="str">
            <v>RENNES EVASION NATURE</v>
          </cell>
          <cell r="O248">
            <v>3500</v>
          </cell>
          <cell r="P248" t="str">
            <v>COMITE DEPARTEMENTAL CK D'ILLE ET VILAINE</v>
          </cell>
          <cell r="Q248" t="str">
            <v>CR03</v>
          </cell>
          <cell r="R248" t="str">
            <v>COMITE REGIONAL BRETAGNE CK</v>
          </cell>
          <cell r="S248" t="str">
            <v>FEDERATION FRANCAISE CANOE-KAYAK ET SPORTS PAGAIE</v>
          </cell>
          <cell r="T248">
            <v>2022</v>
          </cell>
          <cell r="V248">
            <v>55</v>
          </cell>
          <cell r="W248" t="str">
            <v>Non</v>
          </cell>
          <cell r="Z248" t="str">
            <v>AN_LOIS_A</v>
          </cell>
          <cell r="AA248" t="str">
            <v>Carte 1 an Loisir Adulte</v>
          </cell>
          <cell r="AB248">
            <v>70719</v>
          </cell>
          <cell r="AC248">
            <v>44531</v>
          </cell>
          <cell r="AD248">
            <v>44550</v>
          </cell>
          <cell r="AE248">
            <v>44926</v>
          </cell>
          <cell r="AF248" t="str">
            <v>Aucun</v>
          </cell>
          <cell r="AG248" t="str">
            <v>V</v>
          </cell>
          <cell r="AH248" t="str">
            <v>VETERAN</v>
          </cell>
          <cell r="AJ248">
            <v>44082</v>
          </cell>
          <cell r="AK248" t="str">
            <v>Loisir</v>
          </cell>
        </row>
        <row r="249">
          <cell r="E249">
            <v>65852</v>
          </cell>
          <cell r="F249" t="str">
            <v>M.</v>
          </cell>
          <cell r="G249" t="str">
            <v>BIGNON</v>
          </cell>
          <cell r="H249" t="str">
            <v>FRANCOIS</v>
          </cell>
          <cell r="I249">
            <v>30829</v>
          </cell>
          <cell r="J249" t="str">
            <v>FRANCE</v>
          </cell>
          <cell r="K249" t="str">
            <v>Homme</v>
          </cell>
          <cell r="L249">
            <v>3512</v>
          </cell>
          <cell r="M249" t="str">
            <v>CANOE KAYAK CLUB ACIGNE</v>
          </cell>
          <cell r="O249">
            <v>3500</v>
          </cell>
          <cell r="P249" t="str">
            <v>COMITE DEPARTEMENTAL CK D'ILLE ET VILAINE</v>
          </cell>
          <cell r="Q249" t="str">
            <v>CR03</v>
          </cell>
          <cell r="R249" t="str">
            <v>COMITE REGIONAL BRETAGNE CK</v>
          </cell>
          <cell r="S249" t="str">
            <v>FEDERATION FRANCAISE CANOE-KAYAK ET SPORTS PAGAIE</v>
          </cell>
          <cell r="T249">
            <v>2022</v>
          </cell>
          <cell r="V249">
            <v>60</v>
          </cell>
          <cell r="W249" t="str">
            <v>Non</v>
          </cell>
          <cell r="Z249" t="str">
            <v>AN_COMP_A</v>
          </cell>
          <cell r="AA249" t="str">
            <v>Carte 1 an Compétition Adulte</v>
          </cell>
          <cell r="AB249">
            <v>70715</v>
          </cell>
          <cell r="AC249">
            <v>44531</v>
          </cell>
          <cell r="AD249">
            <v>44561</v>
          </cell>
          <cell r="AE249">
            <v>44926</v>
          </cell>
          <cell r="AF249" t="str">
            <v>Aucun</v>
          </cell>
          <cell r="AG249" t="str">
            <v>V</v>
          </cell>
          <cell r="AH249" t="str">
            <v>VETERAN</v>
          </cell>
          <cell r="AN249">
            <v>43743</v>
          </cell>
          <cell r="AO249" t="str">
            <v>Compétition</v>
          </cell>
        </row>
        <row r="250">
          <cell r="E250">
            <v>65968</v>
          </cell>
          <cell r="F250" t="str">
            <v>M.</v>
          </cell>
          <cell r="G250" t="str">
            <v>DULISCOUET</v>
          </cell>
          <cell r="H250" t="str">
            <v>LAOUEN</v>
          </cell>
          <cell r="I250">
            <v>29074</v>
          </cell>
          <cell r="J250" t="str">
            <v>FRANCE</v>
          </cell>
          <cell r="K250" t="str">
            <v>Homme</v>
          </cell>
          <cell r="L250">
            <v>3501</v>
          </cell>
          <cell r="M250" t="str">
            <v>KAYAK CLUB PONT REAN</v>
          </cell>
          <cell r="O250">
            <v>3500</v>
          </cell>
          <cell r="P250" t="str">
            <v>COMITE DEPARTEMENTAL CK D'ILLE ET VILAINE</v>
          </cell>
          <cell r="Q250" t="str">
            <v>CR03</v>
          </cell>
          <cell r="R250" t="str">
            <v>COMITE REGIONAL BRETAGNE CK</v>
          </cell>
          <cell r="S250" t="str">
            <v>FEDERATION FRANCAISE CANOE-KAYAK ET SPORTS PAGAIE</v>
          </cell>
          <cell r="T250">
            <v>2022</v>
          </cell>
          <cell r="V250">
            <v>60</v>
          </cell>
          <cell r="W250" t="str">
            <v>Non</v>
          </cell>
          <cell r="Z250" t="str">
            <v>AN_COMP_A</v>
          </cell>
          <cell r="AA250" t="str">
            <v>Carte 1 an Compétition Adulte</v>
          </cell>
          <cell r="AB250">
            <v>70967</v>
          </cell>
          <cell r="AC250">
            <v>44531</v>
          </cell>
          <cell r="AD250">
            <v>44551</v>
          </cell>
          <cell r="AE250">
            <v>44926</v>
          </cell>
          <cell r="AF250" t="str">
            <v>Aucun</v>
          </cell>
          <cell r="AG250" t="str">
            <v>V</v>
          </cell>
          <cell r="AH250" t="str">
            <v>VETERAN</v>
          </cell>
          <cell r="AN250">
            <v>44631</v>
          </cell>
          <cell r="AO250" t="str">
            <v>Compétition</v>
          </cell>
        </row>
        <row r="251">
          <cell r="E251">
            <v>66100</v>
          </cell>
          <cell r="F251" t="str">
            <v>M.</v>
          </cell>
          <cell r="G251" t="str">
            <v>TERRADE</v>
          </cell>
          <cell r="H251" t="str">
            <v>JEAN-MARC</v>
          </cell>
          <cell r="I251">
            <v>23508</v>
          </cell>
          <cell r="J251" t="str">
            <v>FRANCE</v>
          </cell>
          <cell r="K251" t="str">
            <v>Homme</v>
          </cell>
          <cell r="L251">
            <v>2274</v>
          </cell>
          <cell r="M251" t="str">
            <v>INTERACTIONS PLEINE NATURE</v>
          </cell>
          <cell r="N251" t="str">
            <v>INTERACTIONS</v>
          </cell>
          <cell r="O251">
            <v>2200</v>
          </cell>
          <cell r="P251" t="str">
            <v>COMITE DEPARTEMENTAL CK COTES D'ARMOR</v>
          </cell>
          <cell r="Q251" t="str">
            <v>CR03</v>
          </cell>
          <cell r="R251" t="str">
            <v>COMITE REGIONAL BRETAGNE CK</v>
          </cell>
          <cell r="S251" t="str">
            <v>FEDERATION FRANCAISE CANOE-KAYAK ET SPORTS PAGAIE</v>
          </cell>
          <cell r="T251">
            <v>2022</v>
          </cell>
          <cell r="U251" t="str">
            <v>AGR_A</v>
          </cell>
          <cell r="V251">
            <v>55</v>
          </cell>
          <cell r="W251" t="str">
            <v>Non</v>
          </cell>
          <cell r="Z251" t="str">
            <v>AN_LOIS_A</v>
          </cell>
          <cell r="AA251" t="str">
            <v>Carte 1 an Loisir Adulte</v>
          </cell>
          <cell r="AB251">
            <v>71565</v>
          </cell>
          <cell r="AC251">
            <v>44562</v>
          </cell>
          <cell r="AD251">
            <v>44566</v>
          </cell>
          <cell r="AE251">
            <v>44926</v>
          </cell>
          <cell r="AF251" t="str">
            <v>Aucun</v>
          </cell>
          <cell r="AG251" t="str">
            <v>V</v>
          </cell>
          <cell r="AH251" t="str">
            <v>VETERAN</v>
          </cell>
          <cell r="AJ251">
            <v>43132</v>
          </cell>
          <cell r="AK251" t="str">
            <v>Loisir</v>
          </cell>
        </row>
        <row r="252">
          <cell r="E252">
            <v>66303</v>
          </cell>
          <cell r="F252" t="str">
            <v>M.</v>
          </cell>
          <cell r="G252" t="str">
            <v>DRONIOU</v>
          </cell>
          <cell r="H252" t="str">
            <v>ALAIN</v>
          </cell>
          <cell r="I252">
            <v>26873</v>
          </cell>
          <cell r="J252" t="str">
            <v>FRANCE</v>
          </cell>
          <cell r="K252" t="str">
            <v>Homme</v>
          </cell>
          <cell r="L252">
            <v>2209</v>
          </cell>
          <cell r="M252" t="str">
            <v>CANOE CLUB DU LIE</v>
          </cell>
          <cell r="N252" t="str">
            <v>C.C.LIE</v>
          </cell>
          <cell r="O252">
            <v>2200</v>
          </cell>
          <cell r="P252" t="str">
            <v>COMITE DEPARTEMENTAL CK COTES D'ARMOR</v>
          </cell>
          <cell r="Q252" t="str">
            <v>CR03</v>
          </cell>
          <cell r="R252" t="str">
            <v>COMITE REGIONAL BRETAGNE CK</v>
          </cell>
          <cell r="S252" t="str">
            <v>FEDERATION FRANCAISE CANOE-KAYAK ET SPORTS PAGAIE</v>
          </cell>
          <cell r="T252">
            <v>2022</v>
          </cell>
          <cell r="V252">
            <v>60</v>
          </cell>
          <cell r="W252" t="str">
            <v>Non</v>
          </cell>
          <cell r="Z252" t="str">
            <v>AN_COMP_A</v>
          </cell>
          <cell r="AA252" t="str">
            <v>Carte 1 an Compétition Adulte</v>
          </cell>
          <cell r="AB252">
            <v>70818</v>
          </cell>
          <cell r="AC252">
            <v>44531</v>
          </cell>
          <cell r="AD252">
            <v>44548</v>
          </cell>
          <cell r="AE252">
            <v>44926</v>
          </cell>
          <cell r="AF252" t="str">
            <v>Aucun</v>
          </cell>
          <cell r="AG252" t="str">
            <v>V</v>
          </cell>
          <cell r="AH252" t="str">
            <v>VETERAN</v>
          </cell>
          <cell r="AN252">
            <v>43837</v>
          </cell>
          <cell r="AO252" t="str">
            <v>Compétition</v>
          </cell>
        </row>
        <row r="253">
          <cell r="E253">
            <v>66307</v>
          </cell>
          <cell r="F253" t="str">
            <v>M.</v>
          </cell>
          <cell r="G253" t="str">
            <v>JOSSELIN</v>
          </cell>
          <cell r="H253" t="str">
            <v>JOSEPH</v>
          </cell>
          <cell r="I253">
            <v>15371</v>
          </cell>
          <cell r="J253" t="str">
            <v>FRANCE</v>
          </cell>
          <cell r="K253" t="str">
            <v>Homme</v>
          </cell>
          <cell r="L253">
            <v>2209</v>
          </cell>
          <cell r="M253" t="str">
            <v>CANOE CLUB DU LIE</v>
          </cell>
          <cell r="N253" t="str">
            <v>C.C.LIE</v>
          </cell>
          <cell r="O253">
            <v>2200</v>
          </cell>
          <cell r="P253" t="str">
            <v>COMITE DEPARTEMENTAL CK COTES D'ARMOR</v>
          </cell>
          <cell r="Q253" t="str">
            <v>CR03</v>
          </cell>
          <cell r="R253" t="str">
            <v>COMITE REGIONAL BRETAGNE CK</v>
          </cell>
          <cell r="S253" t="str">
            <v>FEDERATION FRANCAISE CANOE-KAYAK ET SPORTS PAGAIE</v>
          </cell>
          <cell r="T253">
            <v>2022</v>
          </cell>
          <cell r="V253">
            <v>55</v>
          </cell>
          <cell r="W253" t="str">
            <v>Non</v>
          </cell>
          <cell r="Z253" t="str">
            <v>AN_LOIS_A</v>
          </cell>
          <cell r="AA253" t="str">
            <v>Carte 1 an Loisir Adulte</v>
          </cell>
          <cell r="AB253">
            <v>71778</v>
          </cell>
          <cell r="AC253">
            <v>44593</v>
          </cell>
          <cell r="AD253">
            <v>44597</v>
          </cell>
          <cell r="AE253">
            <v>44926</v>
          </cell>
          <cell r="AF253" t="str">
            <v>Aucun</v>
          </cell>
          <cell r="AG253" t="str">
            <v>V</v>
          </cell>
          <cell r="AH253" t="str">
            <v>VETERAN</v>
          </cell>
        </row>
        <row r="254">
          <cell r="E254">
            <v>66333</v>
          </cell>
          <cell r="F254" t="str">
            <v>M.</v>
          </cell>
          <cell r="G254" t="str">
            <v>BIDAUX</v>
          </cell>
          <cell r="H254" t="str">
            <v>ROMAIN</v>
          </cell>
          <cell r="I254">
            <v>29974</v>
          </cell>
          <cell r="J254" t="str">
            <v>FRANCE</v>
          </cell>
          <cell r="K254" t="str">
            <v>Homme</v>
          </cell>
          <cell r="L254">
            <v>3501</v>
          </cell>
          <cell r="M254" t="str">
            <v>KAYAK CLUB PONT REAN</v>
          </cell>
          <cell r="O254">
            <v>3500</v>
          </cell>
          <cell r="P254" t="str">
            <v>COMITE DEPARTEMENTAL CK D'ILLE ET VILAINE</v>
          </cell>
          <cell r="Q254" t="str">
            <v>CR03</v>
          </cell>
          <cell r="R254" t="str">
            <v>COMITE REGIONAL BRETAGNE CK</v>
          </cell>
          <cell r="S254" t="str">
            <v>FEDERATION FRANCAISE CANOE-KAYAK ET SPORTS PAGAIE</v>
          </cell>
          <cell r="T254">
            <v>2022</v>
          </cell>
          <cell r="V254">
            <v>60</v>
          </cell>
          <cell r="W254" t="str">
            <v>Non</v>
          </cell>
          <cell r="Z254" t="str">
            <v>AN_COMP_A</v>
          </cell>
          <cell r="AA254" t="str">
            <v>Carte 1 an Compétition Adulte</v>
          </cell>
          <cell r="AB254">
            <v>70967</v>
          </cell>
          <cell r="AC254">
            <v>44531</v>
          </cell>
          <cell r="AD254">
            <v>44551</v>
          </cell>
          <cell r="AE254">
            <v>44926</v>
          </cell>
          <cell r="AF254" t="str">
            <v>Aucun</v>
          </cell>
          <cell r="AG254" t="str">
            <v>V</v>
          </cell>
          <cell r="AH254" t="str">
            <v>VETERAN</v>
          </cell>
          <cell r="AN254">
            <v>44088</v>
          </cell>
          <cell r="AO254" t="str">
            <v>Compétition</v>
          </cell>
        </row>
        <row r="255">
          <cell r="E255">
            <v>66617</v>
          </cell>
          <cell r="F255" t="str">
            <v>M.</v>
          </cell>
          <cell r="G255" t="str">
            <v>HELLARD</v>
          </cell>
          <cell r="H255" t="str">
            <v>PIERREYVES</v>
          </cell>
          <cell r="I255">
            <v>22277</v>
          </cell>
          <cell r="J255" t="str">
            <v>FRANCE</v>
          </cell>
          <cell r="K255" t="str">
            <v>Homme</v>
          </cell>
          <cell r="L255">
            <v>2202</v>
          </cell>
          <cell r="M255" t="str">
            <v>CLUB MJC ST BRIEUC C.K.</v>
          </cell>
          <cell r="N255" t="str">
            <v>MJC DU PLATEAU</v>
          </cell>
          <cell r="O255">
            <v>2200</v>
          </cell>
          <cell r="P255" t="str">
            <v>COMITE DEPARTEMENTAL CK COTES D'ARMOR</v>
          </cell>
          <cell r="Q255" t="str">
            <v>CR03</v>
          </cell>
          <cell r="R255" t="str">
            <v>COMITE REGIONAL BRETAGNE CK</v>
          </cell>
          <cell r="S255" t="str">
            <v>FEDERATION FRANCAISE CANOE-KAYAK ET SPORTS PAGAIE</v>
          </cell>
          <cell r="T255">
            <v>2022</v>
          </cell>
          <cell r="V255">
            <v>55</v>
          </cell>
          <cell r="W255" t="str">
            <v>Non</v>
          </cell>
          <cell r="Z255" t="str">
            <v>AN_LOIS_A</v>
          </cell>
          <cell r="AA255" t="str">
            <v>Carte 1 an Loisir Adulte</v>
          </cell>
          <cell r="AB255">
            <v>70810</v>
          </cell>
          <cell r="AC255">
            <v>44531</v>
          </cell>
          <cell r="AD255">
            <v>44546</v>
          </cell>
          <cell r="AE255">
            <v>44926</v>
          </cell>
          <cell r="AF255" t="str">
            <v>Aucun</v>
          </cell>
          <cell r="AG255" t="str">
            <v>V</v>
          </cell>
          <cell r="AH255" t="str">
            <v>VETERAN</v>
          </cell>
        </row>
        <row r="256">
          <cell r="E256">
            <v>66694</v>
          </cell>
          <cell r="F256" t="str">
            <v>M.</v>
          </cell>
          <cell r="G256" t="str">
            <v>MARION</v>
          </cell>
          <cell r="H256" t="str">
            <v>DOMINIQUE</v>
          </cell>
          <cell r="I256">
            <v>21648</v>
          </cell>
          <cell r="J256" t="str">
            <v>FRANCE</v>
          </cell>
          <cell r="K256" t="str">
            <v>Homme</v>
          </cell>
          <cell r="L256">
            <v>3511</v>
          </cell>
          <cell r="M256" t="str">
            <v>CLUB SPORTIF BETTONAIS</v>
          </cell>
          <cell r="N256" t="str">
            <v>CSB CANOE KAYAK</v>
          </cell>
          <cell r="O256">
            <v>3500</v>
          </cell>
          <cell r="P256" t="str">
            <v>COMITE DEPARTEMENTAL CK D'ILLE ET VILAINE</v>
          </cell>
          <cell r="Q256" t="str">
            <v>CR03</v>
          </cell>
          <cell r="R256" t="str">
            <v>COMITE REGIONAL BRETAGNE CK</v>
          </cell>
          <cell r="S256" t="str">
            <v>FEDERATION FRANCAISE CANOE-KAYAK ET SPORTS PAGAIE</v>
          </cell>
          <cell r="T256">
            <v>2022</v>
          </cell>
          <cell r="V256">
            <v>55</v>
          </cell>
          <cell r="W256" t="str">
            <v>Non</v>
          </cell>
          <cell r="Z256" t="str">
            <v>AN_LOIS_A</v>
          </cell>
          <cell r="AA256" t="str">
            <v>Carte 1 an Loisir Adulte</v>
          </cell>
          <cell r="AB256">
            <v>72043</v>
          </cell>
          <cell r="AC256">
            <v>44593</v>
          </cell>
          <cell r="AD256">
            <v>44605</v>
          </cell>
          <cell r="AE256">
            <v>44926</v>
          </cell>
          <cell r="AF256" t="str">
            <v>Aucun</v>
          </cell>
          <cell r="AG256" t="str">
            <v>V</v>
          </cell>
          <cell r="AH256" t="str">
            <v>VETERAN</v>
          </cell>
        </row>
        <row r="257">
          <cell r="E257">
            <v>66793</v>
          </cell>
          <cell r="F257" t="str">
            <v>M.</v>
          </cell>
          <cell r="G257" t="str">
            <v>LE BIHAN</v>
          </cell>
          <cell r="H257" t="str">
            <v>THOMAS</v>
          </cell>
          <cell r="I257">
            <v>31823</v>
          </cell>
          <cell r="J257" t="str">
            <v>FRANCE</v>
          </cell>
          <cell r="K257" t="str">
            <v>Homme</v>
          </cell>
          <cell r="L257">
            <v>2934</v>
          </cell>
          <cell r="M257" t="str">
            <v>AULNE CANOË KAYAK</v>
          </cell>
          <cell r="N257" t="str">
            <v>ACK</v>
          </cell>
          <cell r="O257">
            <v>2900</v>
          </cell>
          <cell r="P257" t="str">
            <v>COMITE DEPARTEMENTAL CK DU FINISTERE</v>
          </cell>
          <cell r="Q257" t="str">
            <v>CR03</v>
          </cell>
          <cell r="R257" t="str">
            <v>COMITE REGIONAL BRETAGNE CK</v>
          </cell>
          <cell r="S257" t="str">
            <v>FEDERATION FRANCAISE CANOE-KAYAK ET SPORTS PAGAIE</v>
          </cell>
          <cell r="T257">
            <v>2022</v>
          </cell>
          <cell r="V257">
            <v>55</v>
          </cell>
          <cell r="W257" t="str">
            <v>Non</v>
          </cell>
          <cell r="Z257" t="str">
            <v>AN_LOIS_A</v>
          </cell>
          <cell r="AA257" t="str">
            <v>Carte 1 an Loisir Adulte</v>
          </cell>
          <cell r="AB257">
            <v>71404</v>
          </cell>
          <cell r="AC257">
            <v>44562</v>
          </cell>
          <cell r="AD257">
            <v>44570</v>
          </cell>
          <cell r="AE257">
            <v>44926</v>
          </cell>
          <cell r="AF257" t="str">
            <v>Aucun</v>
          </cell>
          <cell r="AG257" t="str">
            <v>V</v>
          </cell>
          <cell r="AH257" t="str">
            <v>VETERAN</v>
          </cell>
        </row>
        <row r="258">
          <cell r="E258">
            <v>66852</v>
          </cell>
          <cell r="F258" t="str">
            <v>M.</v>
          </cell>
          <cell r="G258" t="str">
            <v>COLIN</v>
          </cell>
          <cell r="H258" t="str">
            <v>JEAN-YVES</v>
          </cell>
          <cell r="I258">
            <v>23000</v>
          </cell>
          <cell r="J258" t="str">
            <v>FRANCE</v>
          </cell>
          <cell r="K258" t="str">
            <v>Homme</v>
          </cell>
          <cell r="L258">
            <v>2912</v>
          </cell>
          <cell r="M258" t="str">
            <v>LES ALLIGATORS - LANDERNEAU</v>
          </cell>
          <cell r="O258">
            <v>2900</v>
          </cell>
          <cell r="P258" t="str">
            <v>COMITE DEPARTEMENTAL CK DU FINISTERE</v>
          </cell>
          <cell r="Q258" t="str">
            <v>CR03</v>
          </cell>
          <cell r="R258" t="str">
            <v>COMITE REGIONAL BRETAGNE CK</v>
          </cell>
          <cell r="S258" t="str">
            <v>FEDERATION FRANCAISE CANOE-KAYAK ET SPORTS PAGAIE</v>
          </cell>
          <cell r="T258">
            <v>2022</v>
          </cell>
          <cell r="V258">
            <v>55</v>
          </cell>
          <cell r="W258" t="str">
            <v>Non</v>
          </cell>
          <cell r="Z258" t="str">
            <v>AN_LOIS_A</v>
          </cell>
          <cell r="AA258" t="str">
            <v>Carte 1 an Loisir Adulte</v>
          </cell>
          <cell r="AB258">
            <v>71393</v>
          </cell>
          <cell r="AC258">
            <v>44562</v>
          </cell>
          <cell r="AD258">
            <v>44565</v>
          </cell>
          <cell r="AE258">
            <v>44926</v>
          </cell>
          <cell r="AF258" t="str">
            <v>Aucun</v>
          </cell>
          <cell r="AG258" t="str">
            <v>V</v>
          </cell>
          <cell r="AH258" t="str">
            <v>VETERAN</v>
          </cell>
          <cell r="AJ258">
            <v>44158</v>
          </cell>
          <cell r="AK258" t="str">
            <v>Loisir</v>
          </cell>
          <cell r="AL258" t="str">
            <v>GALLIC</v>
          </cell>
        </row>
        <row r="259">
          <cell r="E259">
            <v>66953</v>
          </cell>
          <cell r="F259" t="str">
            <v>M.</v>
          </cell>
          <cell r="G259" t="str">
            <v>LE GUELANFF</v>
          </cell>
          <cell r="H259" t="str">
            <v>PHILIPPE</v>
          </cell>
          <cell r="I259">
            <v>23514</v>
          </cell>
          <cell r="J259" t="str">
            <v>FRANCE</v>
          </cell>
          <cell r="K259" t="str">
            <v>Homme</v>
          </cell>
          <cell r="L259">
            <v>5602</v>
          </cell>
          <cell r="M259" t="str">
            <v>CANOE KAYAK CLUB DE ROHAN</v>
          </cell>
          <cell r="N259" t="str">
            <v>CKC ROHAN</v>
          </cell>
          <cell r="O259">
            <v>5600</v>
          </cell>
          <cell r="P259" t="str">
            <v>COMITE DEPARTEMENTAL CK DU MORBIHAN</v>
          </cell>
          <cell r="Q259" t="str">
            <v>CR03</v>
          </cell>
          <cell r="R259" t="str">
            <v>COMITE REGIONAL BRETAGNE CK</v>
          </cell>
          <cell r="S259" t="str">
            <v>FEDERATION FRANCAISE CANOE-KAYAK ET SPORTS PAGAIE</v>
          </cell>
          <cell r="T259">
            <v>2022</v>
          </cell>
          <cell r="V259">
            <v>55</v>
          </cell>
          <cell r="W259" t="str">
            <v>Non</v>
          </cell>
          <cell r="Z259" t="str">
            <v>AN_LOIS_A</v>
          </cell>
          <cell r="AA259" t="str">
            <v>Carte 1 an Loisir Adulte</v>
          </cell>
          <cell r="AB259">
            <v>71169</v>
          </cell>
          <cell r="AC259">
            <v>44562</v>
          </cell>
          <cell r="AD259">
            <v>44569</v>
          </cell>
          <cell r="AE259">
            <v>44926</v>
          </cell>
          <cell r="AF259" t="str">
            <v>Aucun</v>
          </cell>
          <cell r="AG259" t="str">
            <v>V</v>
          </cell>
          <cell r="AH259" t="str">
            <v>VETERAN</v>
          </cell>
          <cell r="AJ259">
            <v>43491</v>
          </cell>
          <cell r="AK259" t="str">
            <v>Loisir</v>
          </cell>
          <cell r="AL259" t="str">
            <v>JOUANNIGOT REMY</v>
          </cell>
        </row>
        <row r="260">
          <cell r="E260">
            <v>67201</v>
          </cell>
          <cell r="F260" t="str">
            <v>Mme</v>
          </cell>
          <cell r="G260" t="str">
            <v>MARTIN</v>
          </cell>
          <cell r="H260" t="str">
            <v>CECILE</v>
          </cell>
          <cell r="I260">
            <v>20972</v>
          </cell>
          <cell r="J260" t="str">
            <v>FRANCE</v>
          </cell>
          <cell r="K260" t="str">
            <v>Femme</v>
          </cell>
          <cell r="L260">
            <v>3501</v>
          </cell>
          <cell r="M260" t="str">
            <v>KAYAK CLUB PONT REAN</v>
          </cell>
          <cell r="O260">
            <v>3500</v>
          </cell>
          <cell r="P260" t="str">
            <v>COMITE DEPARTEMENTAL CK D'ILLE ET VILAINE</v>
          </cell>
          <cell r="Q260" t="str">
            <v>CR03</v>
          </cell>
          <cell r="R260" t="str">
            <v>COMITE REGIONAL BRETAGNE CK</v>
          </cell>
          <cell r="S260" t="str">
            <v>FEDERATION FRANCAISE CANOE-KAYAK ET SPORTS PAGAIE</v>
          </cell>
          <cell r="T260">
            <v>2022</v>
          </cell>
          <cell r="V260">
            <v>60</v>
          </cell>
          <cell r="W260" t="str">
            <v>Non</v>
          </cell>
          <cell r="Z260" t="str">
            <v>AN_COMP_A</v>
          </cell>
          <cell r="AA260" t="str">
            <v>Carte 1 an Compétition Adulte</v>
          </cell>
          <cell r="AB260">
            <v>70967</v>
          </cell>
          <cell r="AC260">
            <v>44531</v>
          </cell>
          <cell r="AD260">
            <v>44551</v>
          </cell>
          <cell r="AE260">
            <v>44926</v>
          </cell>
          <cell r="AF260" t="str">
            <v>Aucun</v>
          </cell>
          <cell r="AG260" t="str">
            <v>V</v>
          </cell>
          <cell r="AH260" t="str">
            <v>VETERAN</v>
          </cell>
          <cell r="AN260">
            <v>44124</v>
          </cell>
          <cell r="AO260" t="str">
            <v>Compétition</v>
          </cell>
        </row>
        <row r="261">
          <cell r="E261">
            <v>67349</v>
          </cell>
          <cell r="F261" t="str">
            <v>M.</v>
          </cell>
          <cell r="G261" t="str">
            <v>TINEVEZ</v>
          </cell>
          <cell r="H261" t="str">
            <v>LIONEL</v>
          </cell>
          <cell r="I261">
            <v>25227</v>
          </cell>
          <cell r="J261" t="str">
            <v>FRANCE</v>
          </cell>
          <cell r="K261" t="str">
            <v>Homme</v>
          </cell>
          <cell r="L261">
            <v>2211</v>
          </cell>
          <cell r="M261" t="str">
            <v>C.K.C. GUINGAMPAIS</v>
          </cell>
          <cell r="O261">
            <v>2200</v>
          </cell>
          <cell r="P261" t="str">
            <v>COMITE DEPARTEMENTAL CK COTES D'ARMOR</v>
          </cell>
          <cell r="Q261" t="str">
            <v>CR03</v>
          </cell>
          <cell r="R261" t="str">
            <v>COMITE REGIONAL BRETAGNE CK</v>
          </cell>
          <cell r="S261" t="str">
            <v>FEDERATION FRANCAISE CANOE-KAYAK ET SPORTS PAGAIE</v>
          </cell>
          <cell r="T261">
            <v>2022</v>
          </cell>
          <cell r="V261">
            <v>60</v>
          </cell>
          <cell r="W261" t="str">
            <v>Non</v>
          </cell>
          <cell r="Z261" t="str">
            <v>AN_COMP_A</v>
          </cell>
          <cell r="AA261" t="str">
            <v>Carte 1 an Compétition Adulte</v>
          </cell>
          <cell r="AB261">
            <v>17377</v>
          </cell>
          <cell r="AC261">
            <v>41377</v>
          </cell>
          <cell r="AD261">
            <v>44566</v>
          </cell>
          <cell r="AE261">
            <v>44926</v>
          </cell>
          <cell r="AF261" t="str">
            <v>Aucun</v>
          </cell>
          <cell r="AG261" t="str">
            <v>V</v>
          </cell>
          <cell r="AH261" t="str">
            <v>VETERAN</v>
          </cell>
          <cell r="AN261">
            <v>44203</v>
          </cell>
          <cell r="AO261" t="str">
            <v>Compétition</v>
          </cell>
        </row>
        <row r="262">
          <cell r="E262">
            <v>67892</v>
          </cell>
          <cell r="F262" t="str">
            <v>M.</v>
          </cell>
          <cell r="G262" t="str">
            <v>LEBOUT</v>
          </cell>
          <cell r="H262" t="str">
            <v>JEANPAUL</v>
          </cell>
          <cell r="I262">
            <v>16454</v>
          </cell>
          <cell r="J262" t="str">
            <v>FRANCE</v>
          </cell>
          <cell r="K262" t="str">
            <v>Homme</v>
          </cell>
          <cell r="L262">
            <v>5617</v>
          </cell>
          <cell r="M262" t="str">
            <v>KAYAK CLUB DE VANNES</v>
          </cell>
          <cell r="O262">
            <v>5600</v>
          </cell>
          <cell r="P262" t="str">
            <v>COMITE DEPARTEMENTAL CK DU MORBIHAN</v>
          </cell>
          <cell r="Q262" t="str">
            <v>CR03</v>
          </cell>
          <cell r="R262" t="str">
            <v>COMITE REGIONAL BRETAGNE CK</v>
          </cell>
          <cell r="S262" t="str">
            <v>FEDERATION FRANCAISE CANOE-KAYAK ET SPORTS PAGAIE</v>
          </cell>
          <cell r="T262">
            <v>2022</v>
          </cell>
          <cell r="V262">
            <v>55</v>
          </cell>
          <cell r="W262" t="str">
            <v>Non</v>
          </cell>
          <cell r="Z262" t="str">
            <v>AN_LOIS_A</v>
          </cell>
          <cell r="AA262" t="str">
            <v>Carte 1 an Loisir Adulte</v>
          </cell>
          <cell r="AB262">
            <v>70760</v>
          </cell>
          <cell r="AC262">
            <v>44531</v>
          </cell>
          <cell r="AD262">
            <v>44556</v>
          </cell>
          <cell r="AE262">
            <v>44926</v>
          </cell>
          <cell r="AF262" t="str">
            <v>Aucun</v>
          </cell>
          <cell r="AG262" t="str">
            <v>V</v>
          </cell>
          <cell r="AH262" t="str">
            <v>VETERAN</v>
          </cell>
          <cell r="AJ262">
            <v>44438</v>
          </cell>
          <cell r="AK262" t="str">
            <v>Loisir</v>
          </cell>
          <cell r="AL262" t="str">
            <v>Corentin Carriou</v>
          </cell>
        </row>
        <row r="263">
          <cell r="E263">
            <v>68038</v>
          </cell>
          <cell r="F263" t="str">
            <v>M.</v>
          </cell>
          <cell r="G263" t="str">
            <v>NEDELEC</v>
          </cell>
          <cell r="H263" t="str">
            <v>RONAN</v>
          </cell>
          <cell r="I263">
            <v>30554</v>
          </cell>
          <cell r="J263" t="str">
            <v>FRANCE</v>
          </cell>
          <cell r="K263" t="str">
            <v>Homme</v>
          </cell>
          <cell r="L263">
            <v>2210</v>
          </cell>
          <cell r="M263" t="str">
            <v>LANNION CANOE KAYAK</v>
          </cell>
          <cell r="O263">
            <v>2200</v>
          </cell>
          <cell r="P263" t="str">
            <v>COMITE DEPARTEMENTAL CK COTES D'ARMOR</v>
          </cell>
          <cell r="Q263" t="str">
            <v>CR03</v>
          </cell>
          <cell r="R263" t="str">
            <v>COMITE REGIONAL BRETAGNE CK</v>
          </cell>
          <cell r="S263" t="str">
            <v>FEDERATION FRANCAISE CANOE-KAYAK ET SPORTS PAGAIE</v>
          </cell>
          <cell r="T263">
            <v>2022</v>
          </cell>
          <cell r="V263">
            <v>60</v>
          </cell>
          <cell r="W263" t="str">
            <v>Non</v>
          </cell>
          <cell r="Z263" t="str">
            <v>AN_COMP_A</v>
          </cell>
          <cell r="AA263" t="str">
            <v>Carte 1 an Compétition Adulte</v>
          </cell>
          <cell r="AB263">
            <v>70821</v>
          </cell>
          <cell r="AC263">
            <v>44531</v>
          </cell>
          <cell r="AD263">
            <v>44551</v>
          </cell>
          <cell r="AE263">
            <v>44926</v>
          </cell>
          <cell r="AF263" t="str">
            <v>Aucun</v>
          </cell>
          <cell r="AG263" t="str">
            <v>V</v>
          </cell>
          <cell r="AH263" t="str">
            <v>VETERAN</v>
          </cell>
          <cell r="AN263">
            <v>43826</v>
          </cell>
          <cell r="AO263" t="str">
            <v>Compétition</v>
          </cell>
        </row>
        <row r="264">
          <cell r="E264">
            <v>68419</v>
          </cell>
          <cell r="F264" t="str">
            <v>M.</v>
          </cell>
          <cell r="G264" t="str">
            <v>LE GUINIEC</v>
          </cell>
          <cell r="H264" t="str">
            <v>LUC</v>
          </cell>
          <cell r="I264">
            <v>24954</v>
          </cell>
          <cell r="J264" t="str">
            <v>FRANCE</v>
          </cell>
          <cell r="K264" t="str">
            <v>Homme</v>
          </cell>
          <cell r="L264">
            <v>5602</v>
          </cell>
          <cell r="M264" t="str">
            <v>CANOE KAYAK CLUB DE ROHAN</v>
          </cell>
          <cell r="N264" t="str">
            <v>CKC ROHAN</v>
          </cell>
          <cell r="O264">
            <v>5600</v>
          </cell>
          <cell r="P264" t="str">
            <v>COMITE DEPARTEMENTAL CK DU MORBIHAN</v>
          </cell>
          <cell r="Q264" t="str">
            <v>CR03</v>
          </cell>
          <cell r="R264" t="str">
            <v>COMITE REGIONAL BRETAGNE CK</v>
          </cell>
          <cell r="S264" t="str">
            <v>FEDERATION FRANCAISE CANOE-KAYAK ET SPORTS PAGAIE</v>
          </cell>
          <cell r="T264">
            <v>2022</v>
          </cell>
          <cell r="V264">
            <v>55</v>
          </cell>
          <cell r="W264" t="str">
            <v>Non</v>
          </cell>
          <cell r="Z264" t="str">
            <v>AN_LOIS_A</v>
          </cell>
          <cell r="AA264" t="str">
            <v>Carte 1 an Loisir Adulte</v>
          </cell>
          <cell r="AB264">
            <v>70749</v>
          </cell>
          <cell r="AC264">
            <v>44531</v>
          </cell>
          <cell r="AD264">
            <v>44542</v>
          </cell>
          <cell r="AE264">
            <v>44926</v>
          </cell>
          <cell r="AF264" t="str">
            <v>Aucun</v>
          </cell>
          <cell r="AG264" t="str">
            <v>V</v>
          </cell>
          <cell r="AH264" t="str">
            <v>VETERAN</v>
          </cell>
          <cell r="AJ264">
            <v>42375</v>
          </cell>
          <cell r="AK264" t="str">
            <v>Loisir</v>
          </cell>
          <cell r="AL264" t="str">
            <v>PICHON</v>
          </cell>
          <cell r="AM264">
            <v>561014036</v>
          </cell>
        </row>
        <row r="265">
          <cell r="E265">
            <v>68506</v>
          </cell>
          <cell r="F265" t="str">
            <v>M.</v>
          </cell>
          <cell r="G265" t="str">
            <v>LE JOSSE</v>
          </cell>
          <cell r="H265" t="str">
            <v>PIERREYVES</v>
          </cell>
          <cell r="I265">
            <v>21362</v>
          </cell>
          <cell r="J265" t="str">
            <v>FRANCE</v>
          </cell>
          <cell r="K265" t="str">
            <v>Homme</v>
          </cell>
          <cell r="L265">
            <v>5614</v>
          </cell>
          <cell r="M265" t="str">
            <v>C.K.C. AURAY</v>
          </cell>
          <cell r="O265">
            <v>5600</v>
          </cell>
          <cell r="P265" t="str">
            <v>COMITE DEPARTEMENTAL CK DU MORBIHAN</v>
          </cell>
          <cell r="Q265" t="str">
            <v>CR03</v>
          </cell>
          <cell r="R265" t="str">
            <v>COMITE REGIONAL BRETAGNE CK</v>
          </cell>
          <cell r="S265" t="str">
            <v>FEDERATION FRANCAISE CANOE-KAYAK ET SPORTS PAGAIE</v>
          </cell>
          <cell r="T265">
            <v>2022</v>
          </cell>
          <cell r="V265">
            <v>55</v>
          </cell>
          <cell r="W265" t="str">
            <v>Non</v>
          </cell>
          <cell r="Z265" t="str">
            <v>AN_LOIS_A</v>
          </cell>
          <cell r="AA265" t="str">
            <v>Carte 1 an Loisir Adulte</v>
          </cell>
          <cell r="AB265">
            <v>71181</v>
          </cell>
          <cell r="AC265">
            <v>44562</v>
          </cell>
          <cell r="AD265">
            <v>44563</v>
          </cell>
          <cell r="AE265">
            <v>44926</v>
          </cell>
          <cell r="AF265" t="str">
            <v>Aucun</v>
          </cell>
          <cell r="AG265" t="str">
            <v>V</v>
          </cell>
          <cell r="AH265" t="str">
            <v>VETERAN</v>
          </cell>
          <cell r="AJ265">
            <v>44203</v>
          </cell>
          <cell r="AK265" t="str">
            <v>Loisir</v>
          </cell>
          <cell r="AL265" t="str">
            <v>COLETTE Claire</v>
          </cell>
          <cell r="AM265">
            <v>561030172</v>
          </cell>
        </row>
        <row r="266">
          <cell r="E266">
            <v>68544</v>
          </cell>
          <cell r="F266" t="str">
            <v>M.</v>
          </cell>
          <cell r="G266" t="str">
            <v>CROIZER</v>
          </cell>
          <cell r="H266" t="str">
            <v>BERNARD</v>
          </cell>
          <cell r="I266">
            <v>22188</v>
          </cell>
          <cell r="J266" t="str">
            <v>FRANCE</v>
          </cell>
          <cell r="K266" t="str">
            <v>Homme</v>
          </cell>
          <cell r="L266">
            <v>5643</v>
          </cell>
          <cell r="M266" t="str">
            <v>LANESTER CANOE KAYAK CLUB</v>
          </cell>
          <cell r="N266" t="str">
            <v>L.C.K.C</v>
          </cell>
          <cell r="O266">
            <v>5600</v>
          </cell>
          <cell r="P266" t="str">
            <v>COMITE DEPARTEMENTAL CK DU MORBIHAN</v>
          </cell>
          <cell r="Q266" t="str">
            <v>CR03</v>
          </cell>
          <cell r="R266" t="str">
            <v>COMITE REGIONAL BRETAGNE CK</v>
          </cell>
          <cell r="S266" t="str">
            <v>FEDERATION FRANCAISE CANOE-KAYAK ET SPORTS PAGAIE</v>
          </cell>
          <cell r="T266">
            <v>2022</v>
          </cell>
          <cell r="V266">
            <v>55</v>
          </cell>
          <cell r="W266" t="str">
            <v>Non</v>
          </cell>
          <cell r="Z266" t="str">
            <v>AN_LOIS_A</v>
          </cell>
          <cell r="AA266" t="str">
            <v>Carte 1 an Loisir Adulte</v>
          </cell>
          <cell r="AB266">
            <v>71484</v>
          </cell>
          <cell r="AC266">
            <v>44562</v>
          </cell>
          <cell r="AD266">
            <v>44590</v>
          </cell>
          <cell r="AE266">
            <v>44926</v>
          </cell>
          <cell r="AF266" t="str">
            <v>Aucun</v>
          </cell>
          <cell r="AG266" t="str">
            <v>V</v>
          </cell>
          <cell r="AH266" t="str">
            <v>VETERAN</v>
          </cell>
          <cell r="AJ266">
            <v>43815</v>
          </cell>
          <cell r="AK266" t="str">
            <v>Loisir</v>
          </cell>
          <cell r="AL266" t="str">
            <v>LAZ François</v>
          </cell>
          <cell r="AM266">
            <v>561022310</v>
          </cell>
        </row>
        <row r="267">
          <cell r="E267">
            <v>68683</v>
          </cell>
          <cell r="F267" t="str">
            <v>Mme</v>
          </cell>
          <cell r="G267" t="str">
            <v>LORCY</v>
          </cell>
          <cell r="H267" t="str">
            <v>MARTINE</v>
          </cell>
          <cell r="I267">
            <v>18435</v>
          </cell>
          <cell r="J267" t="str">
            <v>FRANCE</v>
          </cell>
          <cell r="K267" t="str">
            <v>Femme</v>
          </cell>
          <cell r="L267">
            <v>5604</v>
          </cell>
          <cell r="M267" t="str">
            <v>CLUB LOISIRS POP. LOCHRIST</v>
          </cell>
          <cell r="O267">
            <v>5600</v>
          </cell>
          <cell r="P267" t="str">
            <v>COMITE DEPARTEMENTAL CK DU MORBIHAN</v>
          </cell>
          <cell r="Q267" t="str">
            <v>CR03</v>
          </cell>
          <cell r="R267" t="str">
            <v>COMITE REGIONAL BRETAGNE CK</v>
          </cell>
          <cell r="S267" t="str">
            <v>FEDERATION FRANCAISE CANOE-KAYAK ET SPORTS PAGAIE</v>
          </cell>
          <cell r="T267">
            <v>2022</v>
          </cell>
          <cell r="V267">
            <v>55</v>
          </cell>
          <cell r="W267" t="str">
            <v>Non</v>
          </cell>
          <cell r="Z267" t="str">
            <v>AN_LOIS_A</v>
          </cell>
          <cell r="AA267" t="str">
            <v>Carte 1 an Loisir Adulte</v>
          </cell>
          <cell r="AB267">
            <v>70750</v>
          </cell>
          <cell r="AC267">
            <v>44531</v>
          </cell>
          <cell r="AD267">
            <v>44551</v>
          </cell>
          <cell r="AE267">
            <v>44926</v>
          </cell>
          <cell r="AF267" t="str">
            <v>Aucun</v>
          </cell>
          <cell r="AG267" t="str">
            <v>V</v>
          </cell>
          <cell r="AH267" t="str">
            <v>VETERAN</v>
          </cell>
          <cell r="AJ267">
            <v>42626</v>
          </cell>
          <cell r="AK267" t="str">
            <v>Loisir</v>
          </cell>
          <cell r="AL267" t="str">
            <v>VALENTIN JP</v>
          </cell>
        </row>
        <row r="268">
          <cell r="E268">
            <v>68686</v>
          </cell>
          <cell r="F268" t="str">
            <v>Mme</v>
          </cell>
          <cell r="G268" t="str">
            <v>DULISCOUET</v>
          </cell>
          <cell r="H268" t="str">
            <v>CAROLE</v>
          </cell>
          <cell r="I268">
            <v>27435</v>
          </cell>
          <cell r="J268" t="str">
            <v>FRANCE</v>
          </cell>
          <cell r="K268" t="str">
            <v>Femme</v>
          </cell>
          <cell r="L268">
            <v>2904</v>
          </cell>
          <cell r="M268" t="str">
            <v>CANOE KAYAK DE QUIMPERLE</v>
          </cell>
          <cell r="O268">
            <v>2900</v>
          </cell>
          <cell r="P268" t="str">
            <v>COMITE DEPARTEMENTAL CK DU FINISTERE</v>
          </cell>
          <cell r="Q268" t="str">
            <v>CR03</v>
          </cell>
          <cell r="R268" t="str">
            <v>COMITE REGIONAL BRETAGNE CK</v>
          </cell>
          <cell r="S268" t="str">
            <v>FEDERATION FRANCAISE CANOE-KAYAK ET SPORTS PAGAIE</v>
          </cell>
          <cell r="T268">
            <v>2022</v>
          </cell>
          <cell r="V268">
            <v>60</v>
          </cell>
          <cell r="W268" t="str">
            <v>Non</v>
          </cell>
          <cell r="Z268" t="str">
            <v>AN_COMP_A</v>
          </cell>
          <cell r="AA268" t="str">
            <v>Carte 1 an Compétition Adulte</v>
          </cell>
          <cell r="AB268">
            <v>71568</v>
          </cell>
          <cell r="AC268">
            <v>44562</v>
          </cell>
          <cell r="AD268">
            <v>44572</v>
          </cell>
          <cell r="AE268">
            <v>44926</v>
          </cell>
          <cell r="AF268" t="str">
            <v>Aucun</v>
          </cell>
          <cell r="AG268" t="str">
            <v>V</v>
          </cell>
          <cell r="AH268" t="str">
            <v>VETERAN</v>
          </cell>
        </row>
        <row r="269">
          <cell r="E269">
            <v>68847</v>
          </cell>
          <cell r="F269" t="str">
            <v>Mme</v>
          </cell>
          <cell r="G269" t="str">
            <v>REGNIER</v>
          </cell>
          <cell r="H269" t="str">
            <v>GAELLE</v>
          </cell>
          <cell r="I269">
            <v>25182</v>
          </cell>
          <cell r="J269" t="str">
            <v>FRANCE</v>
          </cell>
          <cell r="K269" t="str">
            <v>Femme</v>
          </cell>
          <cell r="L269">
            <v>3506</v>
          </cell>
          <cell r="M269" t="str">
            <v>C.K.C.I.R. ST GREGOIRE</v>
          </cell>
          <cell r="O269">
            <v>3500</v>
          </cell>
          <cell r="P269" t="str">
            <v>COMITE DEPARTEMENTAL CK D'ILLE ET VILAINE</v>
          </cell>
          <cell r="Q269" t="str">
            <v>CR03</v>
          </cell>
          <cell r="R269" t="str">
            <v>COMITE REGIONAL BRETAGNE CK</v>
          </cell>
          <cell r="S269" t="str">
            <v>FEDERATION FRANCAISE CANOE-KAYAK ET SPORTS PAGAIE</v>
          </cell>
          <cell r="T269">
            <v>2022</v>
          </cell>
          <cell r="V269">
            <v>60</v>
          </cell>
          <cell r="W269" t="str">
            <v>Non</v>
          </cell>
          <cell r="Z269" t="str">
            <v>AN_COMP_A</v>
          </cell>
          <cell r="AA269" t="str">
            <v>Carte 1 an Compétition Adulte</v>
          </cell>
          <cell r="AB269">
            <v>70972</v>
          </cell>
          <cell r="AC269">
            <v>44531</v>
          </cell>
          <cell r="AD269">
            <v>44560</v>
          </cell>
          <cell r="AE269">
            <v>44926</v>
          </cell>
          <cell r="AF269" t="str">
            <v>Aucun</v>
          </cell>
          <cell r="AG269" t="str">
            <v>V</v>
          </cell>
          <cell r="AH269" t="str">
            <v>VETERAN</v>
          </cell>
          <cell r="AN269">
            <v>43728</v>
          </cell>
          <cell r="AO269" t="str">
            <v>Compétition</v>
          </cell>
        </row>
        <row r="270">
          <cell r="E270">
            <v>68876</v>
          </cell>
          <cell r="F270" t="str">
            <v>M.</v>
          </cell>
          <cell r="G270" t="str">
            <v>DEGUIL</v>
          </cell>
          <cell r="H270" t="str">
            <v>MEDHI</v>
          </cell>
          <cell r="I270">
            <v>30109</v>
          </cell>
          <cell r="J270" t="str">
            <v>FRANCE</v>
          </cell>
          <cell r="K270" t="str">
            <v>Homme</v>
          </cell>
          <cell r="L270">
            <v>3522</v>
          </cell>
          <cell r="M270" t="str">
            <v>CESSON SEVIGNE CANOE KAYAK LES POISSONS VOLANTS</v>
          </cell>
          <cell r="N270" t="str">
            <v>CSCK PV</v>
          </cell>
          <cell r="O270">
            <v>3500</v>
          </cell>
          <cell r="P270" t="str">
            <v>COMITE DEPARTEMENTAL CK D'ILLE ET VILAINE</v>
          </cell>
          <cell r="Q270" t="str">
            <v>CR03</v>
          </cell>
          <cell r="R270" t="str">
            <v>COMITE REGIONAL BRETAGNE CK</v>
          </cell>
          <cell r="S270" t="str">
            <v>FEDERATION FRANCAISE CANOE-KAYAK ET SPORTS PAGAIE</v>
          </cell>
          <cell r="T270">
            <v>2022</v>
          </cell>
          <cell r="V270">
            <v>60</v>
          </cell>
          <cell r="W270" t="str">
            <v>Non</v>
          </cell>
          <cell r="Z270" t="str">
            <v>AN_COMP_A</v>
          </cell>
          <cell r="AA270" t="str">
            <v>Carte 1 an Compétition Adulte</v>
          </cell>
          <cell r="AB270">
            <v>71583</v>
          </cell>
          <cell r="AC270">
            <v>44562</v>
          </cell>
          <cell r="AD270">
            <v>44563</v>
          </cell>
          <cell r="AE270">
            <v>44926</v>
          </cell>
          <cell r="AF270" t="str">
            <v>Aucun</v>
          </cell>
          <cell r="AG270" t="str">
            <v>V</v>
          </cell>
          <cell r="AH270" t="str">
            <v>VETERAN</v>
          </cell>
          <cell r="AN270">
            <v>43850</v>
          </cell>
          <cell r="AO270" t="str">
            <v>Compétition</v>
          </cell>
        </row>
        <row r="271">
          <cell r="E271">
            <v>68880</v>
          </cell>
          <cell r="F271" t="str">
            <v>M.</v>
          </cell>
          <cell r="G271" t="str">
            <v>LAUTRAM</v>
          </cell>
          <cell r="H271" t="str">
            <v>FREDERIC</v>
          </cell>
          <cell r="I271">
            <v>28553</v>
          </cell>
          <cell r="J271" t="str">
            <v>FRANCE</v>
          </cell>
          <cell r="K271" t="str">
            <v>Homme</v>
          </cell>
          <cell r="L271">
            <v>3510</v>
          </cell>
          <cell r="M271" t="str">
            <v>THORIGNE EAUX VIVES</v>
          </cell>
          <cell r="N271" t="str">
            <v>TEV</v>
          </cell>
          <cell r="O271">
            <v>3500</v>
          </cell>
          <cell r="P271" t="str">
            <v>COMITE DEPARTEMENTAL CK D'ILLE ET VILAINE</v>
          </cell>
          <cell r="Q271" t="str">
            <v>CR03</v>
          </cell>
          <cell r="R271" t="str">
            <v>COMITE REGIONAL BRETAGNE CK</v>
          </cell>
          <cell r="S271" t="str">
            <v>FEDERATION FRANCAISE CANOE-KAYAK ET SPORTS PAGAIE</v>
          </cell>
          <cell r="T271">
            <v>2022</v>
          </cell>
          <cell r="V271">
            <v>55</v>
          </cell>
          <cell r="W271" t="str">
            <v>Non</v>
          </cell>
          <cell r="Z271" t="str">
            <v>AN_LOIS_A</v>
          </cell>
          <cell r="AA271" t="str">
            <v>Carte 1 an Loisir Adulte</v>
          </cell>
          <cell r="AB271">
            <v>71438</v>
          </cell>
          <cell r="AC271">
            <v>44562</v>
          </cell>
          <cell r="AD271">
            <v>44576</v>
          </cell>
          <cell r="AE271">
            <v>44926</v>
          </cell>
          <cell r="AF271" t="str">
            <v>Aucun</v>
          </cell>
          <cell r="AG271" t="str">
            <v>V</v>
          </cell>
          <cell r="AH271" t="str">
            <v>VETERAN</v>
          </cell>
          <cell r="AJ271">
            <v>44573</v>
          </cell>
          <cell r="AK271" t="str">
            <v>Loisir</v>
          </cell>
          <cell r="AL271" t="str">
            <v>EMERY</v>
          </cell>
          <cell r="AM271">
            <v>351027560</v>
          </cell>
        </row>
        <row r="272">
          <cell r="E272">
            <v>68886</v>
          </cell>
          <cell r="F272" t="str">
            <v>Mme</v>
          </cell>
          <cell r="G272" t="str">
            <v>DUCOURET</v>
          </cell>
          <cell r="H272" t="str">
            <v>BERNADETTE</v>
          </cell>
          <cell r="I272">
            <v>17762</v>
          </cell>
          <cell r="J272" t="str">
            <v>FRANCE</v>
          </cell>
          <cell r="K272" t="str">
            <v>Femme</v>
          </cell>
          <cell r="L272">
            <v>3510</v>
          </cell>
          <cell r="M272" t="str">
            <v>THORIGNE EAUX VIVES</v>
          </cell>
          <cell r="N272" t="str">
            <v>TEV</v>
          </cell>
          <cell r="O272">
            <v>3500</v>
          </cell>
          <cell r="P272" t="str">
            <v>COMITE DEPARTEMENTAL CK D'ILLE ET VILAINE</v>
          </cell>
          <cell r="Q272" t="str">
            <v>CR03</v>
          </cell>
          <cell r="R272" t="str">
            <v>COMITE REGIONAL BRETAGNE CK</v>
          </cell>
          <cell r="S272" t="str">
            <v>FEDERATION FRANCAISE CANOE-KAYAK ET SPORTS PAGAIE</v>
          </cell>
          <cell r="T272">
            <v>2022</v>
          </cell>
          <cell r="V272">
            <v>55</v>
          </cell>
          <cell r="W272" t="str">
            <v>Non</v>
          </cell>
          <cell r="Z272" t="str">
            <v>AN_LOIS_A</v>
          </cell>
          <cell r="AA272" t="str">
            <v>Carte 1 an Loisir Adulte</v>
          </cell>
          <cell r="AB272">
            <v>71438</v>
          </cell>
          <cell r="AC272">
            <v>44562</v>
          </cell>
          <cell r="AD272">
            <v>44564</v>
          </cell>
          <cell r="AE272">
            <v>44926</v>
          </cell>
          <cell r="AF272" t="str">
            <v>Aucun</v>
          </cell>
          <cell r="AG272" t="str">
            <v>V</v>
          </cell>
          <cell r="AH272" t="str">
            <v>VETERAN</v>
          </cell>
          <cell r="AJ272">
            <v>44158</v>
          </cell>
          <cell r="AK272" t="str">
            <v>Loisir</v>
          </cell>
          <cell r="AL272" t="str">
            <v>REVEL</v>
          </cell>
          <cell r="AM272">
            <v>351064621</v>
          </cell>
        </row>
        <row r="273">
          <cell r="E273">
            <v>68890</v>
          </cell>
          <cell r="F273" t="str">
            <v>Mme</v>
          </cell>
          <cell r="G273" t="str">
            <v>CHABOT</v>
          </cell>
          <cell r="H273" t="str">
            <v>CECILE</v>
          </cell>
          <cell r="I273">
            <v>24184</v>
          </cell>
          <cell r="J273" t="str">
            <v>FRANCE</v>
          </cell>
          <cell r="K273" t="str">
            <v>Femme</v>
          </cell>
          <cell r="L273">
            <v>2202</v>
          </cell>
          <cell r="M273" t="str">
            <v>CLUB MJC ST BRIEUC C.K.</v>
          </cell>
          <cell r="N273" t="str">
            <v>MJC DU PLATEAU</v>
          </cell>
          <cell r="O273">
            <v>2200</v>
          </cell>
          <cell r="P273" t="str">
            <v>COMITE DEPARTEMENTAL CK COTES D'ARMOR</v>
          </cell>
          <cell r="Q273" t="str">
            <v>CR03</v>
          </cell>
          <cell r="R273" t="str">
            <v>COMITE REGIONAL BRETAGNE CK</v>
          </cell>
          <cell r="S273" t="str">
            <v>FEDERATION FRANCAISE CANOE-KAYAK ET SPORTS PAGAIE</v>
          </cell>
          <cell r="T273">
            <v>2022</v>
          </cell>
          <cell r="V273">
            <v>55</v>
          </cell>
          <cell r="W273" t="str">
            <v>Non</v>
          </cell>
          <cell r="Z273" t="str">
            <v>AN_LOIS_A</v>
          </cell>
          <cell r="AA273" t="str">
            <v>Carte 1 an Loisir Adulte</v>
          </cell>
          <cell r="AB273">
            <v>70810</v>
          </cell>
          <cell r="AC273">
            <v>44531</v>
          </cell>
          <cell r="AD273">
            <v>44546</v>
          </cell>
          <cell r="AE273">
            <v>44926</v>
          </cell>
          <cell r="AF273" t="str">
            <v>Aucun</v>
          </cell>
          <cell r="AG273" t="str">
            <v>V</v>
          </cell>
          <cell r="AH273" t="str">
            <v>VETERAN</v>
          </cell>
          <cell r="AJ273">
            <v>43712</v>
          </cell>
          <cell r="AK273" t="str">
            <v>Loisir</v>
          </cell>
          <cell r="AL273" t="str">
            <v>JACOB Gildas</v>
          </cell>
          <cell r="AM273" t="str">
            <v>22 1 02584 4</v>
          </cell>
        </row>
        <row r="274">
          <cell r="E274">
            <v>69162</v>
          </cell>
          <cell r="F274" t="str">
            <v>M.</v>
          </cell>
          <cell r="G274" t="str">
            <v>METAYER</v>
          </cell>
          <cell r="H274" t="str">
            <v>JEANPAUL</v>
          </cell>
          <cell r="I274">
            <v>18409</v>
          </cell>
          <cell r="J274" t="str">
            <v>FRANCE</v>
          </cell>
          <cell r="K274" t="str">
            <v>Homme</v>
          </cell>
          <cell r="L274">
            <v>5643</v>
          </cell>
          <cell r="M274" t="str">
            <v>LANESTER CANOE KAYAK CLUB</v>
          </cell>
          <cell r="N274" t="str">
            <v>L.C.K.C</v>
          </cell>
          <cell r="O274">
            <v>5600</v>
          </cell>
          <cell r="P274" t="str">
            <v>COMITE DEPARTEMENTAL CK DU MORBIHAN</v>
          </cell>
          <cell r="Q274" t="str">
            <v>CR03</v>
          </cell>
          <cell r="R274" t="str">
            <v>COMITE REGIONAL BRETAGNE CK</v>
          </cell>
          <cell r="S274" t="str">
            <v>FEDERATION FRANCAISE CANOE-KAYAK ET SPORTS PAGAIE</v>
          </cell>
          <cell r="T274">
            <v>2022</v>
          </cell>
          <cell r="V274">
            <v>55</v>
          </cell>
          <cell r="W274" t="str">
            <v>Non</v>
          </cell>
          <cell r="Z274" t="str">
            <v>AN_LOIS_A</v>
          </cell>
          <cell r="AA274" t="str">
            <v>Carte 1 an Loisir Adulte</v>
          </cell>
          <cell r="AB274">
            <v>71484</v>
          </cell>
          <cell r="AC274">
            <v>44562</v>
          </cell>
          <cell r="AD274">
            <v>44564</v>
          </cell>
          <cell r="AE274">
            <v>44926</v>
          </cell>
          <cell r="AF274" t="str">
            <v>Aucun</v>
          </cell>
          <cell r="AG274" t="str">
            <v>V</v>
          </cell>
          <cell r="AH274" t="str">
            <v>VETERAN</v>
          </cell>
        </row>
        <row r="275">
          <cell r="E275">
            <v>69356</v>
          </cell>
          <cell r="F275" t="str">
            <v>M.</v>
          </cell>
          <cell r="G275" t="str">
            <v>LE CABELLEC</v>
          </cell>
          <cell r="H275" t="str">
            <v>ROMUALD</v>
          </cell>
          <cell r="I275">
            <v>19593</v>
          </cell>
          <cell r="J275" t="str">
            <v>FRANCE</v>
          </cell>
          <cell r="K275" t="str">
            <v>Homme</v>
          </cell>
          <cell r="L275">
            <v>5617</v>
          </cell>
          <cell r="M275" t="str">
            <v>KAYAK CLUB DE VANNES</v>
          </cell>
          <cell r="O275">
            <v>5600</v>
          </cell>
          <cell r="P275" t="str">
            <v>COMITE DEPARTEMENTAL CK DU MORBIHAN</v>
          </cell>
          <cell r="Q275" t="str">
            <v>CR03</v>
          </cell>
          <cell r="R275" t="str">
            <v>COMITE REGIONAL BRETAGNE CK</v>
          </cell>
          <cell r="S275" t="str">
            <v>FEDERATION FRANCAISE CANOE-KAYAK ET SPORTS PAGAIE</v>
          </cell>
          <cell r="T275">
            <v>2022</v>
          </cell>
          <cell r="V275">
            <v>55</v>
          </cell>
          <cell r="W275" t="str">
            <v>Non</v>
          </cell>
          <cell r="Z275" t="str">
            <v>AN_LOIS_A</v>
          </cell>
          <cell r="AA275" t="str">
            <v>Carte 1 an Loisir Adulte</v>
          </cell>
          <cell r="AB275">
            <v>70760</v>
          </cell>
          <cell r="AC275">
            <v>44531</v>
          </cell>
          <cell r="AD275">
            <v>44538</v>
          </cell>
          <cell r="AE275">
            <v>44926</v>
          </cell>
          <cell r="AF275" t="str">
            <v>Aucun</v>
          </cell>
          <cell r="AG275" t="str">
            <v>V</v>
          </cell>
          <cell r="AH275" t="str">
            <v>VETERAN</v>
          </cell>
          <cell r="AJ275">
            <v>44518</v>
          </cell>
          <cell r="AK275" t="str">
            <v>Loisir</v>
          </cell>
        </row>
        <row r="276">
          <cell r="E276">
            <v>69360</v>
          </cell>
          <cell r="F276" t="str">
            <v>M.</v>
          </cell>
          <cell r="G276" t="str">
            <v>BRIENS</v>
          </cell>
          <cell r="H276" t="str">
            <v>DOMINIQUE</v>
          </cell>
          <cell r="I276">
            <v>22167</v>
          </cell>
          <cell r="J276" t="str">
            <v>FRANCE</v>
          </cell>
          <cell r="K276" t="str">
            <v>Homme</v>
          </cell>
          <cell r="L276">
            <v>5617</v>
          </cell>
          <cell r="M276" t="str">
            <v>KAYAK CLUB DE VANNES</v>
          </cell>
          <cell r="O276">
            <v>5600</v>
          </cell>
          <cell r="P276" t="str">
            <v>COMITE DEPARTEMENTAL CK DU MORBIHAN</v>
          </cell>
          <cell r="Q276" t="str">
            <v>CR03</v>
          </cell>
          <cell r="R276" t="str">
            <v>COMITE REGIONAL BRETAGNE CK</v>
          </cell>
          <cell r="S276" t="str">
            <v>FEDERATION FRANCAISE CANOE-KAYAK ET SPORTS PAGAIE</v>
          </cell>
          <cell r="T276">
            <v>2022</v>
          </cell>
          <cell r="V276">
            <v>55</v>
          </cell>
          <cell r="W276" t="str">
            <v>Non</v>
          </cell>
          <cell r="Z276" t="str">
            <v>AN_LOIS_A</v>
          </cell>
          <cell r="AA276" t="str">
            <v>Carte 1 an Loisir Adulte</v>
          </cell>
          <cell r="AB276">
            <v>70760</v>
          </cell>
          <cell r="AC276">
            <v>44531</v>
          </cell>
          <cell r="AD276">
            <v>44537</v>
          </cell>
          <cell r="AE276">
            <v>44926</v>
          </cell>
          <cell r="AF276" t="str">
            <v>Aucun</v>
          </cell>
          <cell r="AG276" t="str">
            <v>V</v>
          </cell>
          <cell r="AH276" t="str">
            <v>VETERAN</v>
          </cell>
          <cell r="AJ276">
            <v>44488</v>
          </cell>
          <cell r="AK276" t="str">
            <v>Loisir</v>
          </cell>
        </row>
        <row r="277">
          <cell r="E277">
            <v>69364</v>
          </cell>
          <cell r="F277" t="str">
            <v>Mme</v>
          </cell>
          <cell r="G277" t="str">
            <v>LE DOEUFF</v>
          </cell>
          <cell r="H277" t="str">
            <v>MARIE-THERESE</v>
          </cell>
          <cell r="I277">
            <v>18321</v>
          </cell>
          <cell r="J277" t="str">
            <v>FRANCE</v>
          </cell>
          <cell r="K277" t="str">
            <v>Femme</v>
          </cell>
          <cell r="L277">
            <v>5617</v>
          </cell>
          <cell r="M277" t="str">
            <v>KAYAK CLUB DE VANNES</v>
          </cell>
          <cell r="O277">
            <v>5600</v>
          </cell>
          <cell r="P277" t="str">
            <v>COMITE DEPARTEMENTAL CK DU MORBIHAN</v>
          </cell>
          <cell r="Q277" t="str">
            <v>CR03</v>
          </cell>
          <cell r="R277" t="str">
            <v>COMITE REGIONAL BRETAGNE CK</v>
          </cell>
          <cell r="S277" t="str">
            <v>FEDERATION FRANCAISE CANOE-KAYAK ET SPORTS PAGAIE</v>
          </cell>
          <cell r="T277">
            <v>2022</v>
          </cell>
          <cell r="V277">
            <v>55</v>
          </cell>
          <cell r="W277" t="str">
            <v>Non</v>
          </cell>
          <cell r="Z277" t="str">
            <v>AN_LOIS_A</v>
          </cell>
          <cell r="AA277" t="str">
            <v>Carte 1 an Loisir Adulte</v>
          </cell>
          <cell r="AB277">
            <v>70760</v>
          </cell>
          <cell r="AC277">
            <v>44531</v>
          </cell>
          <cell r="AD277">
            <v>44556</v>
          </cell>
          <cell r="AE277">
            <v>44926</v>
          </cell>
          <cell r="AF277" t="str">
            <v>Aucun</v>
          </cell>
          <cell r="AG277" t="str">
            <v>V</v>
          </cell>
          <cell r="AH277" t="str">
            <v>VETERAN</v>
          </cell>
          <cell r="AJ277">
            <v>44453</v>
          </cell>
          <cell r="AK277" t="str">
            <v>Loisir</v>
          </cell>
          <cell r="AL277" t="str">
            <v>Pascal Tual</v>
          </cell>
        </row>
        <row r="278">
          <cell r="E278">
            <v>69524</v>
          </cell>
          <cell r="F278" t="str">
            <v>Mme</v>
          </cell>
          <cell r="G278" t="str">
            <v>SAGER</v>
          </cell>
          <cell r="H278" t="str">
            <v>MARIE FRANCOISE</v>
          </cell>
          <cell r="I278">
            <v>19946</v>
          </cell>
          <cell r="J278" t="str">
            <v>FRANCE</v>
          </cell>
          <cell r="K278" t="str">
            <v>Femme</v>
          </cell>
          <cell r="L278">
            <v>5604</v>
          </cell>
          <cell r="M278" t="str">
            <v>CLUB LOISIRS POP. LOCHRIST</v>
          </cell>
          <cell r="O278">
            <v>5600</v>
          </cell>
          <cell r="P278" t="str">
            <v>COMITE DEPARTEMENTAL CK DU MORBIHAN</v>
          </cell>
          <cell r="Q278" t="str">
            <v>CR03</v>
          </cell>
          <cell r="R278" t="str">
            <v>COMITE REGIONAL BRETAGNE CK</v>
          </cell>
          <cell r="S278" t="str">
            <v>FEDERATION FRANCAISE CANOE-KAYAK ET SPORTS PAGAIE</v>
          </cell>
          <cell r="T278">
            <v>2022</v>
          </cell>
          <cell r="V278">
            <v>55</v>
          </cell>
          <cell r="W278" t="str">
            <v>Non</v>
          </cell>
          <cell r="Z278" t="str">
            <v>AN_LOIS_A</v>
          </cell>
          <cell r="AA278" t="str">
            <v>Carte 1 an Loisir Adulte</v>
          </cell>
          <cell r="AB278">
            <v>71172</v>
          </cell>
          <cell r="AC278">
            <v>44562</v>
          </cell>
          <cell r="AD278">
            <v>44567</v>
          </cell>
          <cell r="AE278">
            <v>44926</v>
          </cell>
          <cell r="AF278" t="str">
            <v>Aucun</v>
          </cell>
          <cell r="AG278" t="str">
            <v>V</v>
          </cell>
          <cell r="AH278" t="str">
            <v>VETERAN</v>
          </cell>
          <cell r="AJ278">
            <v>43130</v>
          </cell>
          <cell r="AK278" t="str">
            <v>Loisir</v>
          </cell>
          <cell r="AL278" t="str">
            <v>GAUTIER Geneviève</v>
          </cell>
        </row>
        <row r="279">
          <cell r="E279">
            <v>70025</v>
          </cell>
          <cell r="F279" t="str">
            <v>M.</v>
          </cell>
          <cell r="G279" t="str">
            <v>PERFEZOU</v>
          </cell>
          <cell r="H279" t="str">
            <v>DANIEL</v>
          </cell>
          <cell r="I279">
            <v>25070</v>
          </cell>
          <cell r="J279" t="str">
            <v>FRANCE</v>
          </cell>
          <cell r="K279" t="str">
            <v>Homme</v>
          </cell>
          <cell r="L279">
            <v>2926</v>
          </cell>
          <cell r="M279" t="str">
            <v>CENTRE NAUTIQUE DE CROZON MORGAT</v>
          </cell>
          <cell r="O279">
            <v>2900</v>
          </cell>
          <cell r="P279" t="str">
            <v>COMITE DEPARTEMENTAL CK DU FINISTERE</v>
          </cell>
          <cell r="Q279" t="str">
            <v>CR03</v>
          </cell>
          <cell r="R279" t="str">
            <v>COMITE REGIONAL BRETAGNE CK</v>
          </cell>
          <cell r="S279" t="str">
            <v>FEDERATION FRANCAISE CANOE-KAYAK ET SPORTS PAGAIE</v>
          </cell>
          <cell r="T279">
            <v>2022</v>
          </cell>
          <cell r="V279">
            <v>60</v>
          </cell>
          <cell r="W279" t="str">
            <v>Non</v>
          </cell>
          <cell r="Z279" t="str">
            <v>AN_COMP_A</v>
          </cell>
          <cell r="AA279" t="str">
            <v>Carte 1 an Compétition Adulte</v>
          </cell>
          <cell r="AB279">
            <v>71514</v>
          </cell>
          <cell r="AC279">
            <v>44562</v>
          </cell>
          <cell r="AD279">
            <v>44592</v>
          </cell>
          <cell r="AE279">
            <v>44926</v>
          </cell>
          <cell r="AF279" t="str">
            <v>Aucun</v>
          </cell>
          <cell r="AG279" t="str">
            <v>V</v>
          </cell>
          <cell r="AH279" t="str">
            <v>VETERAN</v>
          </cell>
          <cell r="AN279">
            <v>44282</v>
          </cell>
          <cell r="AO279" t="str">
            <v>Compétition</v>
          </cell>
        </row>
        <row r="280">
          <cell r="E280">
            <v>70285</v>
          </cell>
          <cell r="F280" t="str">
            <v>Mme</v>
          </cell>
          <cell r="G280" t="str">
            <v>DUBOIS</v>
          </cell>
          <cell r="H280" t="str">
            <v>ISABELLE</v>
          </cell>
          <cell r="I280">
            <v>24229</v>
          </cell>
          <cell r="J280" t="str">
            <v>FRANCE</v>
          </cell>
          <cell r="K280" t="str">
            <v>Femme</v>
          </cell>
          <cell r="L280">
            <v>5604</v>
          </cell>
          <cell r="M280" t="str">
            <v>CLUB LOISIRS POP. LOCHRIST</v>
          </cell>
          <cell r="O280">
            <v>5600</v>
          </cell>
          <cell r="P280" t="str">
            <v>COMITE DEPARTEMENTAL CK DU MORBIHAN</v>
          </cell>
          <cell r="Q280" t="str">
            <v>CR03</v>
          </cell>
          <cell r="R280" t="str">
            <v>COMITE REGIONAL BRETAGNE CK</v>
          </cell>
          <cell r="S280" t="str">
            <v>FEDERATION FRANCAISE CANOE-KAYAK ET SPORTS PAGAIE</v>
          </cell>
          <cell r="T280">
            <v>2022</v>
          </cell>
          <cell r="V280">
            <v>55</v>
          </cell>
          <cell r="W280" t="str">
            <v>Non</v>
          </cell>
          <cell r="X280" t="str">
            <v>IA Sport Plus</v>
          </cell>
          <cell r="Y280" t="str">
            <v>IASPORT</v>
          </cell>
          <cell r="Z280" t="str">
            <v>AN_LOIS_A</v>
          </cell>
          <cell r="AA280" t="str">
            <v>Carte 1 an Loisir Adulte</v>
          </cell>
          <cell r="AB280">
            <v>72296</v>
          </cell>
          <cell r="AC280">
            <v>44621</v>
          </cell>
          <cell r="AD280">
            <v>44624</v>
          </cell>
          <cell r="AE280">
            <v>44926</v>
          </cell>
          <cell r="AF280" t="str">
            <v>Aucun</v>
          </cell>
          <cell r="AG280" t="str">
            <v>V</v>
          </cell>
          <cell r="AH280" t="str">
            <v>VETERAN</v>
          </cell>
          <cell r="AJ280">
            <v>42952</v>
          </cell>
          <cell r="AK280" t="str">
            <v>Loisir</v>
          </cell>
          <cell r="AL280" t="str">
            <v>BONHOURE Molene</v>
          </cell>
        </row>
        <row r="281">
          <cell r="E281">
            <v>72616</v>
          </cell>
          <cell r="F281" t="str">
            <v>M.</v>
          </cell>
          <cell r="G281" t="str">
            <v>HUGUET</v>
          </cell>
          <cell r="H281" t="str">
            <v>AURELIEN</v>
          </cell>
          <cell r="I281">
            <v>27665</v>
          </cell>
          <cell r="J281" t="str">
            <v>FRANCE</v>
          </cell>
          <cell r="K281" t="str">
            <v>Homme</v>
          </cell>
          <cell r="L281">
            <v>5614</v>
          </cell>
          <cell r="M281" t="str">
            <v>C.K.C. AURAY</v>
          </cell>
          <cell r="O281">
            <v>5600</v>
          </cell>
          <cell r="P281" t="str">
            <v>COMITE DEPARTEMENTAL CK DU MORBIHAN</v>
          </cell>
          <cell r="Q281" t="str">
            <v>CR03</v>
          </cell>
          <cell r="R281" t="str">
            <v>COMITE REGIONAL BRETAGNE CK</v>
          </cell>
          <cell r="S281" t="str">
            <v>FEDERATION FRANCAISE CANOE-KAYAK ET SPORTS PAGAIE</v>
          </cell>
          <cell r="T281">
            <v>2022</v>
          </cell>
          <cell r="V281">
            <v>55</v>
          </cell>
          <cell r="W281" t="str">
            <v>Non</v>
          </cell>
          <cell r="Z281" t="str">
            <v>AN_LOIS_A</v>
          </cell>
          <cell r="AA281" t="str">
            <v>Carte 1 an Loisir Adulte</v>
          </cell>
          <cell r="AB281">
            <v>71181</v>
          </cell>
          <cell r="AC281">
            <v>44562</v>
          </cell>
          <cell r="AD281">
            <v>44563</v>
          </cell>
          <cell r="AE281">
            <v>44926</v>
          </cell>
          <cell r="AF281" t="str">
            <v>Aucun</v>
          </cell>
          <cell r="AG281" t="str">
            <v>V</v>
          </cell>
          <cell r="AH281" t="str">
            <v>VETERAN</v>
          </cell>
          <cell r="AJ281">
            <v>44426</v>
          </cell>
          <cell r="AK281" t="str">
            <v>Loisir</v>
          </cell>
          <cell r="AL281" t="str">
            <v>PORTOIS</v>
          </cell>
          <cell r="AM281">
            <v>10101719622</v>
          </cell>
        </row>
        <row r="282">
          <cell r="E282">
            <v>73263</v>
          </cell>
          <cell r="F282" t="str">
            <v>M.</v>
          </cell>
          <cell r="G282" t="str">
            <v>TASSERIT</v>
          </cell>
          <cell r="H282" t="str">
            <v>PHILIPPE</v>
          </cell>
          <cell r="I282">
            <v>21884</v>
          </cell>
          <cell r="J282" t="str">
            <v>FRANCE</v>
          </cell>
          <cell r="K282" t="str">
            <v>Homme</v>
          </cell>
          <cell r="L282">
            <v>3522</v>
          </cell>
          <cell r="M282" t="str">
            <v>CESSON SEVIGNE CANOE KAYAK LES POISSONS VOLANTS</v>
          </cell>
          <cell r="N282" t="str">
            <v>CSCK PV</v>
          </cell>
          <cell r="O282">
            <v>3500</v>
          </cell>
          <cell r="P282" t="str">
            <v>COMITE DEPARTEMENTAL CK D'ILLE ET VILAINE</v>
          </cell>
          <cell r="Q282" t="str">
            <v>CR03</v>
          </cell>
          <cell r="R282" t="str">
            <v>COMITE REGIONAL BRETAGNE CK</v>
          </cell>
          <cell r="S282" t="str">
            <v>FEDERATION FRANCAISE CANOE-KAYAK ET SPORTS PAGAIE</v>
          </cell>
          <cell r="T282">
            <v>2022</v>
          </cell>
          <cell r="V282">
            <v>55</v>
          </cell>
          <cell r="W282" t="str">
            <v>Non</v>
          </cell>
          <cell r="Z282" t="str">
            <v>AN_LOIS_A</v>
          </cell>
          <cell r="AA282" t="str">
            <v>Carte 1 an Loisir Adulte</v>
          </cell>
          <cell r="AB282">
            <v>71583</v>
          </cell>
          <cell r="AC282">
            <v>44562</v>
          </cell>
          <cell r="AD282">
            <v>44572</v>
          </cell>
          <cell r="AE282">
            <v>44926</v>
          </cell>
          <cell r="AF282" t="str">
            <v>Aucun</v>
          </cell>
          <cell r="AG282" t="str">
            <v>V</v>
          </cell>
          <cell r="AH282" t="str">
            <v>VETERAN</v>
          </cell>
        </row>
        <row r="283">
          <cell r="E283">
            <v>74471</v>
          </cell>
          <cell r="F283" t="str">
            <v>M.</v>
          </cell>
          <cell r="G283" t="str">
            <v>JESTIN</v>
          </cell>
          <cell r="H283" t="str">
            <v>GABRIEL</v>
          </cell>
          <cell r="I283">
            <v>23448</v>
          </cell>
          <cell r="J283" t="str">
            <v>FRANCE</v>
          </cell>
          <cell r="K283" t="str">
            <v>Homme</v>
          </cell>
          <cell r="L283">
            <v>2912</v>
          </cell>
          <cell r="M283" t="str">
            <v>LES ALLIGATORS - LANDERNEAU</v>
          </cell>
          <cell r="O283">
            <v>2900</v>
          </cell>
          <cell r="P283" t="str">
            <v>COMITE DEPARTEMENTAL CK DU FINISTERE</v>
          </cell>
          <cell r="Q283" t="str">
            <v>CR03</v>
          </cell>
          <cell r="R283" t="str">
            <v>COMITE REGIONAL BRETAGNE CK</v>
          </cell>
          <cell r="S283" t="str">
            <v>FEDERATION FRANCAISE CANOE-KAYAK ET SPORTS PAGAIE</v>
          </cell>
          <cell r="T283">
            <v>2022</v>
          </cell>
          <cell r="V283">
            <v>55</v>
          </cell>
          <cell r="W283" t="str">
            <v>Non</v>
          </cell>
          <cell r="Z283" t="str">
            <v>AN_LOIS_A</v>
          </cell>
          <cell r="AA283" t="str">
            <v>Carte 1 an Loisir Adulte</v>
          </cell>
          <cell r="AB283">
            <v>71393</v>
          </cell>
          <cell r="AC283">
            <v>44562</v>
          </cell>
          <cell r="AD283">
            <v>44565</v>
          </cell>
          <cell r="AE283">
            <v>44926</v>
          </cell>
          <cell r="AF283" t="str">
            <v>Aucun</v>
          </cell>
          <cell r="AG283" t="str">
            <v>V</v>
          </cell>
          <cell r="AH283" t="str">
            <v>VETERAN</v>
          </cell>
          <cell r="AJ283">
            <v>44207</v>
          </cell>
          <cell r="AK283" t="str">
            <v>Loisir</v>
          </cell>
        </row>
        <row r="284">
          <cell r="E284">
            <v>76815</v>
          </cell>
          <cell r="F284" t="str">
            <v>M.</v>
          </cell>
          <cell r="G284" t="str">
            <v>COQUELIN</v>
          </cell>
          <cell r="H284" t="str">
            <v>MANUEL</v>
          </cell>
          <cell r="I284">
            <v>29992</v>
          </cell>
          <cell r="J284" t="str">
            <v>FRANCE</v>
          </cell>
          <cell r="K284" t="str">
            <v>Homme</v>
          </cell>
          <cell r="L284">
            <v>3503</v>
          </cell>
          <cell r="M284" t="str">
            <v>KAYAK CLUB DE RENNES</v>
          </cell>
          <cell r="O284">
            <v>3500</v>
          </cell>
          <cell r="P284" t="str">
            <v>COMITE DEPARTEMENTAL CK D'ILLE ET VILAINE</v>
          </cell>
          <cell r="Q284" t="str">
            <v>CR03</v>
          </cell>
          <cell r="R284" t="str">
            <v>COMITE REGIONAL BRETAGNE CK</v>
          </cell>
          <cell r="S284" t="str">
            <v>FEDERATION FRANCAISE CANOE-KAYAK ET SPORTS PAGAIE</v>
          </cell>
          <cell r="T284">
            <v>2022</v>
          </cell>
          <cell r="V284">
            <v>55</v>
          </cell>
          <cell r="W284" t="str">
            <v>Non</v>
          </cell>
          <cell r="Z284" t="str">
            <v>AN_LOIS_A</v>
          </cell>
          <cell r="AA284" t="str">
            <v>Carte 1 an Loisir Adulte</v>
          </cell>
          <cell r="AB284">
            <v>71529</v>
          </cell>
          <cell r="AC284">
            <v>44562</v>
          </cell>
          <cell r="AD284">
            <v>44565</v>
          </cell>
          <cell r="AE284">
            <v>44926</v>
          </cell>
          <cell r="AF284" t="str">
            <v>Aucun</v>
          </cell>
          <cell r="AG284" t="str">
            <v>V</v>
          </cell>
          <cell r="AH284" t="str">
            <v>VETERAN</v>
          </cell>
          <cell r="AJ284">
            <v>44564</v>
          </cell>
          <cell r="AK284" t="str">
            <v>Loisir</v>
          </cell>
          <cell r="AL284" t="str">
            <v>Gaillant Nicolas</v>
          </cell>
        </row>
        <row r="285">
          <cell r="E285">
            <v>77583</v>
          </cell>
          <cell r="F285" t="str">
            <v>M.</v>
          </cell>
          <cell r="G285" t="str">
            <v>BAUD</v>
          </cell>
          <cell r="H285" t="str">
            <v>MICHEL</v>
          </cell>
          <cell r="I285">
            <v>18399</v>
          </cell>
          <cell r="J285" t="str">
            <v>FRANCE</v>
          </cell>
          <cell r="K285" t="str">
            <v>Homme</v>
          </cell>
          <cell r="L285">
            <v>2909</v>
          </cell>
          <cell r="M285" t="str">
            <v>BREST BRETAGNE NAUTISME</v>
          </cell>
          <cell r="N285" t="str">
            <v>BBN</v>
          </cell>
          <cell r="O285">
            <v>2900</v>
          </cell>
          <cell r="P285" t="str">
            <v>COMITE DEPARTEMENTAL CK DU FINISTERE</v>
          </cell>
          <cell r="Q285" t="str">
            <v>CR03</v>
          </cell>
          <cell r="R285" t="str">
            <v>COMITE REGIONAL BRETAGNE CK</v>
          </cell>
          <cell r="S285" t="str">
            <v>FEDERATION FRANCAISE CANOE-KAYAK ET SPORTS PAGAIE</v>
          </cell>
          <cell r="T285">
            <v>2022</v>
          </cell>
          <cell r="V285">
            <v>55</v>
          </cell>
          <cell r="W285" t="str">
            <v>Non</v>
          </cell>
          <cell r="Z285" t="str">
            <v>AN_LOIS_A</v>
          </cell>
          <cell r="AA285" t="str">
            <v>Carte 1 an Loisir Adulte</v>
          </cell>
          <cell r="AB285">
            <v>71100</v>
          </cell>
          <cell r="AC285">
            <v>44531</v>
          </cell>
          <cell r="AD285">
            <v>44550</v>
          </cell>
          <cell r="AE285">
            <v>44926</v>
          </cell>
          <cell r="AF285" t="str">
            <v>Aucun</v>
          </cell>
          <cell r="AG285" t="str">
            <v>V</v>
          </cell>
          <cell r="AH285" t="str">
            <v>VETERAN</v>
          </cell>
          <cell r="AJ285">
            <v>44550</v>
          </cell>
          <cell r="AK285" t="str">
            <v>Loisir</v>
          </cell>
          <cell r="AL285" t="str">
            <v>LE GOFF Yannick</v>
          </cell>
          <cell r="AM285">
            <v>10002669124</v>
          </cell>
        </row>
        <row r="286">
          <cell r="E286">
            <v>77586</v>
          </cell>
          <cell r="F286" t="str">
            <v>M.</v>
          </cell>
          <cell r="G286" t="str">
            <v>EVANNO</v>
          </cell>
          <cell r="H286" t="str">
            <v>BERNARD</v>
          </cell>
          <cell r="I286">
            <v>17100</v>
          </cell>
          <cell r="J286" t="str">
            <v>FRANCE</v>
          </cell>
          <cell r="K286" t="str">
            <v>Homme</v>
          </cell>
          <cell r="L286">
            <v>2909</v>
          </cell>
          <cell r="M286" t="str">
            <v>BREST BRETAGNE NAUTISME</v>
          </cell>
          <cell r="N286" t="str">
            <v>BBN</v>
          </cell>
          <cell r="O286">
            <v>2900</v>
          </cell>
          <cell r="P286" t="str">
            <v>COMITE DEPARTEMENTAL CK DU FINISTERE</v>
          </cell>
          <cell r="Q286" t="str">
            <v>CR03</v>
          </cell>
          <cell r="R286" t="str">
            <v>COMITE REGIONAL BRETAGNE CK</v>
          </cell>
          <cell r="S286" t="str">
            <v>FEDERATION FRANCAISE CANOE-KAYAK ET SPORTS PAGAIE</v>
          </cell>
          <cell r="T286">
            <v>2022</v>
          </cell>
          <cell r="V286">
            <v>55</v>
          </cell>
          <cell r="W286" t="str">
            <v>Non</v>
          </cell>
          <cell r="Z286" t="str">
            <v>AN_LOIS_A</v>
          </cell>
          <cell r="AA286" t="str">
            <v>Carte 1 an Loisir Adulte</v>
          </cell>
          <cell r="AB286">
            <v>72162</v>
          </cell>
          <cell r="AC286">
            <v>44593</v>
          </cell>
          <cell r="AD286">
            <v>44616</v>
          </cell>
          <cell r="AE286">
            <v>44926</v>
          </cell>
          <cell r="AF286" t="str">
            <v>Aucun</v>
          </cell>
          <cell r="AG286" t="str">
            <v>V</v>
          </cell>
          <cell r="AH286" t="str">
            <v>VETERAN</v>
          </cell>
          <cell r="AJ286">
            <v>44466</v>
          </cell>
          <cell r="AK286" t="str">
            <v>Loisir</v>
          </cell>
          <cell r="AL286" t="str">
            <v>Erwan OGOR</v>
          </cell>
          <cell r="AM286" t="str">
            <v>29 1 00805 0</v>
          </cell>
        </row>
        <row r="287">
          <cell r="E287">
            <v>77596</v>
          </cell>
          <cell r="F287" t="str">
            <v>Mme</v>
          </cell>
          <cell r="G287" t="str">
            <v>PODEUR</v>
          </cell>
          <cell r="H287" t="str">
            <v>SYLVIE</v>
          </cell>
          <cell r="I287">
            <v>21576</v>
          </cell>
          <cell r="J287" t="str">
            <v>FRANCE</v>
          </cell>
          <cell r="K287" t="str">
            <v>Femme</v>
          </cell>
          <cell r="L287">
            <v>3511</v>
          </cell>
          <cell r="M287" t="str">
            <v>CLUB SPORTIF BETTONAIS</v>
          </cell>
          <cell r="N287" t="str">
            <v>CSB CANOE KAYAK</v>
          </cell>
          <cell r="O287">
            <v>3500</v>
          </cell>
          <cell r="P287" t="str">
            <v>COMITE DEPARTEMENTAL CK D'ILLE ET VILAINE</v>
          </cell>
          <cell r="Q287" t="str">
            <v>CR03</v>
          </cell>
          <cell r="R287" t="str">
            <v>COMITE REGIONAL BRETAGNE CK</v>
          </cell>
          <cell r="S287" t="str">
            <v>FEDERATION FRANCAISE CANOE-KAYAK ET SPORTS PAGAIE</v>
          </cell>
          <cell r="T287">
            <v>2022</v>
          </cell>
          <cell r="V287">
            <v>55</v>
          </cell>
          <cell r="W287" t="str">
            <v>Non</v>
          </cell>
          <cell r="Z287" t="str">
            <v>AN_LOIS_A</v>
          </cell>
          <cell r="AA287" t="str">
            <v>Carte 1 an Loisir Adulte</v>
          </cell>
          <cell r="AB287">
            <v>71485</v>
          </cell>
          <cell r="AC287">
            <v>44562</v>
          </cell>
          <cell r="AD287">
            <v>44572</v>
          </cell>
          <cell r="AE287">
            <v>44926</v>
          </cell>
          <cell r="AF287" t="str">
            <v>Aucun</v>
          </cell>
          <cell r="AG287" t="str">
            <v>V</v>
          </cell>
          <cell r="AH287" t="str">
            <v>VETERAN</v>
          </cell>
        </row>
        <row r="288">
          <cell r="E288">
            <v>77733</v>
          </cell>
          <cell r="F288" t="str">
            <v>M.</v>
          </cell>
          <cell r="G288" t="str">
            <v>BEAUFILS</v>
          </cell>
          <cell r="H288" t="str">
            <v>ERWANIG</v>
          </cell>
          <cell r="I288">
            <v>30122</v>
          </cell>
          <cell r="J288" t="str">
            <v>FRANCE</v>
          </cell>
          <cell r="K288" t="str">
            <v>Homme</v>
          </cell>
          <cell r="L288">
            <v>5613</v>
          </cell>
          <cell r="M288" t="str">
            <v>PATRONAGE LAIQUE LORIENT</v>
          </cell>
          <cell r="O288">
            <v>5600</v>
          </cell>
          <cell r="P288" t="str">
            <v>COMITE DEPARTEMENTAL CK DU MORBIHAN</v>
          </cell>
          <cell r="Q288" t="str">
            <v>CR03</v>
          </cell>
          <cell r="R288" t="str">
            <v>COMITE REGIONAL BRETAGNE CK</v>
          </cell>
          <cell r="S288" t="str">
            <v>FEDERATION FRANCAISE CANOE-KAYAK ET SPORTS PAGAIE</v>
          </cell>
          <cell r="T288">
            <v>2022</v>
          </cell>
          <cell r="V288">
            <v>60</v>
          </cell>
          <cell r="W288" t="str">
            <v>Non</v>
          </cell>
          <cell r="Z288" t="str">
            <v>AN_COMP_A</v>
          </cell>
          <cell r="AA288" t="str">
            <v>Carte 1 an Compétition Adulte</v>
          </cell>
          <cell r="AB288">
            <v>71180</v>
          </cell>
          <cell r="AC288">
            <v>44562</v>
          </cell>
          <cell r="AD288">
            <v>44564</v>
          </cell>
          <cell r="AE288">
            <v>44926</v>
          </cell>
          <cell r="AF288" t="str">
            <v>Aucun</v>
          </cell>
          <cell r="AG288" t="str">
            <v>V</v>
          </cell>
          <cell r="AH288" t="str">
            <v>VETERAN</v>
          </cell>
          <cell r="AN288">
            <v>44348</v>
          </cell>
          <cell r="AO288" t="str">
            <v>Compétition</v>
          </cell>
        </row>
        <row r="289">
          <cell r="E289">
            <v>77885</v>
          </cell>
          <cell r="F289" t="str">
            <v>M.</v>
          </cell>
          <cell r="G289" t="str">
            <v>EUZENOT</v>
          </cell>
          <cell r="H289" t="str">
            <v>JULIEN</v>
          </cell>
          <cell r="I289">
            <v>31675</v>
          </cell>
          <cell r="J289" t="str">
            <v>FRANCE</v>
          </cell>
          <cell r="K289" t="str">
            <v>Homme</v>
          </cell>
          <cell r="L289">
            <v>5642</v>
          </cell>
          <cell r="M289" t="str">
            <v>PLOUAY EAU VIVE</v>
          </cell>
          <cell r="N289" t="str">
            <v>PEV</v>
          </cell>
          <cell r="O289">
            <v>5600</v>
          </cell>
          <cell r="P289" t="str">
            <v>COMITE DEPARTEMENTAL CK DU MORBIHAN</v>
          </cell>
          <cell r="Q289" t="str">
            <v>CR03</v>
          </cell>
          <cell r="R289" t="str">
            <v>COMITE REGIONAL BRETAGNE CK</v>
          </cell>
          <cell r="S289" t="str">
            <v>FEDERATION FRANCAISE CANOE-KAYAK ET SPORTS PAGAIE</v>
          </cell>
          <cell r="T289">
            <v>2022</v>
          </cell>
          <cell r="V289">
            <v>55</v>
          </cell>
          <cell r="W289" t="str">
            <v>Non</v>
          </cell>
          <cell r="Z289" t="str">
            <v>AN_LOIS_A</v>
          </cell>
          <cell r="AA289" t="str">
            <v>Carte 1 an Loisir Adulte</v>
          </cell>
          <cell r="AB289">
            <v>71003</v>
          </cell>
          <cell r="AC289">
            <v>44531</v>
          </cell>
          <cell r="AD289">
            <v>44563</v>
          </cell>
          <cell r="AE289">
            <v>44926</v>
          </cell>
          <cell r="AF289" t="str">
            <v>Aucun</v>
          </cell>
          <cell r="AG289" t="str">
            <v>V</v>
          </cell>
          <cell r="AH289" t="str">
            <v>VETERAN</v>
          </cell>
        </row>
        <row r="290">
          <cell r="E290">
            <v>78040</v>
          </cell>
          <cell r="F290" t="str">
            <v>M.</v>
          </cell>
          <cell r="G290" t="str">
            <v>GOAPER</v>
          </cell>
          <cell r="H290" t="str">
            <v>YVES</v>
          </cell>
          <cell r="I290">
            <v>24893</v>
          </cell>
          <cell r="J290" t="str">
            <v>FRANCE</v>
          </cell>
          <cell r="K290" t="str">
            <v>Homme</v>
          </cell>
          <cell r="L290">
            <v>5643</v>
          </cell>
          <cell r="M290" t="str">
            <v>LANESTER CANOE KAYAK CLUB</v>
          </cell>
          <cell r="N290" t="str">
            <v>L.C.K.C</v>
          </cell>
          <cell r="O290">
            <v>5600</v>
          </cell>
          <cell r="P290" t="str">
            <v>COMITE DEPARTEMENTAL CK DU MORBIHAN</v>
          </cell>
          <cell r="Q290" t="str">
            <v>CR03</v>
          </cell>
          <cell r="R290" t="str">
            <v>COMITE REGIONAL BRETAGNE CK</v>
          </cell>
          <cell r="S290" t="str">
            <v>FEDERATION FRANCAISE CANOE-KAYAK ET SPORTS PAGAIE</v>
          </cell>
          <cell r="T290">
            <v>2022</v>
          </cell>
          <cell r="V290">
            <v>55</v>
          </cell>
          <cell r="W290" t="str">
            <v>Non</v>
          </cell>
          <cell r="Z290" t="str">
            <v>AN_LOIS_A</v>
          </cell>
          <cell r="AA290" t="str">
            <v>Carte 1 an Loisir Adulte</v>
          </cell>
          <cell r="AB290">
            <v>71484</v>
          </cell>
          <cell r="AC290">
            <v>44562</v>
          </cell>
          <cell r="AD290">
            <v>44565</v>
          </cell>
          <cell r="AE290">
            <v>44926</v>
          </cell>
          <cell r="AF290" t="str">
            <v>Aucun</v>
          </cell>
          <cell r="AG290" t="str">
            <v>V</v>
          </cell>
          <cell r="AH290" t="str">
            <v>VETERAN</v>
          </cell>
          <cell r="AJ290">
            <v>44371</v>
          </cell>
          <cell r="AK290" t="str">
            <v>Loisir</v>
          </cell>
          <cell r="AL290" t="str">
            <v>GUEGAN Didier</v>
          </cell>
          <cell r="AM290">
            <v>10002659158</v>
          </cell>
        </row>
        <row r="291">
          <cell r="E291">
            <v>78485</v>
          </cell>
          <cell r="F291" t="str">
            <v>M.</v>
          </cell>
          <cell r="G291" t="str">
            <v>ROBERT</v>
          </cell>
          <cell r="H291" t="str">
            <v>GWENAEL</v>
          </cell>
          <cell r="I291">
            <v>26836</v>
          </cell>
          <cell r="J291" t="str">
            <v>FRANCE</v>
          </cell>
          <cell r="K291" t="str">
            <v>Homme</v>
          </cell>
          <cell r="L291">
            <v>3506</v>
          </cell>
          <cell r="M291" t="str">
            <v>C.K.C.I.R. ST GREGOIRE</v>
          </cell>
          <cell r="O291">
            <v>3500</v>
          </cell>
          <cell r="P291" t="str">
            <v>COMITE DEPARTEMENTAL CK D'ILLE ET VILAINE</v>
          </cell>
          <cell r="Q291" t="str">
            <v>CR03</v>
          </cell>
          <cell r="R291" t="str">
            <v>COMITE REGIONAL BRETAGNE CK</v>
          </cell>
          <cell r="S291" t="str">
            <v>FEDERATION FRANCAISE CANOE-KAYAK ET SPORTS PAGAIE</v>
          </cell>
          <cell r="T291">
            <v>2022</v>
          </cell>
          <cell r="V291">
            <v>60</v>
          </cell>
          <cell r="W291" t="str">
            <v>Non</v>
          </cell>
          <cell r="Z291" t="str">
            <v>AN_COMP_A</v>
          </cell>
          <cell r="AA291" t="str">
            <v>Carte 1 an Compétition Adulte</v>
          </cell>
          <cell r="AB291">
            <v>71435</v>
          </cell>
          <cell r="AC291">
            <v>44562</v>
          </cell>
          <cell r="AD291">
            <v>44568</v>
          </cell>
          <cell r="AE291">
            <v>44926</v>
          </cell>
          <cell r="AF291" t="str">
            <v>Aucun</v>
          </cell>
          <cell r="AG291" t="str">
            <v>V</v>
          </cell>
          <cell r="AH291" t="str">
            <v>VETERAN</v>
          </cell>
          <cell r="AN291">
            <v>43776</v>
          </cell>
          <cell r="AO291" t="str">
            <v>Compétition</v>
          </cell>
        </row>
        <row r="292">
          <cell r="E292">
            <v>79210</v>
          </cell>
          <cell r="F292" t="str">
            <v>M.</v>
          </cell>
          <cell r="G292" t="str">
            <v>PLADYS</v>
          </cell>
          <cell r="H292" t="str">
            <v>PATRICK</v>
          </cell>
          <cell r="I292">
            <v>21923</v>
          </cell>
          <cell r="J292" t="str">
            <v>FRANCE</v>
          </cell>
          <cell r="K292" t="str">
            <v>Homme</v>
          </cell>
          <cell r="L292">
            <v>3506</v>
          </cell>
          <cell r="M292" t="str">
            <v>C.K.C.I.R. ST GREGOIRE</v>
          </cell>
          <cell r="O292">
            <v>3500</v>
          </cell>
          <cell r="P292" t="str">
            <v>COMITE DEPARTEMENTAL CK D'ILLE ET VILAINE</v>
          </cell>
          <cell r="Q292" t="str">
            <v>CR03</v>
          </cell>
          <cell r="R292" t="str">
            <v>COMITE REGIONAL BRETAGNE CK</v>
          </cell>
          <cell r="S292" t="str">
            <v>FEDERATION FRANCAISE CANOE-KAYAK ET SPORTS PAGAIE</v>
          </cell>
          <cell r="T292">
            <v>2022</v>
          </cell>
          <cell r="V292">
            <v>60</v>
          </cell>
          <cell r="W292" t="str">
            <v>Non</v>
          </cell>
          <cell r="Z292" t="str">
            <v>AN_COMP_A</v>
          </cell>
          <cell r="AA292" t="str">
            <v>Carte 1 an Compétition Adulte</v>
          </cell>
          <cell r="AB292">
            <v>72579</v>
          </cell>
          <cell r="AC292">
            <v>44621</v>
          </cell>
          <cell r="AD292">
            <v>44624</v>
          </cell>
          <cell r="AE292">
            <v>44926</v>
          </cell>
          <cell r="AF292" t="str">
            <v>Aucun</v>
          </cell>
          <cell r="AG292" t="str">
            <v>V</v>
          </cell>
          <cell r="AH292" t="str">
            <v>VETERAN</v>
          </cell>
          <cell r="AN292">
            <v>44177</v>
          </cell>
          <cell r="AO292" t="str">
            <v>Compétition</v>
          </cell>
        </row>
        <row r="293">
          <cell r="E293">
            <v>79281</v>
          </cell>
          <cell r="F293" t="str">
            <v>M.</v>
          </cell>
          <cell r="G293" t="str">
            <v>SIMON</v>
          </cell>
          <cell r="H293" t="str">
            <v>YVES</v>
          </cell>
          <cell r="I293">
            <v>21874</v>
          </cell>
          <cell r="J293" t="str">
            <v>FRANCE</v>
          </cell>
          <cell r="K293" t="str">
            <v>Homme</v>
          </cell>
          <cell r="L293">
            <v>5617</v>
          </cell>
          <cell r="M293" t="str">
            <v>KAYAK CLUB DE VANNES</v>
          </cell>
          <cell r="O293">
            <v>5600</v>
          </cell>
          <cell r="P293" t="str">
            <v>COMITE DEPARTEMENTAL CK DU MORBIHAN</v>
          </cell>
          <cell r="Q293" t="str">
            <v>CR03</v>
          </cell>
          <cell r="R293" t="str">
            <v>COMITE REGIONAL BRETAGNE CK</v>
          </cell>
          <cell r="S293" t="str">
            <v>FEDERATION FRANCAISE CANOE-KAYAK ET SPORTS PAGAIE</v>
          </cell>
          <cell r="T293">
            <v>2022</v>
          </cell>
          <cell r="V293">
            <v>55</v>
          </cell>
          <cell r="W293" t="str">
            <v>Non</v>
          </cell>
          <cell r="Z293" t="str">
            <v>AN_LOIS_A</v>
          </cell>
          <cell r="AA293" t="str">
            <v>Carte 1 an Loisir Adulte</v>
          </cell>
          <cell r="AB293">
            <v>70760</v>
          </cell>
          <cell r="AC293">
            <v>44531</v>
          </cell>
          <cell r="AD293">
            <v>44537</v>
          </cell>
          <cell r="AE293">
            <v>44926</v>
          </cell>
          <cell r="AF293" t="str">
            <v>Aucun</v>
          </cell>
          <cell r="AG293" t="str">
            <v>V</v>
          </cell>
          <cell r="AH293" t="str">
            <v>VETERAN</v>
          </cell>
          <cell r="AJ293">
            <v>44095</v>
          </cell>
          <cell r="AK293" t="str">
            <v>Loisir</v>
          </cell>
          <cell r="AL293" t="str">
            <v>COLMONT Françoise</v>
          </cell>
          <cell r="AM293">
            <v>561002403</v>
          </cell>
        </row>
        <row r="294">
          <cell r="E294">
            <v>79438</v>
          </cell>
          <cell r="F294" t="str">
            <v>M.</v>
          </cell>
          <cell r="G294" t="str">
            <v>BITAUD</v>
          </cell>
          <cell r="H294" t="str">
            <v>NICOLAS</v>
          </cell>
          <cell r="I294">
            <v>29365</v>
          </cell>
          <cell r="J294" t="str">
            <v>FRANCE</v>
          </cell>
          <cell r="K294" t="str">
            <v>Homme</v>
          </cell>
          <cell r="L294">
            <v>2912</v>
          </cell>
          <cell r="M294" t="str">
            <v>LES ALLIGATORS - LANDERNEAU</v>
          </cell>
          <cell r="O294">
            <v>2900</v>
          </cell>
          <cell r="P294" t="str">
            <v>COMITE DEPARTEMENTAL CK DU FINISTERE</v>
          </cell>
          <cell r="Q294" t="str">
            <v>CR03</v>
          </cell>
          <cell r="R294" t="str">
            <v>COMITE REGIONAL BRETAGNE CK</v>
          </cell>
          <cell r="S294" t="str">
            <v>FEDERATION FRANCAISE CANOE-KAYAK ET SPORTS PAGAIE</v>
          </cell>
          <cell r="T294">
            <v>2022</v>
          </cell>
          <cell r="V294">
            <v>55</v>
          </cell>
          <cell r="W294" t="str">
            <v>Non</v>
          </cell>
          <cell r="Z294" t="str">
            <v>AN_LOIS_A</v>
          </cell>
          <cell r="AA294" t="str">
            <v>Carte 1 an Loisir Adulte</v>
          </cell>
          <cell r="AB294">
            <v>71393</v>
          </cell>
          <cell r="AC294">
            <v>44562</v>
          </cell>
          <cell r="AD294">
            <v>44565</v>
          </cell>
          <cell r="AE294">
            <v>44926</v>
          </cell>
          <cell r="AF294" t="str">
            <v>Aucun</v>
          </cell>
          <cell r="AG294" t="str">
            <v>V</v>
          </cell>
          <cell r="AH294" t="str">
            <v>VETERAN</v>
          </cell>
          <cell r="AJ294">
            <v>44466</v>
          </cell>
          <cell r="AK294" t="str">
            <v>Loisir</v>
          </cell>
        </row>
        <row r="295">
          <cell r="E295">
            <v>79523</v>
          </cell>
          <cell r="F295" t="str">
            <v>M.</v>
          </cell>
          <cell r="G295" t="str">
            <v>GERMAINE</v>
          </cell>
          <cell r="H295" t="str">
            <v>OLIVIER</v>
          </cell>
          <cell r="I295">
            <v>32114</v>
          </cell>
          <cell r="J295" t="str">
            <v>FRANCE</v>
          </cell>
          <cell r="K295" t="str">
            <v>Homme</v>
          </cell>
          <cell r="L295">
            <v>2903</v>
          </cell>
          <cell r="M295" t="str">
            <v>CK DE QUIMPER CORNOUAILLE</v>
          </cell>
          <cell r="O295">
            <v>2900</v>
          </cell>
          <cell r="P295" t="str">
            <v>COMITE DEPARTEMENTAL CK DU FINISTERE</v>
          </cell>
          <cell r="Q295" t="str">
            <v>CR03</v>
          </cell>
          <cell r="R295" t="str">
            <v>COMITE REGIONAL BRETAGNE CK</v>
          </cell>
          <cell r="S295" t="str">
            <v>FEDERATION FRANCAISE CANOE-KAYAK ET SPORTS PAGAIE</v>
          </cell>
          <cell r="T295">
            <v>2022</v>
          </cell>
          <cell r="V295">
            <v>60</v>
          </cell>
          <cell r="W295" t="str">
            <v>Non</v>
          </cell>
          <cell r="Z295" t="str">
            <v>AN_COMP_A</v>
          </cell>
          <cell r="AA295" t="str">
            <v>Carte 1 an Compétition Adulte</v>
          </cell>
          <cell r="AB295">
            <v>71383</v>
          </cell>
          <cell r="AC295">
            <v>44562</v>
          </cell>
          <cell r="AD295">
            <v>44572</v>
          </cell>
          <cell r="AE295">
            <v>44926</v>
          </cell>
          <cell r="AF295" t="str">
            <v>Aucun</v>
          </cell>
          <cell r="AG295" t="str">
            <v>V</v>
          </cell>
          <cell r="AH295" t="str">
            <v>VETERAN</v>
          </cell>
          <cell r="AN295">
            <v>44571</v>
          </cell>
          <cell r="AO295" t="str">
            <v>Compétition</v>
          </cell>
        </row>
        <row r="296">
          <cell r="E296">
            <v>79555</v>
          </cell>
          <cell r="F296" t="str">
            <v>M.</v>
          </cell>
          <cell r="G296" t="str">
            <v>LALY</v>
          </cell>
          <cell r="H296" t="str">
            <v>NICOLAS</v>
          </cell>
          <cell r="I296">
            <v>28213</v>
          </cell>
          <cell r="J296" t="str">
            <v>FRANCE</v>
          </cell>
          <cell r="K296" t="str">
            <v>Homme</v>
          </cell>
          <cell r="L296">
            <v>3522</v>
          </cell>
          <cell r="M296" t="str">
            <v>CESSON SEVIGNE CANOE KAYAK LES POISSONS VOLANTS</v>
          </cell>
          <cell r="N296" t="str">
            <v>CSCK PV</v>
          </cell>
          <cell r="O296">
            <v>3500</v>
          </cell>
          <cell r="P296" t="str">
            <v>COMITE DEPARTEMENTAL CK D'ILLE ET VILAINE</v>
          </cell>
          <cell r="Q296" t="str">
            <v>CR03</v>
          </cell>
          <cell r="R296" t="str">
            <v>COMITE REGIONAL BRETAGNE CK</v>
          </cell>
          <cell r="S296" t="str">
            <v>FEDERATION FRANCAISE CANOE-KAYAK ET SPORTS PAGAIE</v>
          </cell>
          <cell r="T296">
            <v>2022</v>
          </cell>
          <cell r="V296">
            <v>60</v>
          </cell>
          <cell r="W296" t="str">
            <v>Non</v>
          </cell>
          <cell r="Z296" t="str">
            <v>AN_COMP_A</v>
          </cell>
          <cell r="AA296" t="str">
            <v>Carte 1 an Compétition Adulte</v>
          </cell>
          <cell r="AB296">
            <v>71104</v>
          </cell>
          <cell r="AC296">
            <v>44531</v>
          </cell>
          <cell r="AD296">
            <v>44558</v>
          </cell>
          <cell r="AE296">
            <v>44926</v>
          </cell>
          <cell r="AF296" t="str">
            <v>Aucun</v>
          </cell>
          <cell r="AG296" t="str">
            <v>V</v>
          </cell>
          <cell r="AH296" t="str">
            <v>VETERAN</v>
          </cell>
          <cell r="AN296">
            <v>44208</v>
          </cell>
          <cell r="AO296" t="str">
            <v>Compétition</v>
          </cell>
        </row>
        <row r="297">
          <cell r="E297">
            <v>79744</v>
          </cell>
          <cell r="F297" t="str">
            <v>M.</v>
          </cell>
          <cell r="G297" t="str">
            <v>MARZIN</v>
          </cell>
          <cell r="H297" t="str">
            <v>PIERRE</v>
          </cell>
          <cell r="I297">
            <v>26739</v>
          </cell>
          <cell r="J297" t="str">
            <v>FRANCE</v>
          </cell>
          <cell r="K297" t="str">
            <v>Homme</v>
          </cell>
          <cell r="L297">
            <v>2911</v>
          </cell>
          <cell r="M297" t="str">
            <v>F.R.C.K. PLOUDALMEZEAU</v>
          </cell>
          <cell r="O297">
            <v>2900</v>
          </cell>
          <cell r="P297" t="str">
            <v>COMITE DEPARTEMENTAL CK DU FINISTERE</v>
          </cell>
          <cell r="Q297" t="str">
            <v>CR03</v>
          </cell>
          <cell r="R297" t="str">
            <v>COMITE REGIONAL BRETAGNE CK</v>
          </cell>
          <cell r="S297" t="str">
            <v>FEDERATION FRANCAISE CANOE-KAYAK ET SPORTS PAGAIE</v>
          </cell>
          <cell r="T297">
            <v>2022</v>
          </cell>
          <cell r="V297">
            <v>55</v>
          </cell>
          <cell r="W297" t="str">
            <v>Non</v>
          </cell>
          <cell r="Z297" t="str">
            <v>AN_LOIS_A</v>
          </cell>
          <cell r="AA297" t="str">
            <v>Carte 1 an Loisir Adulte</v>
          </cell>
          <cell r="AB297">
            <v>70925</v>
          </cell>
          <cell r="AC297">
            <v>44531</v>
          </cell>
          <cell r="AD297">
            <v>44558</v>
          </cell>
          <cell r="AE297">
            <v>44926</v>
          </cell>
          <cell r="AF297" t="str">
            <v>Aucun</v>
          </cell>
          <cell r="AG297" t="str">
            <v>V</v>
          </cell>
          <cell r="AH297" t="str">
            <v>VETERAN</v>
          </cell>
        </row>
        <row r="298">
          <cell r="E298">
            <v>80018</v>
          </cell>
          <cell r="F298" t="str">
            <v>M.</v>
          </cell>
          <cell r="G298" t="str">
            <v>KERNEIS</v>
          </cell>
          <cell r="H298" t="str">
            <v>DAVID</v>
          </cell>
          <cell r="I298">
            <v>28983</v>
          </cell>
          <cell r="J298" t="str">
            <v>FRANCE</v>
          </cell>
          <cell r="K298" t="str">
            <v>Homme</v>
          </cell>
          <cell r="L298">
            <v>2909</v>
          </cell>
          <cell r="M298" t="str">
            <v>BREST BRETAGNE NAUTISME</v>
          </cell>
          <cell r="N298" t="str">
            <v>BBN</v>
          </cell>
          <cell r="O298">
            <v>2900</v>
          </cell>
          <cell r="P298" t="str">
            <v>COMITE DEPARTEMENTAL CK DU FINISTERE</v>
          </cell>
          <cell r="Q298" t="str">
            <v>CR03</v>
          </cell>
          <cell r="R298" t="str">
            <v>COMITE REGIONAL BRETAGNE CK</v>
          </cell>
          <cell r="S298" t="str">
            <v>FEDERATION FRANCAISE CANOE-KAYAK ET SPORTS PAGAIE</v>
          </cell>
          <cell r="T298">
            <v>2022</v>
          </cell>
          <cell r="V298">
            <v>60</v>
          </cell>
          <cell r="W298" t="str">
            <v>Non</v>
          </cell>
          <cell r="Z298" t="str">
            <v>AN_COMP_A</v>
          </cell>
          <cell r="AA298" t="str">
            <v>Carte 1 an Compétition Adulte</v>
          </cell>
          <cell r="AB298">
            <v>71100</v>
          </cell>
          <cell r="AC298">
            <v>44531</v>
          </cell>
          <cell r="AD298">
            <v>44546</v>
          </cell>
          <cell r="AE298">
            <v>44926</v>
          </cell>
          <cell r="AF298" t="str">
            <v>Aucun</v>
          </cell>
          <cell r="AG298" t="str">
            <v>V</v>
          </cell>
          <cell r="AH298" t="str">
            <v>VETERAN</v>
          </cell>
          <cell r="AN298">
            <v>43742</v>
          </cell>
          <cell r="AO298" t="str">
            <v>Compétition</v>
          </cell>
        </row>
        <row r="299">
          <cell r="E299">
            <v>81329</v>
          </cell>
          <cell r="F299" t="str">
            <v>M.</v>
          </cell>
          <cell r="G299" t="str">
            <v>LEBOIS</v>
          </cell>
          <cell r="H299" t="str">
            <v>HUBERT</v>
          </cell>
          <cell r="I299">
            <v>23490</v>
          </cell>
          <cell r="J299" t="str">
            <v>FRANCE</v>
          </cell>
          <cell r="K299" t="str">
            <v>Homme</v>
          </cell>
          <cell r="L299">
            <v>3510</v>
          </cell>
          <cell r="M299" t="str">
            <v>THORIGNE EAUX VIVES</v>
          </cell>
          <cell r="N299" t="str">
            <v>TEV</v>
          </cell>
          <cell r="O299">
            <v>3500</v>
          </cell>
          <cell r="P299" t="str">
            <v>COMITE DEPARTEMENTAL CK D'ILLE ET VILAINE</v>
          </cell>
          <cell r="Q299" t="str">
            <v>CR03</v>
          </cell>
          <cell r="R299" t="str">
            <v>COMITE REGIONAL BRETAGNE CK</v>
          </cell>
          <cell r="S299" t="str">
            <v>FEDERATION FRANCAISE CANOE-KAYAK ET SPORTS PAGAIE</v>
          </cell>
          <cell r="T299">
            <v>2022</v>
          </cell>
          <cell r="V299">
            <v>55</v>
          </cell>
          <cell r="W299" t="str">
            <v>Non</v>
          </cell>
          <cell r="Z299" t="str">
            <v>AN_LOIS_A</v>
          </cell>
          <cell r="AA299" t="str">
            <v>Carte 1 an Loisir Adulte</v>
          </cell>
          <cell r="AB299">
            <v>71438</v>
          </cell>
          <cell r="AC299">
            <v>44562</v>
          </cell>
          <cell r="AD299">
            <v>44564</v>
          </cell>
          <cell r="AE299">
            <v>44926</v>
          </cell>
          <cell r="AF299" t="str">
            <v>Aucun</v>
          </cell>
          <cell r="AG299" t="str">
            <v>V</v>
          </cell>
          <cell r="AH299" t="str">
            <v>VETERAN</v>
          </cell>
          <cell r="AJ299">
            <v>44201</v>
          </cell>
          <cell r="AK299" t="str">
            <v>Loisir</v>
          </cell>
          <cell r="AL299" t="str">
            <v>METAY</v>
          </cell>
          <cell r="AM299">
            <v>351026675</v>
          </cell>
        </row>
        <row r="300">
          <cell r="E300">
            <v>81586</v>
          </cell>
          <cell r="F300" t="str">
            <v>M.</v>
          </cell>
          <cell r="G300" t="str">
            <v>SALIOU</v>
          </cell>
          <cell r="H300" t="str">
            <v>REMY</v>
          </cell>
          <cell r="I300">
            <v>19827</v>
          </cell>
          <cell r="J300" t="str">
            <v>FRANCE</v>
          </cell>
          <cell r="K300" t="str">
            <v>Homme</v>
          </cell>
          <cell r="L300">
            <v>5603</v>
          </cell>
          <cell r="M300" t="str">
            <v>CANOE KAYAK PONTIVYEN</v>
          </cell>
          <cell r="N300" t="str">
            <v>CKCP1</v>
          </cell>
          <cell r="O300">
            <v>5600</v>
          </cell>
          <cell r="P300" t="str">
            <v>COMITE DEPARTEMENTAL CK DU MORBIHAN</v>
          </cell>
          <cell r="Q300" t="str">
            <v>CR03</v>
          </cell>
          <cell r="R300" t="str">
            <v>COMITE REGIONAL BRETAGNE CK</v>
          </cell>
          <cell r="S300" t="str">
            <v>FEDERATION FRANCAISE CANOE-KAYAK ET SPORTS PAGAIE</v>
          </cell>
          <cell r="T300">
            <v>2022</v>
          </cell>
          <cell r="V300">
            <v>55</v>
          </cell>
          <cell r="W300" t="str">
            <v>Non</v>
          </cell>
          <cell r="Z300" t="str">
            <v>AN_LOIS_A</v>
          </cell>
          <cell r="AA300" t="str">
            <v>Carte 1 an Loisir Adulte</v>
          </cell>
          <cell r="AB300">
            <v>71171</v>
          </cell>
          <cell r="AC300">
            <v>44562</v>
          </cell>
          <cell r="AD300">
            <v>44577</v>
          </cell>
          <cell r="AE300">
            <v>44926</v>
          </cell>
          <cell r="AF300" t="str">
            <v>Aucun</v>
          </cell>
          <cell r="AG300" t="str">
            <v>V</v>
          </cell>
          <cell r="AH300" t="str">
            <v>VETERAN</v>
          </cell>
          <cell r="AJ300">
            <v>44442</v>
          </cell>
          <cell r="AK300" t="str">
            <v>Loisir</v>
          </cell>
          <cell r="AL300" t="str">
            <v>BASCOU</v>
          </cell>
          <cell r="AM300">
            <v>560026825</v>
          </cell>
        </row>
        <row r="301">
          <cell r="E301">
            <v>81745</v>
          </cell>
          <cell r="F301" t="str">
            <v>M.</v>
          </cell>
          <cell r="G301" t="str">
            <v>MAZE</v>
          </cell>
          <cell r="H301" t="str">
            <v>RONAN</v>
          </cell>
          <cell r="I301">
            <v>31157</v>
          </cell>
          <cell r="J301" t="str">
            <v>FRANCE</v>
          </cell>
          <cell r="K301" t="str">
            <v>Homme</v>
          </cell>
          <cell r="L301">
            <v>3504</v>
          </cell>
          <cell r="M301" t="str">
            <v>CANOE KAYAK REDONNAIS</v>
          </cell>
          <cell r="O301">
            <v>3500</v>
          </cell>
          <cell r="P301" t="str">
            <v>COMITE DEPARTEMENTAL CK D'ILLE ET VILAINE</v>
          </cell>
          <cell r="Q301" t="str">
            <v>CR03</v>
          </cell>
          <cell r="R301" t="str">
            <v>COMITE REGIONAL BRETAGNE CK</v>
          </cell>
          <cell r="S301" t="str">
            <v>FEDERATION FRANCAISE CANOE-KAYAK ET SPORTS PAGAIE</v>
          </cell>
          <cell r="T301">
            <v>2022</v>
          </cell>
          <cell r="V301">
            <v>55</v>
          </cell>
          <cell r="W301" t="str">
            <v>Non</v>
          </cell>
          <cell r="Z301" t="str">
            <v>AN_LOIS_A</v>
          </cell>
          <cell r="AA301" t="str">
            <v>Carte 1 an Loisir Adulte</v>
          </cell>
          <cell r="AB301">
            <v>71432</v>
          </cell>
          <cell r="AC301">
            <v>44562</v>
          </cell>
          <cell r="AD301">
            <v>44579</v>
          </cell>
          <cell r="AE301">
            <v>44926</v>
          </cell>
          <cell r="AF301" t="str">
            <v>Aucun</v>
          </cell>
          <cell r="AG301" t="str">
            <v>V</v>
          </cell>
          <cell r="AH301" t="str">
            <v>VETERAN</v>
          </cell>
          <cell r="AJ301">
            <v>42676</v>
          </cell>
          <cell r="AK301" t="str">
            <v>Loisir</v>
          </cell>
          <cell r="AL301" t="str">
            <v>Docteur CIVEL</v>
          </cell>
          <cell r="AM301" t="str">
            <v>44 1 07508 2</v>
          </cell>
        </row>
        <row r="302">
          <cell r="E302">
            <v>82409</v>
          </cell>
          <cell r="F302" t="str">
            <v>Mme</v>
          </cell>
          <cell r="G302" t="str">
            <v>GIORGIUTTI</v>
          </cell>
          <cell r="H302" t="str">
            <v>ANNIE</v>
          </cell>
          <cell r="I302">
            <v>21939</v>
          </cell>
          <cell r="J302" t="str">
            <v>FRANCE</v>
          </cell>
          <cell r="K302" t="str">
            <v>Femme</v>
          </cell>
          <cell r="L302">
            <v>2978</v>
          </cell>
          <cell r="M302" t="str">
            <v>CANOE KAYAK CLUB BRESTOIS</v>
          </cell>
          <cell r="N302" t="str">
            <v>CKCB</v>
          </cell>
          <cell r="O302">
            <v>2900</v>
          </cell>
          <cell r="P302" t="str">
            <v>COMITE DEPARTEMENTAL CK DU FINISTERE</v>
          </cell>
          <cell r="Q302" t="str">
            <v>CR03</v>
          </cell>
          <cell r="R302" t="str">
            <v>COMITE REGIONAL BRETAGNE CK</v>
          </cell>
          <cell r="S302" t="str">
            <v>FEDERATION FRANCAISE CANOE-KAYAK ET SPORTS PAGAIE</v>
          </cell>
          <cell r="T302">
            <v>2022</v>
          </cell>
          <cell r="V302">
            <v>55</v>
          </cell>
          <cell r="W302" t="str">
            <v>Non</v>
          </cell>
          <cell r="Z302" t="str">
            <v>AN_LOIS_A</v>
          </cell>
          <cell r="AA302" t="str">
            <v>Carte 1 an Loisir Adulte</v>
          </cell>
          <cell r="AB302">
            <v>71604</v>
          </cell>
          <cell r="AC302">
            <v>44562</v>
          </cell>
          <cell r="AD302">
            <v>44569</v>
          </cell>
          <cell r="AE302">
            <v>44926</v>
          </cell>
          <cell r="AF302" t="str">
            <v>Aucun</v>
          </cell>
          <cell r="AG302" t="str">
            <v>V</v>
          </cell>
          <cell r="AH302" t="str">
            <v>VETERAN</v>
          </cell>
          <cell r="AJ302">
            <v>44477</v>
          </cell>
          <cell r="AK302" t="str">
            <v>Loisir</v>
          </cell>
          <cell r="AL302" t="str">
            <v>Le Stum</v>
          </cell>
          <cell r="AM302" t="str">
            <v>29 1 1923 0</v>
          </cell>
        </row>
        <row r="303">
          <cell r="E303">
            <v>82571</v>
          </cell>
          <cell r="F303" t="str">
            <v>Mme</v>
          </cell>
          <cell r="G303" t="str">
            <v>TASSERIT</v>
          </cell>
          <cell r="H303" t="str">
            <v>MICHELE</v>
          </cell>
          <cell r="I303">
            <v>19788</v>
          </cell>
          <cell r="J303" t="str">
            <v>FRANCE</v>
          </cell>
          <cell r="K303" t="str">
            <v>Femme</v>
          </cell>
          <cell r="L303">
            <v>3522</v>
          </cell>
          <cell r="M303" t="str">
            <v>CESSON SEVIGNE CANOE KAYAK LES POISSONS VOLANTS</v>
          </cell>
          <cell r="N303" t="str">
            <v>CSCK PV</v>
          </cell>
          <cell r="O303">
            <v>3500</v>
          </cell>
          <cell r="P303" t="str">
            <v>COMITE DEPARTEMENTAL CK D'ILLE ET VILAINE</v>
          </cell>
          <cell r="Q303" t="str">
            <v>CR03</v>
          </cell>
          <cell r="R303" t="str">
            <v>COMITE REGIONAL BRETAGNE CK</v>
          </cell>
          <cell r="S303" t="str">
            <v>FEDERATION FRANCAISE CANOE-KAYAK ET SPORTS PAGAIE</v>
          </cell>
          <cell r="T303">
            <v>2022</v>
          </cell>
          <cell r="V303">
            <v>55</v>
          </cell>
          <cell r="W303" t="str">
            <v>Non</v>
          </cell>
          <cell r="Z303" t="str">
            <v>AN_LOIS_A</v>
          </cell>
          <cell r="AA303" t="str">
            <v>Carte 1 an Loisir Adulte</v>
          </cell>
          <cell r="AB303">
            <v>71583</v>
          </cell>
          <cell r="AC303">
            <v>44562</v>
          </cell>
          <cell r="AD303">
            <v>44572</v>
          </cell>
          <cell r="AE303">
            <v>44926</v>
          </cell>
          <cell r="AF303" t="str">
            <v>Aucun</v>
          </cell>
          <cell r="AG303" t="str">
            <v>V</v>
          </cell>
          <cell r="AH303" t="str">
            <v>VETERAN</v>
          </cell>
          <cell r="AJ303">
            <v>43455</v>
          </cell>
          <cell r="AK303" t="str">
            <v>Loisir</v>
          </cell>
          <cell r="AL303" t="str">
            <v>POIRIER</v>
          </cell>
          <cell r="AM303">
            <v>351042510</v>
          </cell>
        </row>
        <row r="304">
          <cell r="E304">
            <v>83611</v>
          </cell>
          <cell r="F304" t="str">
            <v>M.</v>
          </cell>
          <cell r="G304" t="str">
            <v>PILVESSE</v>
          </cell>
          <cell r="H304" t="str">
            <v>STEPHANE</v>
          </cell>
          <cell r="I304">
            <v>25933</v>
          </cell>
          <cell r="J304" t="str">
            <v>FRANCE</v>
          </cell>
          <cell r="K304" t="str">
            <v>Homme</v>
          </cell>
          <cell r="L304">
            <v>3528</v>
          </cell>
          <cell r="M304" t="str">
            <v>CANOE KAYAK CLUB DES TROIS RIVIERES</v>
          </cell>
          <cell r="N304" t="str">
            <v>CKC TROIS RIVIERES</v>
          </cell>
          <cell r="O304">
            <v>3500</v>
          </cell>
          <cell r="P304" t="str">
            <v>COMITE DEPARTEMENTAL CK D'ILLE ET VILAINE</v>
          </cell>
          <cell r="Q304" t="str">
            <v>CR03</v>
          </cell>
          <cell r="R304" t="str">
            <v>COMITE REGIONAL BRETAGNE CK</v>
          </cell>
          <cell r="S304" t="str">
            <v>FEDERATION FRANCAISE CANOE-KAYAK ET SPORTS PAGAIE</v>
          </cell>
          <cell r="T304">
            <v>2022</v>
          </cell>
          <cell r="V304">
            <v>55</v>
          </cell>
          <cell r="W304" t="str">
            <v>Non</v>
          </cell>
          <cell r="Z304" t="str">
            <v>AN_LOIS_A</v>
          </cell>
          <cell r="AA304" t="str">
            <v>Carte 1 an Loisir Adulte</v>
          </cell>
          <cell r="AB304">
            <v>71149</v>
          </cell>
          <cell r="AC304">
            <v>44562</v>
          </cell>
          <cell r="AD304">
            <v>44586</v>
          </cell>
          <cell r="AE304">
            <v>44926</v>
          </cell>
          <cell r="AF304" t="str">
            <v>Aucun</v>
          </cell>
          <cell r="AG304" t="str">
            <v>V</v>
          </cell>
          <cell r="AH304" t="str">
            <v>VETERAN</v>
          </cell>
          <cell r="AJ304">
            <v>43871</v>
          </cell>
          <cell r="AK304" t="str">
            <v>Loisir</v>
          </cell>
        </row>
        <row r="305">
          <cell r="E305">
            <v>83825</v>
          </cell>
          <cell r="F305" t="str">
            <v>M.</v>
          </cell>
          <cell r="G305" t="str">
            <v>DELATTRE</v>
          </cell>
          <cell r="H305" t="str">
            <v>JEAN FRANCOIS</v>
          </cell>
          <cell r="I305">
            <v>19863</v>
          </cell>
          <cell r="J305" t="str">
            <v>FRANCE</v>
          </cell>
          <cell r="K305" t="str">
            <v>Homme</v>
          </cell>
          <cell r="L305">
            <v>2206</v>
          </cell>
          <cell r="M305" t="str">
            <v>LA ROCHE DERRIEN CANOE KAYAK</v>
          </cell>
          <cell r="N305" t="str">
            <v>ROCHE DERRIEN CK</v>
          </cell>
          <cell r="O305">
            <v>2200</v>
          </cell>
          <cell r="P305" t="str">
            <v>COMITE DEPARTEMENTAL CK COTES D'ARMOR</v>
          </cell>
          <cell r="Q305" t="str">
            <v>CR03</v>
          </cell>
          <cell r="R305" t="str">
            <v>COMITE REGIONAL BRETAGNE CK</v>
          </cell>
          <cell r="S305" t="str">
            <v>FEDERATION FRANCAISE CANOE-KAYAK ET SPORTS PAGAIE</v>
          </cell>
          <cell r="T305">
            <v>2022</v>
          </cell>
          <cell r="V305">
            <v>55</v>
          </cell>
          <cell r="W305" t="str">
            <v>Non</v>
          </cell>
          <cell r="Z305" t="str">
            <v>AN_LOIS_A</v>
          </cell>
          <cell r="AA305" t="str">
            <v>Carte 1 an Loisir Adulte</v>
          </cell>
          <cell r="AB305">
            <v>71261</v>
          </cell>
          <cell r="AC305">
            <v>44562</v>
          </cell>
          <cell r="AD305">
            <v>44566</v>
          </cell>
          <cell r="AE305">
            <v>44926</v>
          </cell>
          <cell r="AF305" t="str">
            <v>Aucun</v>
          </cell>
          <cell r="AG305" t="str">
            <v>V</v>
          </cell>
          <cell r="AH305" t="str">
            <v>VETERAN</v>
          </cell>
          <cell r="AJ305">
            <v>44543</v>
          </cell>
          <cell r="AK305" t="str">
            <v>Loisir</v>
          </cell>
          <cell r="AL305" t="str">
            <v>le gallou</v>
          </cell>
          <cell r="AM305">
            <v>2210145660120</v>
          </cell>
        </row>
        <row r="306">
          <cell r="E306">
            <v>84135</v>
          </cell>
          <cell r="F306" t="str">
            <v>Mme</v>
          </cell>
          <cell r="G306" t="str">
            <v>TANTER</v>
          </cell>
          <cell r="H306" t="str">
            <v>HELENE</v>
          </cell>
          <cell r="I306">
            <v>22061</v>
          </cell>
          <cell r="J306" t="str">
            <v>FRANCE</v>
          </cell>
          <cell r="K306" t="str">
            <v>Femme</v>
          </cell>
          <cell r="L306">
            <v>5626</v>
          </cell>
          <cell r="M306" t="str">
            <v>SILLAGES ECOLE DE KAYAK DE MER</v>
          </cell>
          <cell r="N306" t="str">
            <v>SILLAGES QUIBERON</v>
          </cell>
          <cell r="O306">
            <v>5600</v>
          </cell>
          <cell r="P306" t="str">
            <v>COMITE DEPARTEMENTAL CK DU MORBIHAN</v>
          </cell>
          <cell r="Q306" t="str">
            <v>CR03</v>
          </cell>
          <cell r="R306" t="str">
            <v>COMITE REGIONAL BRETAGNE CK</v>
          </cell>
          <cell r="S306" t="str">
            <v>FEDERATION FRANCAISE CANOE-KAYAK ET SPORTS PAGAIE</v>
          </cell>
          <cell r="T306">
            <v>2022</v>
          </cell>
          <cell r="V306">
            <v>55</v>
          </cell>
          <cell r="W306" t="str">
            <v>Non</v>
          </cell>
          <cell r="Z306" t="str">
            <v>AN_LOIS_A</v>
          </cell>
          <cell r="AA306" t="str">
            <v>Carte 1 an Loisir Adulte</v>
          </cell>
          <cell r="AB306">
            <v>17367</v>
          </cell>
          <cell r="AC306">
            <v>41373</v>
          </cell>
          <cell r="AD306">
            <v>44571</v>
          </cell>
          <cell r="AE306">
            <v>44926</v>
          </cell>
          <cell r="AF306" t="str">
            <v>Aucun</v>
          </cell>
          <cell r="AG306" t="str">
            <v>V</v>
          </cell>
          <cell r="AH306" t="str">
            <v>VETERAN</v>
          </cell>
          <cell r="AJ306">
            <v>44277</v>
          </cell>
          <cell r="AK306" t="str">
            <v>Loisir</v>
          </cell>
          <cell r="AL306" t="str">
            <v>ILLIONNET-POL</v>
          </cell>
          <cell r="AM306">
            <v>56</v>
          </cell>
        </row>
        <row r="307">
          <cell r="E307">
            <v>86166</v>
          </cell>
          <cell r="F307" t="str">
            <v>M.</v>
          </cell>
          <cell r="G307" t="str">
            <v>LESOURT</v>
          </cell>
          <cell r="H307" t="str">
            <v>STEPHANE</v>
          </cell>
          <cell r="I307">
            <v>20000</v>
          </cell>
          <cell r="J307" t="str">
            <v>FRANCE</v>
          </cell>
          <cell r="K307" t="str">
            <v>Homme</v>
          </cell>
          <cell r="L307">
            <v>2933</v>
          </cell>
          <cell r="M307" t="str">
            <v>ARMOR KAYAK DOUARNENEZ</v>
          </cell>
          <cell r="N307" t="str">
            <v>AKD</v>
          </cell>
          <cell r="O307">
            <v>2900</v>
          </cell>
          <cell r="P307" t="str">
            <v>COMITE DEPARTEMENTAL CK DU FINISTERE</v>
          </cell>
          <cell r="Q307" t="str">
            <v>CR03</v>
          </cell>
          <cell r="R307" t="str">
            <v>COMITE REGIONAL BRETAGNE CK</v>
          </cell>
          <cell r="S307" t="str">
            <v>FEDERATION FRANCAISE CANOE-KAYAK ET SPORTS PAGAIE</v>
          </cell>
          <cell r="T307">
            <v>2022</v>
          </cell>
          <cell r="V307">
            <v>55</v>
          </cell>
          <cell r="W307" t="str">
            <v>Non</v>
          </cell>
          <cell r="X307" t="str">
            <v>IA Sport Plus</v>
          </cell>
          <cell r="Y307" t="str">
            <v>IASPORT</v>
          </cell>
          <cell r="Z307" t="str">
            <v>AN_LOIS_A</v>
          </cell>
          <cell r="AA307" t="str">
            <v>Carte 1 an Loisir Adulte</v>
          </cell>
          <cell r="AB307">
            <v>61976</v>
          </cell>
          <cell r="AC307">
            <v>43873</v>
          </cell>
          <cell r="AD307">
            <v>44587</v>
          </cell>
          <cell r="AE307">
            <v>44926</v>
          </cell>
          <cell r="AF307" t="str">
            <v>Aucun</v>
          </cell>
          <cell r="AG307" t="str">
            <v>V</v>
          </cell>
          <cell r="AH307" t="str">
            <v>VETERAN</v>
          </cell>
          <cell r="AJ307">
            <v>43998</v>
          </cell>
          <cell r="AK307" t="str">
            <v>Loisir</v>
          </cell>
          <cell r="AL307" t="str">
            <v>Gourio</v>
          </cell>
          <cell r="AM307">
            <v>29102884301201</v>
          </cell>
        </row>
        <row r="308">
          <cell r="E308">
            <v>86296</v>
          </cell>
          <cell r="F308" t="str">
            <v>M.</v>
          </cell>
          <cell r="G308" t="str">
            <v>GOUELLO</v>
          </cell>
          <cell r="H308" t="str">
            <v>JEREMIE</v>
          </cell>
          <cell r="I308">
            <v>31786</v>
          </cell>
          <cell r="J308" t="str">
            <v>FRANCE</v>
          </cell>
          <cell r="K308" t="str">
            <v>Homme</v>
          </cell>
          <cell r="L308">
            <v>5643</v>
          </cell>
          <cell r="M308" t="str">
            <v>LANESTER CANOE KAYAK CLUB</v>
          </cell>
          <cell r="N308" t="str">
            <v>L.C.K.C</v>
          </cell>
          <cell r="O308">
            <v>5600</v>
          </cell>
          <cell r="P308" t="str">
            <v>COMITE DEPARTEMENTAL CK DU MORBIHAN</v>
          </cell>
          <cell r="Q308" t="str">
            <v>CR03</v>
          </cell>
          <cell r="R308" t="str">
            <v>COMITE REGIONAL BRETAGNE CK</v>
          </cell>
          <cell r="S308" t="str">
            <v>FEDERATION FRANCAISE CANOE-KAYAK ET SPORTS PAGAIE</v>
          </cell>
          <cell r="T308">
            <v>2022</v>
          </cell>
          <cell r="V308">
            <v>60</v>
          </cell>
          <cell r="W308" t="str">
            <v>Non</v>
          </cell>
          <cell r="Z308" t="str">
            <v>AN_COMP_A</v>
          </cell>
          <cell r="AA308" t="str">
            <v>Carte 1 an Compétition Adulte</v>
          </cell>
          <cell r="AB308">
            <v>71016</v>
          </cell>
          <cell r="AC308">
            <v>44531</v>
          </cell>
          <cell r="AD308">
            <v>44550</v>
          </cell>
          <cell r="AE308">
            <v>44926</v>
          </cell>
          <cell r="AF308" t="str">
            <v>Aucun</v>
          </cell>
          <cell r="AG308" t="str">
            <v>V</v>
          </cell>
          <cell r="AH308" t="str">
            <v>VETERAN</v>
          </cell>
          <cell r="AN308">
            <v>43836</v>
          </cell>
          <cell r="AO308" t="str">
            <v>Compétition</v>
          </cell>
        </row>
        <row r="309">
          <cell r="E309">
            <v>86776</v>
          </cell>
          <cell r="F309" t="str">
            <v>M.</v>
          </cell>
          <cell r="G309" t="str">
            <v>COMBES</v>
          </cell>
          <cell r="H309" t="str">
            <v>JEAN</v>
          </cell>
          <cell r="I309">
            <v>20631</v>
          </cell>
          <cell r="J309" t="str">
            <v>FRANCE</v>
          </cell>
          <cell r="K309" t="str">
            <v>Homme</v>
          </cell>
          <cell r="L309">
            <v>5643</v>
          </cell>
          <cell r="M309" t="str">
            <v>LANESTER CANOE KAYAK CLUB</v>
          </cell>
          <cell r="N309" t="str">
            <v>L.C.K.C</v>
          </cell>
          <cell r="O309">
            <v>5600</v>
          </cell>
          <cell r="P309" t="str">
            <v>COMITE DEPARTEMENTAL CK DU MORBIHAN</v>
          </cell>
          <cell r="Q309" t="str">
            <v>CR03</v>
          </cell>
          <cell r="R309" t="str">
            <v>COMITE REGIONAL BRETAGNE CK</v>
          </cell>
          <cell r="S309" t="str">
            <v>FEDERATION FRANCAISE CANOE-KAYAK ET SPORTS PAGAIE</v>
          </cell>
          <cell r="T309">
            <v>2022</v>
          </cell>
          <cell r="V309">
            <v>55</v>
          </cell>
          <cell r="W309" t="str">
            <v>Non</v>
          </cell>
          <cell r="Z309" t="str">
            <v>AN_LOIS_A</v>
          </cell>
          <cell r="AA309" t="str">
            <v>Carte 1 an Loisir Adulte</v>
          </cell>
          <cell r="AB309">
            <v>71016</v>
          </cell>
          <cell r="AC309">
            <v>44531</v>
          </cell>
          <cell r="AD309">
            <v>44541</v>
          </cell>
          <cell r="AE309">
            <v>44926</v>
          </cell>
          <cell r="AF309" t="str">
            <v>Aucun</v>
          </cell>
          <cell r="AG309" t="str">
            <v>V</v>
          </cell>
          <cell r="AH309" t="str">
            <v>VETERAN</v>
          </cell>
          <cell r="AJ309">
            <v>44574</v>
          </cell>
          <cell r="AK309" t="str">
            <v>Loisir</v>
          </cell>
          <cell r="AL309" t="str">
            <v>LE GALLO Anne-Gaëlle</v>
          </cell>
          <cell r="AM309">
            <v>561000829</v>
          </cell>
        </row>
        <row r="310">
          <cell r="E310">
            <v>87060</v>
          </cell>
          <cell r="F310" t="str">
            <v>M.</v>
          </cell>
          <cell r="G310" t="str">
            <v>FEREC</v>
          </cell>
          <cell r="H310" t="str">
            <v>ADRIEN</v>
          </cell>
          <cell r="I310">
            <v>31851</v>
          </cell>
          <cell r="J310" t="str">
            <v>FRANCE</v>
          </cell>
          <cell r="K310" t="str">
            <v>Homme</v>
          </cell>
          <cell r="L310">
            <v>5604</v>
          </cell>
          <cell r="M310" t="str">
            <v>CLUB LOISIRS POP. LOCHRIST</v>
          </cell>
          <cell r="O310">
            <v>5600</v>
          </cell>
          <cell r="P310" t="str">
            <v>COMITE DEPARTEMENTAL CK DU MORBIHAN</v>
          </cell>
          <cell r="Q310" t="str">
            <v>CR03</v>
          </cell>
          <cell r="R310" t="str">
            <v>COMITE REGIONAL BRETAGNE CK</v>
          </cell>
          <cell r="S310" t="str">
            <v>FEDERATION FRANCAISE CANOE-KAYAK ET SPORTS PAGAIE</v>
          </cell>
          <cell r="T310">
            <v>2022</v>
          </cell>
          <cell r="V310">
            <v>60</v>
          </cell>
          <cell r="W310" t="str">
            <v>Non</v>
          </cell>
          <cell r="Z310" t="str">
            <v>AN_COMP_A</v>
          </cell>
          <cell r="AA310" t="str">
            <v>Carte 1 an Compétition Adulte</v>
          </cell>
          <cell r="AB310">
            <v>72296</v>
          </cell>
          <cell r="AC310">
            <v>44621</v>
          </cell>
          <cell r="AD310">
            <v>44649</v>
          </cell>
          <cell r="AE310">
            <v>44926</v>
          </cell>
          <cell r="AF310" t="str">
            <v>Aucun</v>
          </cell>
          <cell r="AG310" t="str">
            <v>V</v>
          </cell>
          <cell r="AH310" t="str">
            <v>VETERAN</v>
          </cell>
          <cell r="AN310">
            <v>43872</v>
          </cell>
          <cell r="AO310" t="str">
            <v>Compétition</v>
          </cell>
        </row>
        <row r="311">
          <cell r="E311">
            <v>87591</v>
          </cell>
          <cell r="F311" t="str">
            <v>M.</v>
          </cell>
          <cell r="G311" t="str">
            <v>QUINQUIS</v>
          </cell>
          <cell r="H311" t="str">
            <v>MICHEL</v>
          </cell>
          <cell r="I311">
            <v>21068</v>
          </cell>
          <cell r="J311" t="str">
            <v>FRANCE</v>
          </cell>
          <cell r="K311" t="str">
            <v>Homme</v>
          </cell>
          <cell r="L311">
            <v>2206</v>
          </cell>
          <cell r="M311" t="str">
            <v>LA ROCHE DERRIEN CANOE KAYAK</v>
          </cell>
          <cell r="N311" t="str">
            <v>ROCHE DERRIEN CK</v>
          </cell>
          <cell r="O311">
            <v>2200</v>
          </cell>
          <cell r="P311" t="str">
            <v>COMITE DEPARTEMENTAL CK COTES D'ARMOR</v>
          </cell>
          <cell r="Q311" t="str">
            <v>CR03</v>
          </cell>
          <cell r="R311" t="str">
            <v>COMITE REGIONAL BRETAGNE CK</v>
          </cell>
          <cell r="S311" t="str">
            <v>FEDERATION FRANCAISE CANOE-KAYAK ET SPORTS PAGAIE</v>
          </cell>
          <cell r="T311">
            <v>2022</v>
          </cell>
          <cell r="V311">
            <v>55</v>
          </cell>
          <cell r="W311" t="str">
            <v>Non</v>
          </cell>
          <cell r="Z311" t="str">
            <v>AN_LOIS_A</v>
          </cell>
          <cell r="AA311" t="str">
            <v>Carte 1 an Loisir Adulte</v>
          </cell>
          <cell r="AB311">
            <v>71261</v>
          </cell>
          <cell r="AC311">
            <v>44562</v>
          </cell>
          <cell r="AD311">
            <v>44574</v>
          </cell>
          <cell r="AE311">
            <v>44926</v>
          </cell>
          <cell r="AF311" t="str">
            <v>Aucun</v>
          </cell>
          <cell r="AG311" t="str">
            <v>V</v>
          </cell>
          <cell r="AH311" t="str">
            <v>VETERAN</v>
          </cell>
          <cell r="AJ311">
            <v>44461</v>
          </cell>
          <cell r="AK311" t="str">
            <v>Loisir</v>
          </cell>
          <cell r="AL311" t="str">
            <v>GRALL David</v>
          </cell>
          <cell r="AM311">
            <v>10100429587</v>
          </cell>
        </row>
        <row r="312">
          <cell r="E312">
            <v>87758</v>
          </cell>
          <cell r="F312" t="str">
            <v>M.</v>
          </cell>
          <cell r="G312" t="str">
            <v>CALVEZ</v>
          </cell>
          <cell r="H312" t="str">
            <v>MARTIN</v>
          </cell>
          <cell r="I312">
            <v>31769</v>
          </cell>
          <cell r="J312" t="str">
            <v>FRANCE</v>
          </cell>
          <cell r="K312" t="str">
            <v>Homme</v>
          </cell>
          <cell r="L312">
            <v>2903</v>
          </cell>
          <cell r="M312" t="str">
            <v>CK DE QUIMPER CORNOUAILLE</v>
          </cell>
          <cell r="O312">
            <v>2900</v>
          </cell>
          <cell r="P312" t="str">
            <v>COMITE DEPARTEMENTAL CK DU FINISTERE</v>
          </cell>
          <cell r="Q312" t="str">
            <v>CR03</v>
          </cell>
          <cell r="R312" t="str">
            <v>COMITE REGIONAL BRETAGNE CK</v>
          </cell>
          <cell r="S312" t="str">
            <v>FEDERATION FRANCAISE CANOE-KAYAK ET SPORTS PAGAIE</v>
          </cell>
          <cell r="T312">
            <v>2022</v>
          </cell>
          <cell r="V312">
            <v>60</v>
          </cell>
          <cell r="W312" t="str">
            <v>Non</v>
          </cell>
          <cell r="Z312" t="str">
            <v>AN_COMP_A</v>
          </cell>
          <cell r="AA312" t="str">
            <v>Carte 1 an Compétition Adulte</v>
          </cell>
          <cell r="AB312">
            <v>71383</v>
          </cell>
          <cell r="AC312">
            <v>44562</v>
          </cell>
          <cell r="AD312">
            <v>44566</v>
          </cell>
          <cell r="AE312">
            <v>44926</v>
          </cell>
          <cell r="AF312" t="str">
            <v>Aucun</v>
          </cell>
          <cell r="AG312" t="str">
            <v>V</v>
          </cell>
          <cell r="AH312" t="str">
            <v>VETERAN</v>
          </cell>
          <cell r="AN312">
            <v>44540</v>
          </cell>
          <cell r="AO312" t="str">
            <v>Compétition</v>
          </cell>
        </row>
        <row r="313">
          <cell r="E313">
            <v>87761</v>
          </cell>
          <cell r="F313" t="str">
            <v>M.</v>
          </cell>
          <cell r="G313" t="str">
            <v>HASCOET</v>
          </cell>
          <cell r="H313" t="str">
            <v>YANN</v>
          </cell>
          <cell r="I313">
            <v>31264</v>
          </cell>
          <cell r="J313" t="str">
            <v>FRANCE</v>
          </cell>
          <cell r="K313" t="str">
            <v>Homme</v>
          </cell>
          <cell r="L313">
            <v>2903</v>
          </cell>
          <cell r="M313" t="str">
            <v>CK DE QUIMPER CORNOUAILLE</v>
          </cell>
          <cell r="O313">
            <v>2900</v>
          </cell>
          <cell r="P313" t="str">
            <v>COMITE DEPARTEMENTAL CK DU FINISTERE</v>
          </cell>
          <cell r="Q313" t="str">
            <v>CR03</v>
          </cell>
          <cell r="R313" t="str">
            <v>COMITE REGIONAL BRETAGNE CK</v>
          </cell>
          <cell r="S313" t="str">
            <v>FEDERATION FRANCAISE CANOE-KAYAK ET SPORTS PAGAIE</v>
          </cell>
          <cell r="T313">
            <v>2022</v>
          </cell>
          <cell r="V313">
            <v>60</v>
          </cell>
          <cell r="W313" t="str">
            <v>Non</v>
          </cell>
          <cell r="Z313" t="str">
            <v>AN_COMP_A</v>
          </cell>
          <cell r="AA313" t="str">
            <v>Carte 1 an Compétition Adulte</v>
          </cell>
          <cell r="AB313">
            <v>72518</v>
          </cell>
          <cell r="AC313">
            <v>44621</v>
          </cell>
          <cell r="AD313">
            <v>44644</v>
          </cell>
          <cell r="AE313">
            <v>44926</v>
          </cell>
          <cell r="AF313" t="str">
            <v>Aucun</v>
          </cell>
          <cell r="AG313" t="str">
            <v>V</v>
          </cell>
          <cell r="AH313" t="str">
            <v>VETERAN</v>
          </cell>
          <cell r="AN313">
            <v>43759</v>
          </cell>
          <cell r="AO313" t="str">
            <v>Compétition</v>
          </cell>
        </row>
        <row r="314">
          <cell r="E314">
            <v>88688</v>
          </cell>
          <cell r="F314" t="str">
            <v>M.</v>
          </cell>
          <cell r="G314" t="str">
            <v>GIGUET</v>
          </cell>
          <cell r="H314" t="str">
            <v>VALENTIN</v>
          </cell>
          <cell r="I314">
            <v>31341</v>
          </cell>
          <cell r="J314" t="str">
            <v>FRANCE</v>
          </cell>
          <cell r="K314" t="str">
            <v>Homme</v>
          </cell>
          <cell r="L314">
            <v>5617</v>
          </cell>
          <cell r="M314" t="str">
            <v>KAYAK CLUB DE VANNES</v>
          </cell>
          <cell r="O314">
            <v>5600</v>
          </cell>
          <cell r="P314" t="str">
            <v>COMITE DEPARTEMENTAL CK DU MORBIHAN</v>
          </cell>
          <cell r="Q314" t="str">
            <v>CR03</v>
          </cell>
          <cell r="R314" t="str">
            <v>COMITE REGIONAL BRETAGNE CK</v>
          </cell>
          <cell r="S314" t="str">
            <v>FEDERATION FRANCAISE CANOE-KAYAK ET SPORTS PAGAIE</v>
          </cell>
          <cell r="T314">
            <v>2022</v>
          </cell>
          <cell r="V314">
            <v>60</v>
          </cell>
          <cell r="W314" t="str">
            <v>Non</v>
          </cell>
          <cell r="Z314" t="str">
            <v>AN_COMP_A</v>
          </cell>
          <cell r="AA314" t="str">
            <v>Carte 1 an Compétition Adulte</v>
          </cell>
          <cell r="AB314">
            <v>71186</v>
          </cell>
          <cell r="AC314">
            <v>44562</v>
          </cell>
          <cell r="AD314">
            <v>44565</v>
          </cell>
          <cell r="AE314">
            <v>44926</v>
          </cell>
          <cell r="AF314" t="str">
            <v>Aucun</v>
          </cell>
          <cell r="AG314" t="str">
            <v>V</v>
          </cell>
          <cell r="AH314" t="str">
            <v>VETERAN</v>
          </cell>
          <cell r="AN314">
            <v>44474</v>
          </cell>
          <cell r="AO314" t="str">
            <v>Compétition</v>
          </cell>
        </row>
        <row r="315">
          <cell r="E315">
            <v>89232</v>
          </cell>
          <cell r="F315" t="str">
            <v>M.</v>
          </cell>
          <cell r="G315" t="str">
            <v>NICOLAS</v>
          </cell>
          <cell r="H315" t="str">
            <v>ROMAIN</v>
          </cell>
          <cell r="I315">
            <v>31932</v>
          </cell>
          <cell r="J315" t="str">
            <v>FRANCE</v>
          </cell>
          <cell r="K315" t="str">
            <v>Homme</v>
          </cell>
          <cell r="L315">
            <v>3501</v>
          </cell>
          <cell r="M315" t="str">
            <v>KAYAK CLUB PONT REAN</v>
          </cell>
          <cell r="O315">
            <v>3500</v>
          </cell>
          <cell r="P315" t="str">
            <v>COMITE DEPARTEMENTAL CK D'ILLE ET VILAINE</v>
          </cell>
          <cell r="Q315" t="str">
            <v>CR03</v>
          </cell>
          <cell r="R315" t="str">
            <v>COMITE REGIONAL BRETAGNE CK</v>
          </cell>
          <cell r="S315" t="str">
            <v>FEDERATION FRANCAISE CANOE-KAYAK ET SPORTS PAGAIE</v>
          </cell>
          <cell r="T315">
            <v>2022</v>
          </cell>
          <cell r="V315">
            <v>60</v>
          </cell>
          <cell r="W315" t="str">
            <v>Non</v>
          </cell>
          <cell r="Z315" t="str">
            <v>AN_COMP_A</v>
          </cell>
          <cell r="AA315" t="str">
            <v>Carte 1 an Compétition Adulte</v>
          </cell>
          <cell r="AB315">
            <v>70967</v>
          </cell>
          <cell r="AC315">
            <v>44531</v>
          </cell>
          <cell r="AD315">
            <v>44552</v>
          </cell>
          <cell r="AE315">
            <v>44926</v>
          </cell>
          <cell r="AF315" t="str">
            <v>Aucun</v>
          </cell>
          <cell r="AG315" t="str">
            <v>V</v>
          </cell>
          <cell r="AH315" t="str">
            <v>VETERAN</v>
          </cell>
          <cell r="AN315">
            <v>44447</v>
          </cell>
          <cell r="AO315" t="str">
            <v>Compétition</v>
          </cell>
        </row>
        <row r="316">
          <cell r="E316">
            <v>89514</v>
          </cell>
          <cell r="F316" t="str">
            <v>Mme</v>
          </cell>
          <cell r="G316" t="str">
            <v>LE STRAT</v>
          </cell>
          <cell r="H316" t="str">
            <v>ADELINE</v>
          </cell>
          <cell r="I316">
            <v>31814</v>
          </cell>
          <cell r="J316" t="str">
            <v>FRANCE</v>
          </cell>
          <cell r="K316" t="str">
            <v>Femme</v>
          </cell>
          <cell r="L316">
            <v>5603</v>
          </cell>
          <cell r="M316" t="str">
            <v>CANOE KAYAK PONTIVYEN</v>
          </cell>
          <cell r="N316" t="str">
            <v>CKCP1</v>
          </cell>
          <cell r="O316">
            <v>5600</v>
          </cell>
          <cell r="P316" t="str">
            <v>COMITE DEPARTEMENTAL CK DU MORBIHAN</v>
          </cell>
          <cell r="Q316" t="str">
            <v>CR03</v>
          </cell>
          <cell r="R316" t="str">
            <v>COMITE REGIONAL BRETAGNE CK</v>
          </cell>
          <cell r="S316" t="str">
            <v>FEDERATION FRANCAISE CANOE-KAYAK ET SPORTS PAGAIE</v>
          </cell>
          <cell r="T316">
            <v>2022</v>
          </cell>
          <cell r="V316">
            <v>60</v>
          </cell>
          <cell r="W316" t="str">
            <v>Non</v>
          </cell>
          <cell r="Z316" t="str">
            <v>AN_COMP_A</v>
          </cell>
          <cell r="AA316" t="str">
            <v>Carte 1 an Compétition Adulte</v>
          </cell>
          <cell r="AB316">
            <v>72294</v>
          </cell>
          <cell r="AC316">
            <v>44621</v>
          </cell>
          <cell r="AD316">
            <v>44632</v>
          </cell>
          <cell r="AE316">
            <v>44926</v>
          </cell>
          <cell r="AF316" t="str">
            <v>Aucun</v>
          </cell>
          <cell r="AG316" t="str">
            <v>V</v>
          </cell>
          <cell r="AH316" t="str">
            <v>VETERAN</v>
          </cell>
          <cell r="AN316">
            <v>43714</v>
          </cell>
          <cell r="AO316" t="str">
            <v>Compétition</v>
          </cell>
        </row>
        <row r="317">
          <cell r="E317">
            <v>89567</v>
          </cell>
          <cell r="F317" t="str">
            <v>M.</v>
          </cell>
          <cell r="G317" t="str">
            <v>PETIBON</v>
          </cell>
          <cell r="H317" t="str">
            <v>SEBASTIEN</v>
          </cell>
          <cell r="I317">
            <v>30662</v>
          </cell>
          <cell r="J317" t="str">
            <v>FRANCE</v>
          </cell>
          <cell r="K317" t="str">
            <v>Homme</v>
          </cell>
          <cell r="L317">
            <v>2912</v>
          </cell>
          <cell r="M317" t="str">
            <v>LES ALLIGATORS - LANDERNEAU</v>
          </cell>
          <cell r="O317">
            <v>2900</v>
          </cell>
          <cell r="P317" t="str">
            <v>COMITE DEPARTEMENTAL CK DU FINISTERE</v>
          </cell>
          <cell r="Q317" t="str">
            <v>CR03</v>
          </cell>
          <cell r="R317" t="str">
            <v>COMITE REGIONAL BRETAGNE CK</v>
          </cell>
          <cell r="S317" t="str">
            <v>FEDERATION FRANCAISE CANOE-KAYAK ET SPORTS PAGAIE</v>
          </cell>
          <cell r="T317">
            <v>2022</v>
          </cell>
          <cell r="V317">
            <v>55</v>
          </cell>
          <cell r="W317" t="str">
            <v>Non</v>
          </cell>
          <cell r="Z317" t="str">
            <v>AN_LOIS_A</v>
          </cell>
          <cell r="AA317" t="str">
            <v>Carte 1 an Loisir Adulte</v>
          </cell>
          <cell r="AB317">
            <v>71393</v>
          </cell>
          <cell r="AC317">
            <v>44562</v>
          </cell>
          <cell r="AD317">
            <v>44565</v>
          </cell>
          <cell r="AE317">
            <v>44926</v>
          </cell>
          <cell r="AF317" t="str">
            <v>Aucun</v>
          </cell>
          <cell r="AG317" t="str">
            <v>V</v>
          </cell>
          <cell r="AH317" t="str">
            <v>VETERAN</v>
          </cell>
          <cell r="AJ317">
            <v>43147</v>
          </cell>
          <cell r="AK317" t="str">
            <v>Loisir</v>
          </cell>
          <cell r="AL317" t="str">
            <v>MONNIER</v>
          </cell>
        </row>
        <row r="318">
          <cell r="E318">
            <v>89611</v>
          </cell>
          <cell r="F318" t="str">
            <v>M.</v>
          </cell>
          <cell r="G318" t="str">
            <v>PIGEON</v>
          </cell>
          <cell r="H318" t="str">
            <v>MARCEL</v>
          </cell>
          <cell r="I318">
            <v>18152</v>
          </cell>
          <cell r="J318" t="str">
            <v>FRANCE</v>
          </cell>
          <cell r="K318" t="str">
            <v>Homme</v>
          </cell>
          <cell r="L318">
            <v>5611</v>
          </cell>
          <cell r="M318" t="str">
            <v>CLUB C.K. MALESTROIT</v>
          </cell>
          <cell r="O318">
            <v>5600</v>
          </cell>
          <cell r="P318" t="str">
            <v>COMITE DEPARTEMENTAL CK DU MORBIHAN</v>
          </cell>
          <cell r="Q318" t="str">
            <v>CR03</v>
          </cell>
          <cell r="R318" t="str">
            <v>COMITE REGIONAL BRETAGNE CK</v>
          </cell>
          <cell r="S318" t="str">
            <v>FEDERATION FRANCAISE CANOE-KAYAK ET SPORTS PAGAIE</v>
          </cell>
          <cell r="T318">
            <v>2022</v>
          </cell>
          <cell r="V318">
            <v>55</v>
          </cell>
          <cell r="W318" t="str">
            <v>Non</v>
          </cell>
          <cell r="Z318" t="str">
            <v>AN_LOIS_A</v>
          </cell>
          <cell r="AA318" t="str">
            <v>Carte 1 an Loisir Adulte</v>
          </cell>
          <cell r="AB318">
            <v>72903</v>
          </cell>
          <cell r="AC318">
            <v>44652</v>
          </cell>
          <cell r="AD318">
            <v>44657</v>
          </cell>
          <cell r="AE318">
            <v>44926</v>
          </cell>
          <cell r="AF318" t="str">
            <v>Aucun</v>
          </cell>
          <cell r="AG318" t="str">
            <v>V</v>
          </cell>
          <cell r="AH318" t="str">
            <v>VETERAN</v>
          </cell>
        </row>
        <row r="319">
          <cell r="E319">
            <v>89823</v>
          </cell>
          <cell r="F319" t="str">
            <v>M.</v>
          </cell>
          <cell r="G319" t="str">
            <v>GUICHEBARD</v>
          </cell>
          <cell r="H319" t="str">
            <v>PATRICK</v>
          </cell>
          <cell r="I319">
            <v>20311</v>
          </cell>
          <cell r="J319" t="str">
            <v>FRANCE</v>
          </cell>
          <cell r="K319" t="str">
            <v>Homme</v>
          </cell>
          <cell r="L319">
            <v>3510</v>
          </cell>
          <cell r="M319" t="str">
            <v>THORIGNE EAUX VIVES</v>
          </cell>
          <cell r="N319" t="str">
            <v>TEV</v>
          </cell>
          <cell r="O319">
            <v>3500</v>
          </cell>
          <cell r="P319" t="str">
            <v>COMITE DEPARTEMENTAL CK D'ILLE ET VILAINE</v>
          </cell>
          <cell r="Q319" t="str">
            <v>CR03</v>
          </cell>
          <cell r="R319" t="str">
            <v>COMITE REGIONAL BRETAGNE CK</v>
          </cell>
          <cell r="S319" t="str">
            <v>FEDERATION FRANCAISE CANOE-KAYAK ET SPORTS PAGAIE</v>
          </cell>
          <cell r="T319">
            <v>2022</v>
          </cell>
          <cell r="V319">
            <v>55</v>
          </cell>
          <cell r="W319" t="str">
            <v>Non</v>
          </cell>
          <cell r="Z319" t="str">
            <v>AN_LOIS_A</v>
          </cell>
          <cell r="AA319" t="str">
            <v>Carte 1 an Loisir Adulte</v>
          </cell>
          <cell r="AB319">
            <v>71438</v>
          </cell>
          <cell r="AC319">
            <v>44562</v>
          </cell>
          <cell r="AD319">
            <v>44573</v>
          </cell>
          <cell r="AE319">
            <v>44926</v>
          </cell>
          <cell r="AF319" t="str">
            <v>Aucun</v>
          </cell>
          <cell r="AG319" t="str">
            <v>V</v>
          </cell>
          <cell r="AH319" t="str">
            <v>VETERAN</v>
          </cell>
          <cell r="AJ319">
            <v>44214</v>
          </cell>
          <cell r="AK319" t="str">
            <v>Loisir</v>
          </cell>
          <cell r="AL319" t="str">
            <v>hamard</v>
          </cell>
          <cell r="AM319">
            <v>351051118</v>
          </cell>
        </row>
        <row r="320">
          <cell r="E320">
            <v>89894</v>
          </cell>
          <cell r="F320" t="str">
            <v>Mme</v>
          </cell>
          <cell r="G320" t="str">
            <v>GUILLERM</v>
          </cell>
          <cell r="H320" t="str">
            <v>ANNICK</v>
          </cell>
          <cell r="I320">
            <v>20540</v>
          </cell>
          <cell r="J320" t="str">
            <v>FRANCE</v>
          </cell>
          <cell r="K320" t="str">
            <v>Femme</v>
          </cell>
          <cell r="L320">
            <v>5617</v>
          </cell>
          <cell r="M320" t="str">
            <v>KAYAK CLUB DE VANNES</v>
          </cell>
          <cell r="O320">
            <v>5600</v>
          </cell>
          <cell r="P320" t="str">
            <v>COMITE DEPARTEMENTAL CK DU MORBIHAN</v>
          </cell>
          <cell r="Q320" t="str">
            <v>CR03</v>
          </cell>
          <cell r="R320" t="str">
            <v>COMITE REGIONAL BRETAGNE CK</v>
          </cell>
          <cell r="S320" t="str">
            <v>FEDERATION FRANCAISE CANOE-KAYAK ET SPORTS PAGAIE</v>
          </cell>
          <cell r="T320">
            <v>2022</v>
          </cell>
          <cell r="V320">
            <v>55</v>
          </cell>
          <cell r="W320" t="str">
            <v>Non</v>
          </cell>
          <cell r="Z320" t="str">
            <v>AN_LOIS_A</v>
          </cell>
          <cell r="AA320" t="str">
            <v>Carte 1 an Loisir Adulte</v>
          </cell>
          <cell r="AB320">
            <v>70760</v>
          </cell>
          <cell r="AC320">
            <v>44531</v>
          </cell>
          <cell r="AD320">
            <v>44537</v>
          </cell>
          <cell r="AE320">
            <v>44926</v>
          </cell>
          <cell r="AF320" t="str">
            <v>Aucun</v>
          </cell>
          <cell r="AG320" t="str">
            <v>V</v>
          </cell>
          <cell r="AH320" t="str">
            <v>VETERAN</v>
          </cell>
          <cell r="AJ320">
            <v>43738</v>
          </cell>
          <cell r="AK320" t="str">
            <v>Loisir</v>
          </cell>
        </row>
        <row r="321">
          <cell r="E321">
            <v>89908</v>
          </cell>
          <cell r="F321" t="str">
            <v>M.</v>
          </cell>
          <cell r="G321" t="str">
            <v>RIBAUD</v>
          </cell>
          <cell r="H321" t="str">
            <v>BERNARD</v>
          </cell>
          <cell r="I321">
            <v>18209</v>
          </cell>
          <cell r="J321" t="str">
            <v>FRANCE</v>
          </cell>
          <cell r="K321" t="str">
            <v>Homme</v>
          </cell>
          <cell r="L321">
            <v>5617</v>
          </cell>
          <cell r="M321" t="str">
            <v>KAYAK CLUB DE VANNES</v>
          </cell>
          <cell r="O321">
            <v>5600</v>
          </cell>
          <cell r="P321" t="str">
            <v>COMITE DEPARTEMENTAL CK DU MORBIHAN</v>
          </cell>
          <cell r="Q321" t="str">
            <v>CR03</v>
          </cell>
          <cell r="R321" t="str">
            <v>COMITE REGIONAL BRETAGNE CK</v>
          </cell>
          <cell r="S321" t="str">
            <v>FEDERATION FRANCAISE CANOE-KAYAK ET SPORTS PAGAIE</v>
          </cell>
          <cell r="T321">
            <v>2022</v>
          </cell>
          <cell r="V321">
            <v>55</v>
          </cell>
          <cell r="W321" t="str">
            <v>Non</v>
          </cell>
          <cell r="Z321" t="str">
            <v>AN_LOIS_A</v>
          </cell>
          <cell r="AA321" t="str">
            <v>Carte 1 an Loisir Adulte</v>
          </cell>
          <cell r="AB321">
            <v>70760</v>
          </cell>
          <cell r="AC321">
            <v>44531</v>
          </cell>
          <cell r="AD321">
            <v>44537</v>
          </cell>
          <cell r="AE321">
            <v>44926</v>
          </cell>
          <cell r="AF321" t="str">
            <v>Aucun</v>
          </cell>
          <cell r="AG321" t="str">
            <v>V</v>
          </cell>
          <cell r="AH321" t="str">
            <v>VETERAN</v>
          </cell>
          <cell r="AJ321">
            <v>43784</v>
          </cell>
          <cell r="AK321" t="str">
            <v>Loisir</v>
          </cell>
        </row>
        <row r="322">
          <cell r="E322">
            <v>90101</v>
          </cell>
          <cell r="F322" t="str">
            <v>M.</v>
          </cell>
          <cell r="G322" t="str">
            <v>COTTO</v>
          </cell>
          <cell r="H322" t="str">
            <v>JEREMY</v>
          </cell>
          <cell r="I322">
            <v>30579</v>
          </cell>
          <cell r="J322" t="str">
            <v>FRANCE</v>
          </cell>
          <cell r="K322" t="str">
            <v>Homme</v>
          </cell>
          <cell r="L322">
            <v>5635</v>
          </cell>
          <cell r="M322" t="str">
            <v>CLUB NAUTIQUE DE PLOERMELAIS</v>
          </cell>
          <cell r="O322">
            <v>5600</v>
          </cell>
          <cell r="P322" t="str">
            <v>COMITE DEPARTEMENTAL CK DU MORBIHAN</v>
          </cell>
          <cell r="Q322" t="str">
            <v>CR03</v>
          </cell>
          <cell r="R322" t="str">
            <v>COMITE REGIONAL BRETAGNE CK</v>
          </cell>
          <cell r="S322" t="str">
            <v>FEDERATION FRANCAISE CANOE-KAYAK ET SPORTS PAGAIE</v>
          </cell>
          <cell r="T322">
            <v>2022</v>
          </cell>
          <cell r="V322">
            <v>60</v>
          </cell>
          <cell r="W322" t="str">
            <v>Non</v>
          </cell>
          <cell r="Z322" t="str">
            <v>AN_COMP_A</v>
          </cell>
          <cell r="AA322" t="str">
            <v>Carte 1 an Compétition Adulte</v>
          </cell>
          <cell r="AB322">
            <v>70273</v>
          </cell>
          <cell r="AC322">
            <v>44501</v>
          </cell>
          <cell r="AD322">
            <v>44567</v>
          </cell>
          <cell r="AE322">
            <v>44926</v>
          </cell>
          <cell r="AF322" t="str">
            <v>Aucun</v>
          </cell>
          <cell r="AG322" t="str">
            <v>V</v>
          </cell>
          <cell r="AH322" t="str">
            <v>VETERAN</v>
          </cell>
          <cell r="AN322">
            <v>44469</v>
          </cell>
          <cell r="AO322" t="str">
            <v>Compétition</v>
          </cell>
        </row>
        <row r="323">
          <cell r="E323">
            <v>90325</v>
          </cell>
          <cell r="F323" t="str">
            <v>Mme</v>
          </cell>
          <cell r="G323" t="str">
            <v>LE BARS</v>
          </cell>
          <cell r="H323" t="str">
            <v>MARIE ISABELLE</v>
          </cell>
          <cell r="I323">
            <v>26017</v>
          </cell>
          <cell r="J323" t="str">
            <v>FRANCE</v>
          </cell>
          <cell r="K323" t="str">
            <v>Femme</v>
          </cell>
          <cell r="L323">
            <v>2234</v>
          </cell>
          <cell r="M323" t="str">
            <v>CLUB NAUTIQUE DE LANCIEUX</v>
          </cell>
          <cell r="N323" t="str">
            <v>CK LANCIEUX</v>
          </cell>
          <cell r="O323">
            <v>2200</v>
          </cell>
          <cell r="P323" t="str">
            <v>COMITE DEPARTEMENTAL CK COTES D'ARMOR</v>
          </cell>
          <cell r="Q323" t="str">
            <v>CR03</v>
          </cell>
          <cell r="R323" t="str">
            <v>COMITE REGIONAL BRETAGNE CK</v>
          </cell>
          <cell r="S323" t="str">
            <v>FEDERATION FRANCAISE CANOE-KAYAK ET SPORTS PAGAIE</v>
          </cell>
          <cell r="T323">
            <v>2022</v>
          </cell>
          <cell r="V323">
            <v>55</v>
          </cell>
          <cell r="W323" t="str">
            <v>Non</v>
          </cell>
          <cell r="Z323" t="str">
            <v>AN_LOIS_A</v>
          </cell>
          <cell r="AA323" t="str">
            <v>Carte 1 an Loisir Adulte</v>
          </cell>
          <cell r="AB323">
            <v>71098</v>
          </cell>
          <cell r="AC323">
            <v>44531</v>
          </cell>
          <cell r="AD323">
            <v>44567</v>
          </cell>
          <cell r="AE323">
            <v>44926</v>
          </cell>
          <cell r="AF323" t="str">
            <v>Aucun</v>
          </cell>
          <cell r="AG323" t="str">
            <v>V</v>
          </cell>
          <cell r="AH323" t="str">
            <v>VETERAN</v>
          </cell>
        </row>
        <row r="324">
          <cell r="E324">
            <v>90347</v>
          </cell>
          <cell r="F324" t="str">
            <v>M.</v>
          </cell>
          <cell r="G324" t="str">
            <v>HEMEURY</v>
          </cell>
          <cell r="H324" t="str">
            <v>ALAIN</v>
          </cell>
          <cell r="I324">
            <v>19936</v>
          </cell>
          <cell r="J324" t="str">
            <v>FRANCE</v>
          </cell>
          <cell r="K324" t="str">
            <v>Homme</v>
          </cell>
          <cell r="L324">
            <v>2210</v>
          </cell>
          <cell r="M324" t="str">
            <v>LANNION CANOE KAYAK</v>
          </cell>
          <cell r="O324">
            <v>2200</v>
          </cell>
          <cell r="P324" t="str">
            <v>COMITE DEPARTEMENTAL CK COTES D'ARMOR</v>
          </cell>
          <cell r="Q324" t="str">
            <v>CR03</v>
          </cell>
          <cell r="R324" t="str">
            <v>COMITE REGIONAL BRETAGNE CK</v>
          </cell>
          <cell r="S324" t="str">
            <v>FEDERATION FRANCAISE CANOE-KAYAK ET SPORTS PAGAIE</v>
          </cell>
          <cell r="T324">
            <v>2022</v>
          </cell>
          <cell r="V324">
            <v>55</v>
          </cell>
          <cell r="W324" t="str">
            <v>Non</v>
          </cell>
          <cell r="Z324" t="str">
            <v>AN_LOIS_A</v>
          </cell>
          <cell r="AA324" t="str">
            <v>Carte 1 an Loisir Adulte</v>
          </cell>
          <cell r="AB324">
            <v>70821</v>
          </cell>
          <cell r="AC324">
            <v>44531</v>
          </cell>
          <cell r="AD324">
            <v>44551</v>
          </cell>
          <cell r="AE324">
            <v>44926</v>
          </cell>
          <cell r="AF324" t="str">
            <v>Aucun</v>
          </cell>
          <cell r="AG324" t="str">
            <v>V</v>
          </cell>
          <cell r="AH324" t="str">
            <v>VETERAN</v>
          </cell>
          <cell r="AJ324">
            <v>43782</v>
          </cell>
          <cell r="AK324" t="str">
            <v>Loisir</v>
          </cell>
        </row>
        <row r="325">
          <cell r="E325">
            <v>91061</v>
          </cell>
          <cell r="F325" t="str">
            <v>M.</v>
          </cell>
          <cell r="G325" t="str">
            <v>CHEVRIER</v>
          </cell>
          <cell r="H325" t="str">
            <v>FRANCOIS</v>
          </cell>
          <cell r="I325">
            <v>24382</v>
          </cell>
          <cell r="J325" t="str">
            <v>FRANCE</v>
          </cell>
          <cell r="K325" t="str">
            <v>Homme</v>
          </cell>
          <cell r="L325">
            <v>3504</v>
          </cell>
          <cell r="M325" t="str">
            <v>CANOE KAYAK REDONNAIS</v>
          </cell>
          <cell r="O325">
            <v>3500</v>
          </cell>
          <cell r="P325" t="str">
            <v>COMITE DEPARTEMENTAL CK D'ILLE ET VILAINE</v>
          </cell>
          <cell r="Q325" t="str">
            <v>CR03</v>
          </cell>
          <cell r="R325" t="str">
            <v>COMITE REGIONAL BRETAGNE CK</v>
          </cell>
          <cell r="S325" t="str">
            <v>FEDERATION FRANCAISE CANOE-KAYAK ET SPORTS PAGAIE</v>
          </cell>
          <cell r="T325">
            <v>2022</v>
          </cell>
          <cell r="V325">
            <v>60</v>
          </cell>
          <cell r="W325" t="str">
            <v>Non</v>
          </cell>
          <cell r="X325" t="str">
            <v>IA Sport Plus</v>
          </cell>
          <cell r="Y325" t="str">
            <v>IASPORT</v>
          </cell>
          <cell r="Z325" t="str">
            <v>AN_COMP_A</v>
          </cell>
          <cell r="AA325" t="str">
            <v>Carte 1 an Compétition Adulte</v>
          </cell>
          <cell r="AB325">
            <v>71432</v>
          </cell>
          <cell r="AC325">
            <v>44562</v>
          </cell>
          <cell r="AD325">
            <v>44579</v>
          </cell>
          <cell r="AE325">
            <v>44926</v>
          </cell>
          <cell r="AF325" t="str">
            <v>Aucun</v>
          </cell>
          <cell r="AG325" t="str">
            <v>V</v>
          </cell>
          <cell r="AH325" t="str">
            <v>VETERAN</v>
          </cell>
          <cell r="AN325">
            <v>43826</v>
          </cell>
          <cell r="AO325" t="str">
            <v>Compétition</v>
          </cell>
        </row>
        <row r="326">
          <cell r="E326">
            <v>91772</v>
          </cell>
          <cell r="F326" t="str">
            <v>Mme</v>
          </cell>
          <cell r="G326" t="str">
            <v>COMBES</v>
          </cell>
          <cell r="H326" t="str">
            <v>EVELYNE</v>
          </cell>
          <cell r="I326">
            <v>21366</v>
          </cell>
          <cell r="J326" t="str">
            <v>FRANCE</v>
          </cell>
          <cell r="K326" t="str">
            <v>Femme</v>
          </cell>
          <cell r="L326">
            <v>5643</v>
          </cell>
          <cell r="M326" t="str">
            <v>LANESTER CANOE KAYAK CLUB</v>
          </cell>
          <cell r="N326" t="str">
            <v>L.C.K.C</v>
          </cell>
          <cell r="O326">
            <v>5600</v>
          </cell>
          <cell r="P326" t="str">
            <v>COMITE DEPARTEMENTAL CK DU MORBIHAN</v>
          </cell>
          <cell r="Q326" t="str">
            <v>CR03</v>
          </cell>
          <cell r="R326" t="str">
            <v>COMITE REGIONAL BRETAGNE CK</v>
          </cell>
          <cell r="S326" t="str">
            <v>FEDERATION FRANCAISE CANOE-KAYAK ET SPORTS PAGAIE</v>
          </cell>
          <cell r="T326">
            <v>2022</v>
          </cell>
          <cell r="V326">
            <v>55</v>
          </cell>
          <cell r="W326" t="str">
            <v>Non</v>
          </cell>
          <cell r="Z326" t="str">
            <v>AN_LOIS_A</v>
          </cell>
          <cell r="AA326" t="str">
            <v>Carte 1 an Loisir Adulte</v>
          </cell>
          <cell r="AB326">
            <v>71016</v>
          </cell>
          <cell r="AC326">
            <v>44531</v>
          </cell>
          <cell r="AD326">
            <v>44541</v>
          </cell>
          <cell r="AE326">
            <v>44926</v>
          </cell>
          <cell r="AF326" t="str">
            <v>Aucun</v>
          </cell>
          <cell r="AG326" t="str">
            <v>V</v>
          </cell>
          <cell r="AH326" t="str">
            <v>VETERAN</v>
          </cell>
        </row>
        <row r="327">
          <cell r="E327">
            <v>92271</v>
          </cell>
          <cell r="F327" t="str">
            <v>M.</v>
          </cell>
          <cell r="G327" t="str">
            <v>BACHAOU</v>
          </cell>
          <cell r="H327" t="str">
            <v>NORDINE</v>
          </cell>
          <cell r="I327">
            <v>27662</v>
          </cell>
          <cell r="J327" t="str">
            <v>FRANCE</v>
          </cell>
          <cell r="K327" t="str">
            <v>Homme</v>
          </cell>
          <cell r="L327">
            <v>2903</v>
          </cell>
          <cell r="M327" t="str">
            <v>CK DE QUIMPER CORNOUAILLE</v>
          </cell>
          <cell r="O327">
            <v>2900</v>
          </cell>
          <cell r="P327" t="str">
            <v>COMITE DEPARTEMENTAL CK DU FINISTERE</v>
          </cell>
          <cell r="Q327" t="str">
            <v>CR03</v>
          </cell>
          <cell r="R327" t="str">
            <v>COMITE REGIONAL BRETAGNE CK</v>
          </cell>
          <cell r="S327" t="str">
            <v>FEDERATION FRANCAISE CANOE-KAYAK ET SPORTS PAGAIE</v>
          </cell>
          <cell r="T327">
            <v>2022</v>
          </cell>
          <cell r="V327">
            <v>60</v>
          </cell>
          <cell r="W327" t="str">
            <v>Non</v>
          </cell>
          <cell r="Z327" t="str">
            <v>AN_COMP_A</v>
          </cell>
          <cell r="AA327" t="str">
            <v>Carte 1 an Compétition Adulte</v>
          </cell>
          <cell r="AB327">
            <v>71383</v>
          </cell>
          <cell r="AC327">
            <v>44562</v>
          </cell>
          <cell r="AD327">
            <v>44572</v>
          </cell>
          <cell r="AE327">
            <v>44926</v>
          </cell>
          <cell r="AF327" t="str">
            <v>Aucun</v>
          </cell>
          <cell r="AG327" t="str">
            <v>V</v>
          </cell>
          <cell r="AH327" t="str">
            <v>VETERAN</v>
          </cell>
          <cell r="AN327">
            <v>44209</v>
          </cell>
          <cell r="AO327" t="str">
            <v>Compétition</v>
          </cell>
        </row>
        <row r="328">
          <cell r="E328">
            <v>93785</v>
          </cell>
          <cell r="F328" t="str">
            <v>M.</v>
          </cell>
          <cell r="G328" t="str">
            <v>CHENEBAULT</v>
          </cell>
          <cell r="H328" t="str">
            <v>ALAIN</v>
          </cell>
          <cell r="I328">
            <v>21107</v>
          </cell>
          <cell r="J328" t="str">
            <v>FRANCE</v>
          </cell>
          <cell r="K328" t="str">
            <v>Homme</v>
          </cell>
          <cell r="L328">
            <v>5626</v>
          </cell>
          <cell r="M328" t="str">
            <v>SILLAGES ECOLE DE KAYAK DE MER</v>
          </cell>
          <cell r="N328" t="str">
            <v>SILLAGES QUIBERON</v>
          </cell>
          <cell r="O328">
            <v>5600</v>
          </cell>
          <cell r="P328" t="str">
            <v>COMITE DEPARTEMENTAL CK DU MORBIHAN</v>
          </cell>
          <cell r="Q328" t="str">
            <v>CR03</v>
          </cell>
          <cell r="R328" t="str">
            <v>COMITE REGIONAL BRETAGNE CK</v>
          </cell>
          <cell r="S328" t="str">
            <v>FEDERATION FRANCAISE CANOE-KAYAK ET SPORTS PAGAIE</v>
          </cell>
          <cell r="T328">
            <v>2022</v>
          </cell>
          <cell r="V328">
            <v>55</v>
          </cell>
          <cell r="W328" t="str">
            <v>Non</v>
          </cell>
          <cell r="Z328" t="str">
            <v>AN_LOIS_A</v>
          </cell>
          <cell r="AA328" t="str">
            <v>Carte 1 an Loisir Adulte</v>
          </cell>
          <cell r="AB328">
            <v>17367</v>
          </cell>
          <cell r="AC328">
            <v>41373</v>
          </cell>
          <cell r="AD328">
            <v>44571</v>
          </cell>
          <cell r="AE328">
            <v>44926</v>
          </cell>
          <cell r="AF328" t="str">
            <v>Aucun</v>
          </cell>
          <cell r="AG328" t="str">
            <v>V</v>
          </cell>
          <cell r="AH328" t="str">
            <v>VETERAN</v>
          </cell>
          <cell r="AJ328">
            <v>44600</v>
          </cell>
          <cell r="AK328" t="str">
            <v>Loisir</v>
          </cell>
          <cell r="AL328" t="str">
            <v>BROSOLO</v>
          </cell>
          <cell r="AM328">
            <v>561021528</v>
          </cell>
        </row>
        <row r="329">
          <cell r="E329">
            <v>93792</v>
          </cell>
          <cell r="F329" t="str">
            <v>M.</v>
          </cell>
          <cell r="G329" t="str">
            <v>CHENEL</v>
          </cell>
          <cell r="H329" t="str">
            <v>VINCENT</v>
          </cell>
          <cell r="I329">
            <v>21115</v>
          </cell>
          <cell r="J329" t="str">
            <v>FRANCE</v>
          </cell>
          <cell r="K329" t="str">
            <v>Homme</v>
          </cell>
          <cell r="L329">
            <v>5617</v>
          </cell>
          <cell r="M329" t="str">
            <v>KAYAK CLUB DE VANNES</v>
          </cell>
          <cell r="O329">
            <v>5600</v>
          </cell>
          <cell r="P329" t="str">
            <v>COMITE DEPARTEMENTAL CK DU MORBIHAN</v>
          </cell>
          <cell r="Q329" t="str">
            <v>CR03</v>
          </cell>
          <cell r="R329" t="str">
            <v>COMITE REGIONAL BRETAGNE CK</v>
          </cell>
          <cell r="S329" t="str">
            <v>FEDERATION FRANCAISE CANOE-KAYAK ET SPORTS PAGAIE</v>
          </cell>
          <cell r="T329">
            <v>2022</v>
          </cell>
          <cell r="V329">
            <v>60</v>
          </cell>
          <cell r="W329" t="str">
            <v>Non</v>
          </cell>
          <cell r="Z329" t="str">
            <v>AN_COMP_A</v>
          </cell>
          <cell r="AA329" t="str">
            <v>Carte 1 an Compétition Adulte</v>
          </cell>
          <cell r="AB329">
            <v>72312</v>
          </cell>
          <cell r="AC329">
            <v>44621</v>
          </cell>
          <cell r="AD329">
            <v>44648</v>
          </cell>
          <cell r="AE329">
            <v>44926</v>
          </cell>
          <cell r="AF329" t="str">
            <v>Aucun</v>
          </cell>
          <cell r="AG329" t="str">
            <v>V</v>
          </cell>
          <cell r="AH329" t="str">
            <v>VETERAN</v>
          </cell>
          <cell r="AN329">
            <v>44204</v>
          </cell>
          <cell r="AO329" t="str">
            <v>Compétition</v>
          </cell>
        </row>
        <row r="330">
          <cell r="E330">
            <v>94356</v>
          </cell>
          <cell r="F330" t="str">
            <v>M.</v>
          </cell>
          <cell r="G330" t="str">
            <v>GUERIN</v>
          </cell>
          <cell r="H330" t="str">
            <v>FREDERIC</v>
          </cell>
          <cell r="I330">
            <v>24778</v>
          </cell>
          <cell r="J330" t="str">
            <v>FRANCE</v>
          </cell>
          <cell r="K330" t="str">
            <v>Homme</v>
          </cell>
          <cell r="L330">
            <v>5617</v>
          </cell>
          <cell r="M330" t="str">
            <v>KAYAK CLUB DE VANNES</v>
          </cell>
          <cell r="O330">
            <v>5600</v>
          </cell>
          <cell r="P330" t="str">
            <v>COMITE DEPARTEMENTAL CK DU MORBIHAN</v>
          </cell>
          <cell r="Q330" t="str">
            <v>CR03</v>
          </cell>
          <cell r="R330" t="str">
            <v>COMITE REGIONAL BRETAGNE CK</v>
          </cell>
          <cell r="S330" t="str">
            <v>FEDERATION FRANCAISE CANOE-KAYAK ET SPORTS PAGAIE</v>
          </cell>
          <cell r="T330">
            <v>2022</v>
          </cell>
          <cell r="V330">
            <v>55</v>
          </cell>
          <cell r="W330" t="str">
            <v>Non</v>
          </cell>
          <cell r="Z330" t="str">
            <v>AN_LOIS_A</v>
          </cell>
          <cell r="AA330" t="str">
            <v>Carte 1 an Loisir Adulte</v>
          </cell>
          <cell r="AB330">
            <v>70760</v>
          </cell>
          <cell r="AC330">
            <v>44531</v>
          </cell>
          <cell r="AD330">
            <v>44537</v>
          </cell>
          <cell r="AE330">
            <v>44926</v>
          </cell>
          <cell r="AF330" t="str">
            <v>Aucun</v>
          </cell>
          <cell r="AG330" t="str">
            <v>V</v>
          </cell>
          <cell r="AH330" t="str">
            <v>VETERAN</v>
          </cell>
          <cell r="AJ330">
            <v>42990</v>
          </cell>
          <cell r="AK330" t="str">
            <v>Loisir</v>
          </cell>
        </row>
        <row r="331">
          <cell r="E331">
            <v>94505</v>
          </cell>
          <cell r="F331" t="str">
            <v>M.</v>
          </cell>
          <cell r="G331" t="str">
            <v>JOLIVEL</v>
          </cell>
          <cell r="H331" t="str">
            <v>PIERRE</v>
          </cell>
          <cell r="I331">
            <v>22262</v>
          </cell>
          <cell r="J331" t="str">
            <v>FRANCE</v>
          </cell>
          <cell r="K331" t="str">
            <v>Homme</v>
          </cell>
          <cell r="L331">
            <v>5675</v>
          </cell>
          <cell r="M331" t="str">
            <v>CERCLE NAUTIQUE DE LA RIA D'ETEL</v>
          </cell>
          <cell r="N331" t="str">
            <v>CNRE</v>
          </cell>
          <cell r="O331">
            <v>5600</v>
          </cell>
          <cell r="P331" t="str">
            <v>COMITE DEPARTEMENTAL CK DU MORBIHAN</v>
          </cell>
          <cell r="Q331" t="str">
            <v>CR03</v>
          </cell>
          <cell r="R331" t="str">
            <v>COMITE REGIONAL BRETAGNE CK</v>
          </cell>
          <cell r="S331" t="str">
            <v>FEDERATION FRANCAISE CANOE-KAYAK ET SPORTS PAGAIE</v>
          </cell>
          <cell r="T331">
            <v>2022</v>
          </cell>
          <cell r="V331">
            <v>55</v>
          </cell>
          <cell r="W331" t="str">
            <v>Non</v>
          </cell>
          <cell r="Z331" t="str">
            <v>AN_LOIS_A</v>
          </cell>
          <cell r="AA331" t="str">
            <v>Carte 1 an Loisir Adulte</v>
          </cell>
          <cell r="AB331">
            <v>71001</v>
          </cell>
          <cell r="AC331">
            <v>44531</v>
          </cell>
          <cell r="AD331">
            <v>44572</v>
          </cell>
          <cell r="AE331">
            <v>44926</v>
          </cell>
          <cell r="AF331" t="str">
            <v>Aucun</v>
          </cell>
          <cell r="AG331" t="str">
            <v>V</v>
          </cell>
          <cell r="AH331" t="str">
            <v>VETERAN</v>
          </cell>
          <cell r="AJ331">
            <v>44079</v>
          </cell>
          <cell r="AK331" t="str">
            <v>Loisir</v>
          </cell>
          <cell r="AL331" t="str">
            <v>Dr André BILDE</v>
          </cell>
        </row>
        <row r="332">
          <cell r="E332">
            <v>96612</v>
          </cell>
          <cell r="F332" t="str">
            <v>Mme</v>
          </cell>
          <cell r="G332" t="str">
            <v>LE SEAC'H</v>
          </cell>
          <cell r="H332" t="str">
            <v>SOPHIE</v>
          </cell>
          <cell r="I332">
            <v>29671</v>
          </cell>
          <cell r="J332" t="str">
            <v>FRANCE</v>
          </cell>
          <cell r="K332" t="str">
            <v>Femme</v>
          </cell>
          <cell r="L332">
            <v>2903</v>
          </cell>
          <cell r="M332" t="str">
            <v>CK DE QUIMPER CORNOUAILLE</v>
          </cell>
          <cell r="O332">
            <v>2900</v>
          </cell>
          <cell r="P332" t="str">
            <v>COMITE DEPARTEMENTAL CK DU FINISTERE</v>
          </cell>
          <cell r="Q332" t="str">
            <v>CR03</v>
          </cell>
          <cell r="R332" t="str">
            <v>COMITE REGIONAL BRETAGNE CK</v>
          </cell>
          <cell r="S332" t="str">
            <v>FEDERATION FRANCAISE CANOE-KAYAK ET SPORTS PAGAIE</v>
          </cell>
          <cell r="T332">
            <v>2022</v>
          </cell>
          <cell r="V332">
            <v>55</v>
          </cell>
          <cell r="W332" t="str">
            <v>Non</v>
          </cell>
          <cell r="Z332" t="str">
            <v>AN_LOIS_A</v>
          </cell>
          <cell r="AA332" t="str">
            <v>Carte 1 an Loisir Adulte</v>
          </cell>
          <cell r="AB332">
            <v>70918</v>
          </cell>
          <cell r="AC332">
            <v>44531</v>
          </cell>
          <cell r="AD332">
            <v>44545</v>
          </cell>
          <cell r="AE332">
            <v>44926</v>
          </cell>
          <cell r="AF332" t="str">
            <v>Aucun</v>
          </cell>
          <cell r="AG332" t="str">
            <v>V</v>
          </cell>
          <cell r="AH332" t="str">
            <v>VETERAN</v>
          </cell>
          <cell r="AJ332">
            <v>44473</v>
          </cell>
          <cell r="AK332" t="str">
            <v>Loisir</v>
          </cell>
        </row>
        <row r="333">
          <cell r="E333">
            <v>96876</v>
          </cell>
          <cell r="F333" t="str">
            <v>Mme</v>
          </cell>
          <cell r="G333" t="str">
            <v>TROEL</v>
          </cell>
          <cell r="H333" t="str">
            <v>SARAH</v>
          </cell>
          <cell r="I333">
            <v>31605</v>
          </cell>
          <cell r="J333" t="str">
            <v>FRANCE</v>
          </cell>
          <cell r="K333" t="str">
            <v>Femme</v>
          </cell>
          <cell r="L333">
            <v>3506</v>
          </cell>
          <cell r="M333" t="str">
            <v>C.K.C.I.R. ST GREGOIRE</v>
          </cell>
          <cell r="O333">
            <v>3500</v>
          </cell>
          <cell r="P333" t="str">
            <v>COMITE DEPARTEMENTAL CK D'ILLE ET VILAINE</v>
          </cell>
          <cell r="Q333" t="str">
            <v>CR03</v>
          </cell>
          <cell r="R333" t="str">
            <v>COMITE REGIONAL BRETAGNE CK</v>
          </cell>
          <cell r="S333" t="str">
            <v>FEDERATION FRANCAISE CANOE-KAYAK ET SPORTS PAGAIE</v>
          </cell>
          <cell r="T333">
            <v>2022</v>
          </cell>
          <cell r="V333">
            <v>60</v>
          </cell>
          <cell r="W333" t="str">
            <v>Non</v>
          </cell>
          <cell r="Z333" t="str">
            <v>AN_COMP_A</v>
          </cell>
          <cell r="AA333" t="str">
            <v>Carte 1 an Compétition Adulte</v>
          </cell>
          <cell r="AB333">
            <v>71435</v>
          </cell>
          <cell r="AC333">
            <v>44562</v>
          </cell>
          <cell r="AD333">
            <v>44586</v>
          </cell>
          <cell r="AE333">
            <v>44926</v>
          </cell>
          <cell r="AF333" t="str">
            <v>Aucun</v>
          </cell>
          <cell r="AG333" t="str">
            <v>V</v>
          </cell>
          <cell r="AH333" t="str">
            <v>VETERAN</v>
          </cell>
          <cell r="AN333">
            <v>44200</v>
          </cell>
          <cell r="AO333" t="str">
            <v>Compétition</v>
          </cell>
        </row>
        <row r="334">
          <cell r="E334">
            <v>97671</v>
          </cell>
          <cell r="F334" t="str">
            <v>M.</v>
          </cell>
          <cell r="G334" t="str">
            <v>GAUDEL</v>
          </cell>
          <cell r="H334" t="str">
            <v>ROMARIC</v>
          </cell>
          <cell r="I334">
            <v>30313</v>
          </cell>
          <cell r="J334" t="str">
            <v>FRANCE</v>
          </cell>
          <cell r="K334" t="str">
            <v>Homme</v>
          </cell>
          <cell r="L334">
            <v>3501</v>
          </cell>
          <cell r="M334" t="str">
            <v>KAYAK CLUB PONT REAN</v>
          </cell>
          <cell r="O334">
            <v>3500</v>
          </cell>
          <cell r="P334" t="str">
            <v>COMITE DEPARTEMENTAL CK D'ILLE ET VILAINE</v>
          </cell>
          <cell r="Q334" t="str">
            <v>CR03</v>
          </cell>
          <cell r="R334" t="str">
            <v>COMITE REGIONAL BRETAGNE CK</v>
          </cell>
          <cell r="S334" t="str">
            <v>FEDERATION FRANCAISE CANOE-KAYAK ET SPORTS PAGAIE</v>
          </cell>
          <cell r="T334">
            <v>2022</v>
          </cell>
          <cell r="V334">
            <v>60</v>
          </cell>
          <cell r="W334" t="str">
            <v>Non</v>
          </cell>
          <cell r="Z334" t="str">
            <v>AN_COMP_A</v>
          </cell>
          <cell r="AA334" t="str">
            <v>Carte 1 an Compétition Adulte</v>
          </cell>
          <cell r="AB334">
            <v>70967</v>
          </cell>
          <cell r="AC334">
            <v>44531</v>
          </cell>
          <cell r="AD334">
            <v>44551</v>
          </cell>
          <cell r="AE334">
            <v>44926</v>
          </cell>
          <cell r="AF334" t="str">
            <v>Aucun</v>
          </cell>
          <cell r="AG334" t="str">
            <v>V</v>
          </cell>
          <cell r="AH334" t="str">
            <v>VETERAN</v>
          </cell>
          <cell r="AN334">
            <v>44448</v>
          </cell>
          <cell r="AO334" t="str">
            <v>Compétition</v>
          </cell>
        </row>
        <row r="335">
          <cell r="E335">
            <v>97680</v>
          </cell>
          <cell r="F335" t="str">
            <v>M.</v>
          </cell>
          <cell r="G335" t="str">
            <v>TANGUY</v>
          </cell>
          <cell r="H335" t="str">
            <v>PIERRE YVES</v>
          </cell>
          <cell r="I335">
            <v>31442</v>
          </cell>
          <cell r="J335" t="str">
            <v>FRANCE</v>
          </cell>
          <cell r="K335" t="str">
            <v>Homme</v>
          </cell>
          <cell r="L335">
            <v>3503</v>
          </cell>
          <cell r="M335" t="str">
            <v>KAYAK CLUB DE RENNES</v>
          </cell>
          <cell r="O335">
            <v>3500</v>
          </cell>
          <cell r="P335" t="str">
            <v>COMITE DEPARTEMENTAL CK D'ILLE ET VILAINE</v>
          </cell>
          <cell r="Q335" t="str">
            <v>CR03</v>
          </cell>
          <cell r="R335" t="str">
            <v>COMITE REGIONAL BRETAGNE CK</v>
          </cell>
          <cell r="S335" t="str">
            <v>FEDERATION FRANCAISE CANOE-KAYAK ET SPORTS PAGAIE</v>
          </cell>
          <cell r="T335">
            <v>2022</v>
          </cell>
          <cell r="V335">
            <v>55</v>
          </cell>
          <cell r="W335" t="str">
            <v>Non</v>
          </cell>
          <cell r="Z335" t="str">
            <v>AN_LOIS_A</v>
          </cell>
          <cell r="AA335" t="str">
            <v>Carte 1 an Loisir Adulte</v>
          </cell>
          <cell r="AB335">
            <v>71529</v>
          </cell>
          <cell r="AC335">
            <v>44562</v>
          </cell>
          <cell r="AD335">
            <v>44565</v>
          </cell>
          <cell r="AE335">
            <v>44926</v>
          </cell>
          <cell r="AF335" t="str">
            <v>Aucun</v>
          </cell>
          <cell r="AG335" t="str">
            <v>V</v>
          </cell>
          <cell r="AH335" t="str">
            <v>VETERAN</v>
          </cell>
        </row>
        <row r="336">
          <cell r="E336">
            <v>97996</v>
          </cell>
          <cell r="F336" t="str">
            <v>M.</v>
          </cell>
          <cell r="G336" t="str">
            <v>GLOCHEUX</v>
          </cell>
          <cell r="H336" t="str">
            <v>FLORENT</v>
          </cell>
          <cell r="I336">
            <v>32232</v>
          </cell>
          <cell r="J336" t="str">
            <v>FRANCE</v>
          </cell>
          <cell r="K336" t="str">
            <v>Homme</v>
          </cell>
          <cell r="L336">
            <v>5603</v>
          </cell>
          <cell r="M336" t="str">
            <v>CANOE KAYAK PONTIVYEN</v>
          </cell>
          <cell r="N336" t="str">
            <v>CKCP1</v>
          </cell>
          <cell r="O336">
            <v>5600</v>
          </cell>
          <cell r="P336" t="str">
            <v>COMITE DEPARTEMENTAL CK DU MORBIHAN</v>
          </cell>
          <cell r="Q336" t="str">
            <v>CR03</v>
          </cell>
          <cell r="R336" t="str">
            <v>COMITE REGIONAL BRETAGNE CK</v>
          </cell>
          <cell r="S336" t="str">
            <v>FEDERATION FRANCAISE CANOE-KAYAK ET SPORTS PAGAIE</v>
          </cell>
          <cell r="T336">
            <v>2022</v>
          </cell>
          <cell r="V336">
            <v>55</v>
          </cell>
          <cell r="W336" t="str">
            <v>Non</v>
          </cell>
          <cell r="Z336" t="str">
            <v>AN_LOIS_A</v>
          </cell>
          <cell r="AA336" t="str">
            <v>Carte 1 an Loisir Adulte</v>
          </cell>
          <cell r="AB336">
            <v>71171</v>
          </cell>
          <cell r="AC336">
            <v>44562</v>
          </cell>
          <cell r="AD336">
            <v>44577</v>
          </cell>
          <cell r="AE336">
            <v>44926</v>
          </cell>
          <cell r="AF336" t="str">
            <v>Aucun</v>
          </cell>
          <cell r="AG336" t="str">
            <v>S</v>
          </cell>
          <cell r="AH336" t="str">
            <v>SENIOR</v>
          </cell>
        </row>
        <row r="337">
          <cell r="E337">
            <v>98094</v>
          </cell>
          <cell r="F337" t="str">
            <v>M.</v>
          </cell>
          <cell r="G337" t="str">
            <v>LE DEUT</v>
          </cell>
          <cell r="H337" t="str">
            <v>BERTRAND</v>
          </cell>
          <cell r="I337">
            <v>25512</v>
          </cell>
          <cell r="J337" t="str">
            <v>FRANCE</v>
          </cell>
          <cell r="K337" t="str">
            <v>Homme</v>
          </cell>
          <cell r="L337">
            <v>2272</v>
          </cell>
          <cell r="M337" t="str">
            <v>PÔLE NAUTIQUE LOGUIVY DE LA MER</v>
          </cell>
          <cell r="N337" t="str">
            <v>PÔLE NAUTIQUE LOGUIVY DE LAMER</v>
          </cell>
          <cell r="O337">
            <v>2200</v>
          </cell>
          <cell r="P337" t="str">
            <v>COMITE DEPARTEMENTAL CK COTES D'ARMOR</v>
          </cell>
          <cell r="Q337" t="str">
            <v>CR03</v>
          </cell>
          <cell r="R337" t="str">
            <v>COMITE REGIONAL BRETAGNE CK</v>
          </cell>
          <cell r="S337" t="str">
            <v>FEDERATION FRANCAISE CANOE-KAYAK ET SPORTS PAGAIE</v>
          </cell>
          <cell r="T337">
            <v>2022</v>
          </cell>
          <cell r="U337" t="str">
            <v>AGR_A</v>
          </cell>
          <cell r="V337">
            <v>60</v>
          </cell>
          <cell r="W337" t="str">
            <v>Non</v>
          </cell>
          <cell r="Z337" t="str">
            <v>AN_COMP_A</v>
          </cell>
          <cell r="AA337" t="str">
            <v>Carte 1 an Compétition Adulte</v>
          </cell>
          <cell r="AB337">
            <v>17395</v>
          </cell>
          <cell r="AC337">
            <v>41382</v>
          </cell>
          <cell r="AD337">
            <v>44642</v>
          </cell>
          <cell r="AE337">
            <v>44926</v>
          </cell>
          <cell r="AF337" t="str">
            <v>Aucun</v>
          </cell>
          <cell r="AG337" t="str">
            <v>V</v>
          </cell>
          <cell r="AH337" t="str">
            <v>VETERAN</v>
          </cell>
          <cell r="AN337">
            <v>44603</v>
          </cell>
          <cell r="AO337" t="str">
            <v>Compétition</v>
          </cell>
        </row>
        <row r="338">
          <cell r="E338">
            <v>98612</v>
          </cell>
          <cell r="F338" t="str">
            <v>M.</v>
          </cell>
          <cell r="G338" t="str">
            <v>HERBEZ</v>
          </cell>
          <cell r="H338" t="str">
            <v>ROMARIC</v>
          </cell>
          <cell r="I338">
            <v>31132</v>
          </cell>
          <cell r="J338" t="str">
            <v>FRANCE</v>
          </cell>
          <cell r="K338" t="str">
            <v>Homme</v>
          </cell>
          <cell r="L338">
            <v>5603</v>
          </cell>
          <cell r="M338" t="str">
            <v>CANOE KAYAK PONTIVYEN</v>
          </cell>
          <cell r="N338" t="str">
            <v>CKCP1</v>
          </cell>
          <cell r="O338">
            <v>5600</v>
          </cell>
          <cell r="P338" t="str">
            <v>COMITE DEPARTEMENTAL CK DU MORBIHAN</v>
          </cell>
          <cell r="Q338" t="str">
            <v>CR03</v>
          </cell>
          <cell r="R338" t="str">
            <v>COMITE REGIONAL BRETAGNE CK</v>
          </cell>
          <cell r="S338" t="str">
            <v>FEDERATION FRANCAISE CANOE-KAYAK ET SPORTS PAGAIE</v>
          </cell>
          <cell r="T338">
            <v>2022</v>
          </cell>
          <cell r="V338">
            <v>60</v>
          </cell>
          <cell r="W338" t="str">
            <v>Non</v>
          </cell>
          <cell r="Z338" t="str">
            <v>AN_COMP_A</v>
          </cell>
          <cell r="AA338" t="str">
            <v>Carte 1 an Compétition Adulte</v>
          </cell>
          <cell r="AB338">
            <v>72294</v>
          </cell>
          <cell r="AC338">
            <v>44621</v>
          </cell>
          <cell r="AD338">
            <v>44640</v>
          </cell>
          <cell r="AE338">
            <v>44926</v>
          </cell>
          <cell r="AF338" t="str">
            <v>Aucun</v>
          </cell>
          <cell r="AG338" t="str">
            <v>V</v>
          </cell>
          <cell r="AH338" t="str">
            <v>VETERAN</v>
          </cell>
          <cell r="AN338">
            <v>43769</v>
          </cell>
          <cell r="AO338" t="str">
            <v>Compétition</v>
          </cell>
        </row>
        <row r="339">
          <cell r="E339">
            <v>99135</v>
          </cell>
          <cell r="F339" t="str">
            <v>M.</v>
          </cell>
          <cell r="G339" t="str">
            <v>LLIDO</v>
          </cell>
          <cell r="H339" t="str">
            <v>FLORIAN</v>
          </cell>
          <cell r="I339">
            <v>29724</v>
          </cell>
          <cell r="J339" t="str">
            <v>FRANCE</v>
          </cell>
          <cell r="K339" t="str">
            <v>Homme</v>
          </cell>
          <cell r="L339">
            <v>2272</v>
          </cell>
          <cell r="M339" t="str">
            <v>PÔLE NAUTIQUE LOGUIVY DE LA MER</v>
          </cell>
          <cell r="N339" t="str">
            <v>PÔLE NAUTIQUE LOGUIVY DE LAMER</v>
          </cell>
          <cell r="O339">
            <v>2200</v>
          </cell>
          <cell r="P339" t="str">
            <v>COMITE DEPARTEMENTAL CK COTES D'ARMOR</v>
          </cell>
          <cell r="Q339" t="str">
            <v>CR03</v>
          </cell>
          <cell r="R339" t="str">
            <v>COMITE REGIONAL BRETAGNE CK</v>
          </cell>
          <cell r="S339" t="str">
            <v>FEDERATION FRANCAISE CANOE-KAYAK ET SPORTS PAGAIE</v>
          </cell>
          <cell r="T339">
            <v>2022</v>
          </cell>
          <cell r="U339" t="str">
            <v>AGR_A</v>
          </cell>
          <cell r="V339">
            <v>55</v>
          </cell>
          <cell r="W339" t="str">
            <v>Non</v>
          </cell>
          <cell r="Z339" t="str">
            <v>AN_LOIS_A</v>
          </cell>
          <cell r="AA339" t="str">
            <v>Carte 1 an Loisir Adulte</v>
          </cell>
          <cell r="AB339">
            <v>17395</v>
          </cell>
          <cell r="AC339">
            <v>41382</v>
          </cell>
          <cell r="AD339">
            <v>44644</v>
          </cell>
          <cell r="AE339">
            <v>44926</v>
          </cell>
          <cell r="AF339" t="str">
            <v>Aucun</v>
          </cell>
          <cell r="AG339" t="str">
            <v>V</v>
          </cell>
          <cell r="AH339" t="str">
            <v>VETERAN</v>
          </cell>
        </row>
        <row r="340">
          <cell r="E340">
            <v>99163</v>
          </cell>
          <cell r="F340" t="str">
            <v>Mme</v>
          </cell>
          <cell r="G340" t="str">
            <v>GORET</v>
          </cell>
          <cell r="H340" t="str">
            <v>FRANCOISE</v>
          </cell>
          <cell r="I340">
            <v>25216</v>
          </cell>
          <cell r="J340" t="str">
            <v>FRANCE</v>
          </cell>
          <cell r="K340" t="str">
            <v>Femme</v>
          </cell>
          <cell r="L340">
            <v>2926</v>
          </cell>
          <cell r="M340" t="str">
            <v>CENTRE NAUTIQUE DE CROZON MORGAT</v>
          </cell>
          <cell r="O340">
            <v>2900</v>
          </cell>
          <cell r="P340" t="str">
            <v>COMITE DEPARTEMENTAL CK DU FINISTERE</v>
          </cell>
          <cell r="Q340" t="str">
            <v>CR03</v>
          </cell>
          <cell r="R340" t="str">
            <v>COMITE REGIONAL BRETAGNE CK</v>
          </cell>
          <cell r="S340" t="str">
            <v>FEDERATION FRANCAISE CANOE-KAYAK ET SPORTS PAGAIE</v>
          </cell>
          <cell r="T340">
            <v>2022</v>
          </cell>
          <cell r="V340">
            <v>55</v>
          </cell>
          <cell r="W340" t="str">
            <v>Non</v>
          </cell>
          <cell r="Z340" t="str">
            <v>AN_LOIS_A</v>
          </cell>
          <cell r="AA340" t="str">
            <v>Carte 1 an Loisir Adulte</v>
          </cell>
          <cell r="AB340">
            <v>71514</v>
          </cell>
          <cell r="AC340">
            <v>44562</v>
          </cell>
          <cell r="AD340">
            <v>44572</v>
          </cell>
          <cell r="AE340">
            <v>44926</v>
          </cell>
          <cell r="AF340" t="str">
            <v>Aucun</v>
          </cell>
          <cell r="AG340" t="str">
            <v>V</v>
          </cell>
          <cell r="AH340" t="str">
            <v>VETERAN</v>
          </cell>
        </row>
        <row r="341">
          <cell r="E341">
            <v>99269</v>
          </cell>
          <cell r="F341" t="str">
            <v>M.</v>
          </cell>
          <cell r="G341" t="str">
            <v>PORCHER</v>
          </cell>
          <cell r="H341" t="str">
            <v>LAURENT</v>
          </cell>
          <cell r="I341">
            <v>26828</v>
          </cell>
          <cell r="J341" t="str">
            <v>FRANCE</v>
          </cell>
          <cell r="K341" t="str">
            <v>Homme</v>
          </cell>
          <cell r="L341">
            <v>5617</v>
          </cell>
          <cell r="M341" t="str">
            <v>KAYAK CLUB DE VANNES</v>
          </cell>
          <cell r="O341">
            <v>5600</v>
          </cell>
          <cell r="P341" t="str">
            <v>COMITE DEPARTEMENTAL CK DU MORBIHAN</v>
          </cell>
          <cell r="Q341" t="str">
            <v>CR03</v>
          </cell>
          <cell r="R341" t="str">
            <v>COMITE REGIONAL BRETAGNE CK</v>
          </cell>
          <cell r="S341" t="str">
            <v>FEDERATION FRANCAISE CANOE-KAYAK ET SPORTS PAGAIE</v>
          </cell>
          <cell r="T341">
            <v>2022</v>
          </cell>
          <cell r="V341">
            <v>60</v>
          </cell>
          <cell r="W341" t="str">
            <v>Non</v>
          </cell>
          <cell r="Z341" t="str">
            <v>AN_COMP_A</v>
          </cell>
          <cell r="AA341" t="str">
            <v>Carte 1 an Compétition Adulte</v>
          </cell>
          <cell r="AB341">
            <v>70760</v>
          </cell>
          <cell r="AC341">
            <v>44531</v>
          </cell>
          <cell r="AD341">
            <v>44537</v>
          </cell>
          <cell r="AE341">
            <v>44926</v>
          </cell>
          <cell r="AF341" t="str">
            <v>Aucun</v>
          </cell>
          <cell r="AG341" t="str">
            <v>V</v>
          </cell>
          <cell r="AH341" t="str">
            <v>VETERAN</v>
          </cell>
          <cell r="AN341">
            <v>44478</v>
          </cell>
          <cell r="AO341" t="str">
            <v>Compétition</v>
          </cell>
        </row>
        <row r="342">
          <cell r="E342">
            <v>100485</v>
          </cell>
          <cell r="F342" t="str">
            <v>M.</v>
          </cell>
          <cell r="G342" t="str">
            <v>LE CORRE</v>
          </cell>
          <cell r="H342" t="str">
            <v>YOANN</v>
          </cell>
          <cell r="I342">
            <v>31035</v>
          </cell>
          <cell r="J342" t="str">
            <v>FRANCE</v>
          </cell>
          <cell r="K342" t="str">
            <v>Homme</v>
          </cell>
          <cell r="L342">
            <v>2208</v>
          </cell>
          <cell r="M342" t="str">
            <v>CLUB CANOE KAYAK GUERLEDAN</v>
          </cell>
          <cell r="N342" t="str">
            <v>CCKG</v>
          </cell>
          <cell r="O342">
            <v>2200</v>
          </cell>
          <cell r="P342" t="str">
            <v>COMITE DEPARTEMENTAL CK COTES D'ARMOR</v>
          </cell>
          <cell r="Q342" t="str">
            <v>CR03</v>
          </cell>
          <cell r="R342" t="str">
            <v>COMITE REGIONAL BRETAGNE CK</v>
          </cell>
          <cell r="S342" t="str">
            <v>FEDERATION FRANCAISE CANOE-KAYAK ET SPORTS PAGAIE</v>
          </cell>
          <cell r="T342">
            <v>2022</v>
          </cell>
          <cell r="V342">
            <v>60</v>
          </cell>
          <cell r="W342" t="str">
            <v>Non</v>
          </cell>
          <cell r="Z342" t="str">
            <v>AN_COMP_A</v>
          </cell>
          <cell r="AA342" t="str">
            <v>Carte 1 an Compétition Adulte</v>
          </cell>
          <cell r="AB342">
            <v>72390</v>
          </cell>
          <cell r="AC342">
            <v>44621</v>
          </cell>
          <cell r="AD342">
            <v>44642</v>
          </cell>
          <cell r="AE342">
            <v>44926</v>
          </cell>
          <cell r="AF342" t="str">
            <v>Aucun</v>
          </cell>
          <cell r="AG342" t="str">
            <v>V</v>
          </cell>
          <cell r="AH342" t="str">
            <v>VETERAN</v>
          </cell>
        </row>
        <row r="343">
          <cell r="E343">
            <v>101609</v>
          </cell>
          <cell r="F343" t="str">
            <v>M.</v>
          </cell>
          <cell r="G343" t="str">
            <v>RENAULT</v>
          </cell>
          <cell r="H343" t="str">
            <v>GILLES</v>
          </cell>
          <cell r="I343">
            <v>24389</v>
          </cell>
          <cell r="J343" t="str">
            <v>FRANCE</v>
          </cell>
          <cell r="K343" t="str">
            <v>Homme</v>
          </cell>
          <cell r="L343">
            <v>5635</v>
          </cell>
          <cell r="M343" t="str">
            <v>CLUB NAUTIQUE DE PLOERMELAIS</v>
          </cell>
          <cell r="O343">
            <v>5600</v>
          </cell>
          <cell r="P343" t="str">
            <v>COMITE DEPARTEMENTAL CK DU MORBIHAN</v>
          </cell>
          <cell r="Q343" t="str">
            <v>CR03</v>
          </cell>
          <cell r="R343" t="str">
            <v>COMITE REGIONAL BRETAGNE CK</v>
          </cell>
          <cell r="S343" t="str">
            <v>FEDERATION FRANCAISE CANOE-KAYAK ET SPORTS PAGAIE</v>
          </cell>
          <cell r="T343">
            <v>2022</v>
          </cell>
          <cell r="V343">
            <v>55</v>
          </cell>
          <cell r="W343" t="str">
            <v>Non</v>
          </cell>
          <cell r="Z343" t="str">
            <v>AN_LOIS_A</v>
          </cell>
          <cell r="AA343" t="str">
            <v>Carte 1 an Loisir Adulte</v>
          </cell>
          <cell r="AB343">
            <v>70273</v>
          </cell>
          <cell r="AC343">
            <v>44501</v>
          </cell>
          <cell r="AD343">
            <v>44567</v>
          </cell>
          <cell r="AE343">
            <v>44926</v>
          </cell>
          <cell r="AF343" t="str">
            <v>Aucun</v>
          </cell>
          <cell r="AG343" t="str">
            <v>V</v>
          </cell>
          <cell r="AH343" t="str">
            <v>VETERAN</v>
          </cell>
        </row>
        <row r="344">
          <cell r="E344">
            <v>101714</v>
          </cell>
          <cell r="F344" t="str">
            <v>M.</v>
          </cell>
          <cell r="G344" t="str">
            <v>GOURMEL</v>
          </cell>
          <cell r="H344" t="str">
            <v>PAUL</v>
          </cell>
          <cell r="I344">
            <v>19797</v>
          </cell>
          <cell r="J344" t="str">
            <v>FRANCE</v>
          </cell>
          <cell r="K344" t="str">
            <v>Homme</v>
          </cell>
          <cell r="L344">
            <v>2912</v>
          </cell>
          <cell r="M344" t="str">
            <v>LES ALLIGATORS - LANDERNEAU</v>
          </cell>
          <cell r="O344">
            <v>2900</v>
          </cell>
          <cell r="P344" t="str">
            <v>COMITE DEPARTEMENTAL CK DU FINISTERE</v>
          </cell>
          <cell r="Q344" t="str">
            <v>CR03</v>
          </cell>
          <cell r="R344" t="str">
            <v>COMITE REGIONAL BRETAGNE CK</v>
          </cell>
          <cell r="S344" t="str">
            <v>FEDERATION FRANCAISE CANOE-KAYAK ET SPORTS PAGAIE</v>
          </cell>
          <cell r="T344">
            <v>2022</v>
          </cell>
          <cell r="V344">
            <v>55</v>
          </cell>
          <cell r="W344" t="str">
            <v>Non</v>
          </cell>
          <cell r="Z344" t="str">
            <v>AN_LOIS_A</v>
          </cell>
          <cell r="AA344" t="str">
            <v>Carte 1 an Loisir Adulte</v>
          </cell>
          <cell r="AB344">
            <v>71393</v>
          </cell>
          <cell r="AC344">
            <v>44562</v>
          </cell>
          <cell r="AD344">
            <v>44574</v>
          </cell>
          <cell r="AE344">
            <v>44926</v>
          </cell>
          <cell r="AF344" t="str">
            <v>Aucun</v>
          </cell>
          <cell r="AG344" t="str">
            <v>V</v>
          </cell>
          <cell r="AH344" t="str">
            <v>VETERAN</v>
          </cell>
          <cell r="AJ344">
            <v>43073</v>
          </cell>
          <cell r="AK344" t="str">
            <v>Loisir</v>
          </cell>
        </row>
        <row r="345">
          <cell r="E345">
            <v>102026</v>
          </cell>
          <cell r="F345" t="str">
            <v>Mme</v>
          </cell>
          <cell r="G345" t="str">
            <v>LE NECHET</v>
          </cell>
          <cell r="H345" t="str">
            <v>ELODIE</v>
          </cell>
          <cell r="I345">
            <v>32986</v>
          </cell>
          <cell r="J345" t="str">
            <v>FRANCE</v>
          </cell>
          <cell r="K345" t="str">
            <v>Femme</v>
          </cell>
          <cell r="L345">
            <v>5605</v>
          </cell>
          <cell r="M345" t="str">
            <v xml:space="preserve">PLUMELIAU CANOE KAYAK </v>
          </cell>
          <cell r="N345" t="str">
            <v>PCK</v>
          </cell>
          <cell r="O345">
            <v>5600</v>
          </cell>
          <cell r="P345" t="str">
            <v>COMITE DEPARTEMENTAL CK DU MORBIHAN</v>
          </cell>
          <cell r="Q345" t="str">
            <v>CR03</v>
          </cell>
          <cell r="R345" t="str">
            <v>COMITE REGIONAL BRETAGNE CK</v>
          </cell>
          <cell r="S345" t="str">
            <v>FEDERATION FRANCAISE CANOE-KAYAK ET SPORTS PAGAIE</v>
          </cell>
          <cell r="T345">
            <v>2022</v>
          </cell>
          <cell r="V345">
            <v>60</v>
          </cell>
          <cell r="W345" t="str">
            <v>Non</v>
          </cell>
          <cell r="Z345" t="str">
            <v>AN_COMP_A</v>
          </cell>
          <cell r="AA345" t="str">
            <v>Carte 1 an Compétition Adulte</v>
          </cell>
          <cell r="AB345">
            <v>70752</v>
          </cell>
          <cell r="AC345">
            <v>44531</v>
          </cell>
          <cell r="AD345">
            <v>44558</v>
          </cell>
          <cell r="AE345">
            <v>44926</v>
          </cell>
          <cell r="AF345" t="str">
            <v>Aucun</v>
          </cell>
          <cell r="AG345" t="str">
            <v>S</v>
          </cell>
          <cell r="AH345" t="str">
            <v>SENIOR</v>
          </cell>
          <cell r="AN345">
            <v>44195</v>
          </cell>
          <cell r="AO345" t="str">
            <v>Compétition</v>
          </cell>
        </row>
        <row r="346">
          <cell r="E346">
            <v>102181</v>
          </cell>
          <cell r="F346" t="str">
            <v>Mme</v>
          </cell>
          <cell r="G346" t="str">
            <v>L'HER-MARREC</v>
          </cell>
          <cell r="H346" t="str">
            <v>VERONIQUE</v>
          </cell>
          <cell r="I346">
            <v>29562</v>
          </cell>
          <cell r="J346" t="str">
            <v>FRANCE</v>
          </cell>
          <cell r="K346" t="str">
            <v>Femme</v>
          </cell>
          <cell r="L346">
            <v>2912</v>
          </cell>
          <cell r="M346" t="str">
            <v>LES ALLIGATORS - LANDERNEAU</v>
          </cell>
          <cell r="O346">
            <v>2900</v>
          </cell>
          <cell r="P346" t="str">
            <v>COMITE DEPARTEMENTAL CK DU FINISTERE</v>
          </cell>
          <cell r="Q346" t="str">
            <v>CR03</v>
          </cell>
          <cell r="R346" t="str">
            <v>COMITE REGIONAL BRETAGNE CK</v>
          </cell>
          <cell r="S346" t="str">
            <v>FEDERATION FRANCAISE CANOE-KAYAK ET SPORTS PAGAIE</v>
          </cell>
          <cell r="T346">
            <v>2022</v>
          </cell>
          <cell r="V346">
            <v>60</v>
          </cell>
          <cell r="W346" t="str">
            <v>Non</v>
          </cell>
          <cell r="Z346" t="str">
            <v>AN_COMP_A</v>
          </cell>
          <cell r="AA346" t="str">
            <v>Carte 1 an Compétition Adulte</v>
          </cell>
          <cell r="AB346">
            <v>71393</v>
          </cell>
          <cell r="AC346">
            <v>44562</v>
          </cell>
          <cell r="AD346">
            <v>44590</v>
          </cell>
          <cell r="AE346">
            <v>44926</v>
          </cell>
          <cell r="AF346" t="str">
            <v>Aucun</v>
          </cell>
          <cell r="AG346" t="str">
            <v>V</v>
          </cell>
          <cell r="AH346" t="str">
            <v>VETERAN</v>
          </cell>
          <cell r="AN346">
            <v>44578</v>
          </cell>
          <cell r="AO346" t="str">
            <v>Compétition</v>
          </cell>
        </row>
        <row r="347">
          <cell r="E347">
            <v>102282</v>
          </cell>
          <cell r="F347" t="str">
            <v>M.</v>
          </cell>
          <cell r="G347" t="str">
            <v>LEBRET</v>
          </cell>
          <cell r="H347" t="str">
            <v>GEOFFREY</v>
          </cell>
          <cell r="I347">
            <v>32190</v>
          </cell>
          <cell r="J347" t="str">
            <v>FRANCE</v>
          </cell>
          <cell r="K347" t="str">
            <v>Homme</v>
          </cell>
          <cell r="L347">
            <v>3514</v>
          </cell>
          <cell r="M347" t="str">
            <v>U.S.V. CK VERN / SEICHE</v>
          </cell>
          <cell r="O347">
            <v>3500</v>
          </cell>
          <cell r="P347" t="str">
            <v>COMITE DEPARTEMENTAL CK D'ILLE ET VILAINE</v>
          </cell>
          <cell r="Q347" t="str">
            <v>CR03</v>
          </cell>
          <cell r="R347" t="str">
            <v>COMITE REGIONAL BRETAGNE CK</v>
          </cell>
          <cell r="S347" t="str">
            <v>FEDERATION FRANCAISE CANOE-KAYAK ET SPORTS PAGAIE</v>
          </cell>
          <cell r="T347">
            <v>2022</v>
          </cell>
          <cell r="V347">
            <v>60</v>
          </cell>
          <cell r="W347" t="str">
            <v>Non</v>
          </cell>
          <cell r="X347" t="str">
            <v>IA Sport Plus</v>
          </cell>
          <cell r="Y347" t="str">
            <v>IASPORT</v>
          </cell>
          <cell r="Z347" t="str">
            <v>AN_COMP_A</v>
          </cell>
          <cell r="AA347" t="str">
            <v>Carte 1 an Compétition Adulte</v>
          </cell>
          <cell r="AB347">
            <v>71142</v>
          </cell>
          <cell r="AC347">
            <v>44562</v>
          </cell>
          <cell r="AD347">
            <v>44565</v>
          </cell>
          <cell r="AE347">
            <v>44926</v>
          </cell>
          <cell r="AF347" t="str">
            <v>Aucun</v>
          </cell>
          <cell r="AG347" t="str">
            <v>S</v>
          </cell>
          <cell r="AH347" t="str">
            <v>SENIOR</v>
          </cell>
          <cell r="AN347">
            <v>44211</v>
          </cell>
          <cell r="AO347" t="str">
            <v>Compétition</v>
          </cell>
        </row>
        <row r="348">
          <cell r="E348">
            <v>102430</v>
          </cell>
          <cell r="F348" t="str">
            <v>Mme</v>
          </cell>
          <cell r="G348" t="str">
            <v>DANIEL</v>
          </cell>
          <cell r="H348" t="str">
            <v>ANNE-MARIE</v>
          </cell>
          <cell r="I348">
            <v>20985</v>
          </cell>
          <cell r="J348" t="str">
            <v>FRANCE</v>
          </cell>
          <cell r="K348" t="str">
            <v>Femme</v>
          </cell>
          <cell r="L348">
            <v>5614</v>
          </cell>
          <cell r="M348" t="str">
            <v>C.K.C. AURAY</v>
          </cell>
          <cell r="O348">
            <v>5600</v>
          </cell>
          <cell r="P348" t="str">
            <v>COMITE DEPARTEMENTAL CK DU MORBIHAN</v>
          </cell>
          <cell r="Q348" t="str">
            <v>CR03</v>
          </cell>
          <cell r="R348" t="str">
            <v>COMITE REGIONAL BRETAGNE CK</v>
          </cell>
          <cell r="S348" t="str">
            <v>FEDERATION FRANCAISE CANOE-KAYAK ET SPORTS PAGAIE</v>
          </cell>
          <cell r="T348">
            <v>2022</v>
          </cell>
          <cell r="V348">
            <v>55</v>
          </cell>
          <cell r="W348" t="str">
            <v>Non</v>
          </cell>
          <cell r="Z348" t="str">
            <v>AN_LOIS_A</v>
          </cell>
          <cell r="AA348" t="str">
            <v>Carte 1 an Loisir Adulte</v>
          </cell>
          <cell r="AB348">
            <v>71181</v>
          </cell>
          <cell r="AC348">
            <v>44562</v>
          </cell>
          <cell r="AD348">
            <v>44576</v>
          </cell>
          <cell r="AE348">
            <v>44926</v>
          </cell>
          <cell r="AF348" t="str">
            <v>Aucun</v>
          </cell>
          <cell r="AG348" t="str">
            <v>V</v>
          </cell>
          <cell r="AH348" t="str">
            <v>VETERAN</v>
          </cell>
          <cell r="AJ348">
            <v>44516</v>
          </cell>
          <cell r="AK348" t="str">
            <v>Loisir</v>
          </cell>
          <cell r="AL348" t="str">
            <v>Savet</v>
          </cell>
          <cell r="AM348">
            <v>56102208801201</v>
          </cell>
        </row>
        <row r="349">
          <cell r="E349">
            <v>102603</v>
          </cell>
          <cell r="F349" t="str">
            <v>M.</v>
          </cell>
          <cell r="G349" t="str">
            <v>MENARD</v>
          </cell>
          <cell r="H349" t="str">
            <v>JEANLUC</v>
          </cell>
          <cell r="I349">
            <v>19931</v>
          </cell>
          <cell r="J349" t="str">
            <v>FRANCE</v>
          </cell>
          <cell r="K349" t="str">
            <v>Homme</v>
          </cell>
          <cell r="L349">
            <v>2212</v>
          </cell>
          <cell r="M349" t="str">
            <v>CLUB CANOE KAYAK DE LA RANCE</v>
          </cell>
          <cell r="O349">
            <v>2200</v>
          </cell>
          <cell r="P349" t="str">
            <v>COMITE DEPARTEMENTAL CK COTES D'ARMOR</v>
          </cell>
          <cell r="Q349" t="str">
            <v>CR03</v>
          </cell>
          <cell r="R349" t="str">
            <v>COMITE REGIONAL BRETAGNE CK</v>
          </cell>
          <cell r="S349" t="str">
            <v>FEDERATION FRANCAISE CANOE-KAYAK ET SPORTS PAGAIE</v>
          </cell>
          <cell r="T349">
            <v>2022</v>
          </cell>
          <cell r="V349">
            <v>55</v>
          </cell>
          <cell r="W349" t="str">
            <v>Non</v>
          </cell>
          <cell r="Z349" t="str">
            <v>AN_LOIS_A</v>
          </cell>
          <cell r="AA349" t="str">
            <v>Carte 1 an Loisir Adulte</v>
          </cell>
          <cell r="AB349">
            <v>71270</v>
          </cell>
          <cell r="AC349">
            <v>44562</v>
          </cell>
          <cell r="AD349">
            <v>44582</v>
          </cell>
          <cell r="AE349">
            <v>44926</v>
          </cell>
          <cell r="AF349" t="str">
            <v>Aucun</v>
          </cell>
          <cell r="AG349" t="str">
            <v>V</v>
          </cell>
          <cell r="AH349" t="str">
            <v>VETERAN</v>
          </cell>
          <cell r="AJ349">
            <v>44252</v>
          </cell>
          <cell r="AK349" t="str">
            <v>Loisir</v>
          </cell>
          <cell r="AL349" t="str">
            <v>Florence ADELINE DUFLOT</v>
          </cell>
          <cell r="AM349">
            <v>221017171</v>
          </cell>
        </row>
        <row r="350">
          <cell r="E350">
            <v>102894</v>
          </cell>
          <cell r="F350" t="str">
            <v>M.</v>
          </cell>
          <cell r="G350" t="str">
            <v>LE RUYET</v>
          </cell>
          <cell r="H350" t="str">
            <v>EDERN</v>
          </cell>
          <cell r="I350">
            <v>31911</v>
          </cell>
          <cell r="J350" t="str">
            <v>FRANCE</v>
          </cell>
          <cell r="K350" t="str">
            <v>Homme</v>
          </cell>
          <cell r="L350">
            <v>5604</v>
          </cell>
          <cell r="M350" t="str">
            <v>CLUB LOISIRS POP. LOCHRIST</v>
          </cell>
          <cell r="O350">
            <v>5600</v>
          </cell>
          <cell r="P350" t="str">
            <v>COMITE DEPARTEMENTAL CK DU MORBIHAN</v>
          </cell>
          <cell r="Q350" t="str">
            <v>CR03</v>
          </cell>
          <cell r="R350" t="str">
            <v>COMITE REGIONAL BRETAGNE CK</v>
          </cell>
          <cell r="S350" t="str">
            <v>FEDERATION FRANCAISE CANOE-KAYAK ET SPORTS PAGAIE</v>
          </cell>
          <cell r="T350">
            <v>2022</v>
          </cell>
          <cell r="V350">
            <v>60</v>
          </cell>
          <cell r="W350" t="str">
            <v>Non</v>
          </cell>
          <cell r="X350" t="str">
            <v>IA Sport Plus</v>
          </cell>
          <cell r="Y350" t="str">
            <v>IASPORT</v>
          </cell>
          <cell r="Z350" t="str">
            <v>AN_COMP_A</v>
          </cell>
          <cell r="AA350" t="str">
            <v>Carte 1 an Compétition Adulte</v>
          </cell>
          <cell r="AB350">
            <v>72296</v>
          </cell>
          <cell r="AC350">
            <v>44621</v>
          </cell>
          <cell r="AD350">
            <v>44648</v>
          </cell>
          <cell r="AE350">
            <v>44926</v>
          </cell>
          <cell r="AF350" t="str">
            <v>Aucun</v>
          </cell>
          <cell r="AG350" t="str">
            <v>V</v>
          </cell>
          <cell r="AH350" t="str">
            <v>VETERAN</v>
          </cell>
          <cell r="AN350">
            <v>44075</v>
          </cell>
          <cell r="AO350" t="str">
            <v>Compétition</v>
          </cell>
        </row>
        <row r="351">
          <cell r="E351">
            <v>103829</v>
          </cell>
          <cell r="F351" t="str">
            <v>M.</v>
          </cell>
          <cell r="G351" t="str">
            <v>PHILIPOT</v>
          </cell>
          <cell r="H351" t="str">
            <v>YANN</v>
          </cell>
          <cell r="I351">
            <v>32552</v>
          </cell>
          <cell r="J351" t="str">
            <v>FRANCE</v>
          </cell>
          <cell r="K351" t="str">
            <v>Homme</v>
          </cell>
          <cell r="L351">
            <v>2926</v>
          </cell>
          <cell r="M351" t="str">
            <v>CENTRE NAUTIQUE DE CROZON MORGAT</v>
          </cell>
          <cell r="O351">
            <v>2900</v>
          </cell>
          <cell r="P351" t="str">
            <v>COMITE DEPARTEMENTAL CK DU FINISTERE</v>
          </cell>
          <cell r="Q351" t="str">
            <v>CR03</v>
          </cell>
          <cell r="R351" t="str">
            <v>COMITE REGIONAL BRETAGNE CK</v>
          </cell>
          <cell r="S351" t="str">
            <v>FEDERATION FRANCAISE CANOE-KAYAK ET SPORTS PAGAIE</v>
          </cell>
          <cell r="T351">
            <v>2022</v>
          </cell>
          <cell r="V351">
            <v>60</v>
          </cell>
          <cell r="W351" t="str">
            <v>Non</v>
          </cell>
          <cell r="Z351" t="str">
            <v>AN_COMP_A</v>
          </cell>
          <cell r="AA351" t="str">
            <v>Carte 1 an Compétition Adulte</v>
          </cell>
          <cell r="AB351">
            <v>71514</v>
          </cell>
          <cell r="AC351">
            <v>44562</v>
          </cell>
          <cell r="AD351">
            <v>44573</v>
          </cell>
          <cell r="AE351">
            <v>44926</v>
          </cell>
          <cell r="AF351" t="str">
            <v>Aucun</v>
          </cell>
          <cell r="AG351" t="str">
            <v>S</v>
          </cell>
          <cell r="AH351" t="str">
            <v>SENIOR</v>
          </cell>
        </row>
        <row r="352">
          <cell r="E352">
            <v>104259</v>
          </cell>
          <cell r="F352" t="str">
            <v>M.</v>
          </cell>
          <cell r="G352" t="str">
            <v>OLLIVIER</v>
          </cell>
          <cell r="H352" t="str">
            <v>RIWAL</v>
          </cell>
          <cell r="I352">
            <v>31498</v>
          </cell>
          <cell r="J352" t="str">
            <v>FRANCE</v>
          </cell>
          <cell r="K352" t="str">
            <v>Homme</v>
          </cell>
          <cell r="L352">
            <v>2206</v>
          </cell>
          <cell r="M352" t="str">
            <v>LA ROCHE DERRIEN CANOE KAYAK</v>
          </cell>
          <cell r="N352" t="str">
            <v>ROCHE DERRIEN CK</v>
          </cell>
          <cell r="O352">
            <v>2200</v>
          </cell>
          <cell r="P352" t="str">
            <v>COMITE DEPARTEMENTAL CK COTES D'ARMOR</v>
          </cell>
          <cell r="Q352" t="str">
            <v>CR03</v>
          </cell>
          <cell r="R352" t="str">
            <v>COMITE REGIONAL BRETAGNE CK</v>
          </cell>
          <cell r="S352" t="str">
            <v>FEDERATION FRANCAISE CANOE-KAYAK ET SPORTS PAGAIE</v>
          </cell>
          <cell r="T352">
            <v>2022</v>
          </cell>
          <cell r="V352">
            <v>60</v>
          </cell>
          <cell r="W352" t="str">
            <v>Non</v>
          </cell>
          <cell r="Z352" t="str">
            <v>AN_COMP_A</v>
          </cell>
          <cell r="AA352" t="str">
            <v>Carte 1 an Compétition Adulte</v>
          </cell>
          <cell r="AB352">
            <v>70814</v>
          </cell>
          <cell r="AC352">
            <v>44531</v>
          </cell>
          <cell r="AD352">
            <v>44560</v>
          </cell>
          <cell r="AE352">
            <v>44926</v>
          </cell>
          <cell r="AF352" t="str">
            <v>Aucun</v>
          </cell>
          <cell r="AG352" t="str">
            <v>V</v>
          </cell>
          <cell r="AH352" t="str">
            <v>VETERAN</v>
          </cell>
          <cell r="AN352">
            <v>43607</v>
          </cell>
          <cell r="AO352" t="str">
            <v>Compétition</v>
          </cell>
        </row>
        <row r="353">
          <cell r="E353">
            <v>104980</v>
          </cell>
          <cell r="F353" t="str">
            <v>M.</v>
          </cell>
          <cell r="G353" t="str">
            <v>CAPLAIN</v>
          </cell>
          <cell r="H353" t="str">
            <v>PHILIPPE</v>
          </cell>
          <cell r="I353">
            <v>21355</v>
          </cell>
          <cell r="J353" t="str">
            <v>FRANCE</v>
          </cell>
          <cell r="K353" t="str">
            <v>Homme</v>
          </cell>
          <cell r="L353">
            <v>2931</v>
          </cell>
          <cell r="M353" t="str">
            <v>CENTRE NAUTIQUE PLOUHINEC CAP SIZUN-POINTE DU RAZ</v>
          </cell>
          <cell r="N353" t="str">
            <v>CNPCSPR</v>
          </cell>
          <cell r="O353">
            <v>2900</v>
          </cell>
          <cell r="P353" t="str">
            <v>COMITE DEPARTEMENTAL CK DU FINISTERE</v>
          </cell>
          <cell r="Q353" t="str">
            <v>CR03</v>
          </cell>
          <cell r="R353" t="str">
            <v>COMITE REGIONAL BRETAGNE CK</v>
          </cell>
          <cell r="S353" t="str">
            <v>FEDERATION FRANCAISE CANOE-KAYAK ET SPORTS PAGAIE</v>
          </cell>
          <cell r="T353">
            <v>2022</v>
          </cell>
          <cell r="V353">
            <v>55</v>
          </cell>
          <cell r="W353" t="str">
            <v>Non</v>
          </cell>
          <cell r="Z353" t="str">
            <v>AN_LOIS_A</v>
          </cell>
          <cell r="AA353" t="str">
            <v>Carte 1 an Loisir Adulte</v>
          </cell>
          <cell r="AB353">
            <v>70938</v>
          </cell>
          <cell r="AC353">
            <v>44531</v>
          </cell>
          <cell r="AD353">
            <v>44580</v>
          </cell>
          <cell r="AE353">
            <v>44926</v>
          </cell>
          <cell r="AF353" t="str">
            <v>Aucun</v>
          </cell>
          <cell r="AG353" t="str">
            <v>V</v>
          </cell>
          <cell r="AH353" t="str">
            <v>VETERAN</v>
          </cell>
          <cell r="AJ353">
            <v>43640</v>
          </cell>
          <cell r="AK353" t="str">
            <v>Loisir</v>
          </cell>
          <cell r="AL353" t="str">
            <v>lelias</v>
          </cell>
        </row>
        <row r="354">
          <cell r="E354">
            <v>105767</v>
          </cell>
          <cell r="F354" t="str">
            <v>M.</v>
          </cell>
          <cell r="G354" t="str">
            <v>BARGAIN</v>
          </cell>
          <cell r="H354" t="str">
            <v>SERGE</v>
          </cell>
          <cell r="I354">
            <v>23905</v>
          </cell>
          <cell r="J354" t="str">
            <v>FRANCE</v>
          </cell>
          <cell r="K354" t="str">
            <v>Homme</v>
          </cell>
          <cell r="L354">
            <v>2234</v>
          </cell>
          <cell r="M354" t="str">
            <v>CLUB NAUTIQUE DE LANCIEUX</v>
          </cell>
          <cell r="N354" t="str">
            <v>CK LANCIEUX</v>
          </cell>
          <cell r="O354">
            <v>2200</v>
          </cell>
          <cell r="P354" t="str">
            <v>COMITE DEPARTEMENTAL CK COTES D'ARMOR</v>
          </cell>
          <cell r="Q354" t="str">
            <v>CR03</v>
          </cell>
          <cell r="R354" t="str">
            <v>COMITE REGIONAL BRETAGNE CK</v>
          </cell>
          <cell r="S354" t="str">
            <v>FEDERATION FRANCAISE CANOE-KAYAK ET SPORTS PAGAIE</v>
          </cell>
          <cell r="T354">
            <v>2022</v>
          </cell>
          <cell r="V354">
            <v>55</v>
          </cell>
          <cell r="W354" t="str">
            <v>Non</v>
          </cell>
          <cell r="Z354" t="str">
            <v>AN_LOIS_A</v>
          </cell>
          <cell r="AA354" t="str">
            <v>Carte 1 an Loisir Adulte</v>
          </cell>
          <cell r="AB354">
            <v>71098</v>
          </cell>
          <cell r="AC354">
            <v>44531</v>
          </cell>
          <cell r="AD354">
            <v>44567</v>
          </cell>
          <cell r="AE354">
            <v>44926</v>
          </cell>
          <cell r="AF354" t="str">
            <v>Aucun</v>
          </cell>
          <cell r="AG354" t="str">
            <v>V</v>
          </cell>
          <cell r="AH354" t="str">
            <v>VETERAN</v>
          </cell>
          <cell r="AJ354">
            <v>44581</v>
          </cell>
          <cell r="AK354" t="str">
            <v>Loisir</v>
          </cell>
          <cell r="AL354" t="str">
            <v>maugard serge</v>
          </cell>
        </row>
        <row r="355">
          <cell r="E355">
            <v>107298</v>
          </cell>
          <cell r="F355" t="str">
            <v>M.</v>
          </cell>
          <cell r="G355" t="str">
            <v>JULIEN</v>
          </cell>
          <cell r="H355" t="str">
            <v>PHILIPPE</v>
          </cell>
          <cell r="I355">
            <v>21418</v>
          </cell>
          <cell r="J355" t="str">
            <v>FRANCE</v>
          </cell>
          <cell r="K355" t="str">
            <v>Homme</v>
          </cell>
          <cell r="L355">
            <v>3517</v>
          </cell>
          <cell r="M355" t="str">
            <v>CORSAIRES MALOUIN</v>
          </cell>
          <cell r="N355" t="str">
            <v>CM KAYAK</v>
          </cell>
          <cell r="O355">
            <v>3500</v>
          </cell>
          <cell r="P355" t="str">
            <v>COMITE DEPARTEMENTAL CK D'ILLE ET VILAINE</v>
          </cell>
          <cell r="Q355" t="str">
            <v>CR03</v>
          </cell>
          <cell r="R355" t="str">
            <v>COMITE REGIONAL BRETAGNE CK</v>
          </cell>
          <cell r="S355" t="str">
            <v>FEDERATION FRANCAISE CANOE-KAYAK ET SPORTS PAGAIE</v>
          </cell>
          <cell r="T355">
            <v>2022</v>
          </cell>
          <cell r="V355">
            <v>55</v>
          </cell>
          <cell r="W355" t="str">
            <v>Non</v>
          </cell>
          <cell r="Z355" t="str">
            <v>AN_LOIS_A</v>
          </cell>
          <cell r="AA355" t="str">
            <v>Carte 1 an Loisir Adulte</v>
          </cell>
          <cell r="AB355">
            <v>70720</v>
          </cell>
          <cell r="AC355">
            <v>44531</v>
          </cell>
          <cell r="AD355">
            <v>44538</v>
          </cell>
          <cell r="AE355">
            <v>44926</v>
          </cell>
          <cell r="AF355" t="str">
            <v>Aucun</v>
          </cell>
          <cell r="AG355" t="str">
            <v>V</v>
          </cell>
          <cell r="AH355" t="str">
            <v>VETERAN</v>
          </cell>
        </row>
        <row r="356">
          <cell r="E356">
            <v>107720</v>
          </cell>
          <cell r="F356" t="str">
            <v>M.</v>
          </cell>
          <cell r="G356" t="str">
            <v>LE NECHET</v>
          </cell>
          <cell r="H356" t="str">
            <v>FABIEN</v>
          </cell>
          <cell r="I356">
            <v>32986</v>
          </cell>
          <cell r="J356" t="str">
            <v>FRANCE</v>
          </cell>
          <cell r="K356" t="str">
            <v>Homme</v>
          </cell>
          <cell r="L356">
            <v>5605</v>
          </cell>
          <cell r="M356" t="str">
            <v xml:space="preserve">PLUMELIAU CANOE KAYAK </v>
          </cell>
          <cell r="N356" t="str">
            <v>PCK</v>
          </cell>
          <cell r="O356">
            <v>5600</v>
          </cell>
          <cell r="P356" t="str">
            <v>COMITE DEPARTEMENTAL CK DU MORBIHAN</v>
          </cell>
          <cell r="Q356" t="str">
            <v>CR03</v>
          </cell>
          <cell r="R356" t="str">
            <v>COMITE REGIONAL BRETAGNE CK</v>
          </cell>
          <cell r="S356" t="str">
            <v>FEDERATION FRANCAISE CANOE-KAYAK ET SPORTS PAGAIE</v>
          </cell>
          <cell r="T356">
            <v>2022</v>
          </cell>
          <cell r="V356">
            <v>60</v>
          </cell>
          <cell r="W356" t="str">
            <v>Non</v>
          </cell>
          <cell r="Z356" t="str">
            <v>AN_COMP_A</v>
          </cell>
          <cell r="AA356" t="str">
            <v>Carte 1 an Compétition Adulte</v>
          </cell>
          <cell r="AB356">
            <v>70752</v>
          </cell>
          <cell r="AC356">
            <v>44531</v>
          </cell>
          <cell r="AD356">
            <v>44558</v>
          </cell>
          <cell r="AE356">
            <v>44926</v>
          </cell>
          <cell r="AF356" t="str">
            <v>Aucun</v>
          </cell>
          <cell r="AG356" t="str">
            <v>S</v>
          </cell>
          <cell r="AH356" t="str">
            <v>SENIOR</v>
          </cell>
          <cell r="AN356">
            <v>44215</v>
          </cell>
          <cell r="AO356" t="str">
            <v>Compétition</v>
          </cell>
        </row>
        <row r="357">
          <cell r="E357">
            <v>108076</v>
          </cell>
          <cell r="F357" t="str">
            <v>M.</v>
          </cell>
          <cell r="G357" t="str">
            <v>KERISIT</v>
          </cell>
          <cell r="H357" t="str">
            <v>YOHANN</v>
          </cell>
          <cell r="I357">
            <v>31566</v>
          </cell>
          <cell r="J357" t="str">
            <v>FRANCE</v>
          </cell>
          <cell r="K357" t="str">
            <v>Homme</v>
          </cell>
          <cell r="L357">
            <v>2903</v>
          </cell>
          <cell r="M357" t="str">
            <v>CK DE QUIMPER CORNOUAILLE</v>
          </cell>
          <cell r="O357">
            <v>2900</v>
          </cell>
          <cell r="P357" t="str">
            <v>COMITE DEPARTEMENTAL CK DU FINISTERE</v>
          </cell>
          <cell r="Q357" t="str">
            <v>CR03</v>
          </cell>
          <cell r="R357" t="str">
            <v>COMITE REGIONAL BRETAGNE CK</v>
          </cell>
          <cell r="S357" t="str">
            <v>FEDERATION FRANCAISE CANOE-KAYAK ET SPORTS PAGAIE</v>
          </cell>
          <cell r="T357">
            <v>2022</v>
          </cell>
          <cell r="V357">
            <v>60</v>
          </cell>
          <cell r="W357" t="str">
            <v>Non</v>
          </cell>
          <cell r="Z357" t="str">
            <v>AN_COMP_A</v>
          </cell>
          <cell r="AA357" t="str">
            <v>Carte 1 an Compétition Adulte</v>
          </cell>
          <cell r="AB357">
            <v>70918</v>
          </cell>
          <cell r="AC357">
            <v>44531</v>
          </cell>
          <cell r="AD357">
            <v>44545</v>
          </cell>
          <cell r="AE357">
            <v>44926</v>
          </cell>
          <cell r="AF357" t="str">
            <v>Aucun</v>
          </cell>
          <cell r="AG357" t="str">
            <v>V</v>
          </cell>
          <cell r="AH357" t="str">
            <v>VETERAN</v>
          </cell>
          <cell r="AN357">
            <v>44527</v>
          </cell>
          <cell r="AO357" t="str">
            <v>Compétition</v>
          </cell>
        </row>
        <row r="358">
          <cell r="E358">
            <v>108208</v>
          </cell>
          <cell r="F358" t="str">
            <v>M.</v>
          </cell>
          <cell r="G358" t="str">
            <v>POTELON</v>
          </cell>
          <cell r="H358" t="str">
            <v>JEAN LUC</v>
          </cell>
          <cell r="I358">
            <v>19135</v>
          </cell>
          <cell r="J358" t="str">
            <v>FRANCE</v>
          </cell>
          <cell r="K358" t="str">
            <v>Homme</v>
          </cell>
          <cell r="L358">
            <v>3511</v>
          </cell>
          <cell r="M358" t="str">
            <v>CLUB SPORTIF BETTONAIS</v>
          </cell>
          <cell r="N358" t="str">
            <v>CSB CANOE KAYAK</v>
          </cell>
          <cell r="O358">
            <v>3500</v>
          </cell>
          <cell r="P358" t="str">
            <v>COMITE DEPARTEMENTAL CK D'ILLE ET VILAINE</v>
          </cell>
          <cell r="Q358" t="str">
            <v>CR03</v>
          </cell>
          <cell r="R358" t="str">
            <v>COMITE REGIONAL BRETAGNE CK</v>
          </cell>
          <cell r="S358" t="str">
            <v>FEDERATION FRANCAISE CANOE-KAYAK ET SPORTS PAGAIE</v>
          </cell>
          <cell r="T358">
            <v>2022</v>
          </cell>
          <cell r="V358">
            <v>55</v>
          </cell>
          <cell r="W358" t="str">
            <v>Non</v>
          </cell>
          <cell r="Z358" t="str">
            <v>AN_LOIS_A</v>
          </cell>
          <cell r="AA358" t="str">
            <v>Carte 1 an Loisir Adulte</v>
          </cell>
          <cell r="AB358">
            <v>71485</v>
          </cell>
          <cell r="AC358">
            <v>44562</v>
          </cell>
          <cell r="AD358">
            <v>44570</v>
          </cell>
          <cell r="AE358">
            <v>44926</v>
          </cell>
          <cell r="AF358" t="str">
            <v>Aucun</v>
          </cell>
          <cell r="AG358" t="str">
            <v>V</v>
          </cell>
          <cell r="AH358" t="str">
            <v>VETERAN</v>
          </cell>
          <cell r="AJ358">
            <v>44567</v>
          </cell>
          <cell r="AK358" t="str">
            <v>Loisir</v>
          </cell>
          <cell r="AL358" t="str">
            <v>TANGUY</v>
          </cell>
        </row>
        <row r="359">
          <cell r="E359">
            <v>108949</v>
          </cell>
          <cell r="F359" t="str">
            <v>M.</v>
          </cell>
          <cell r="G359" t="str">
            <v>GUYOMART</v>
          </cell>
          <cell r="H359" t="str">
            <v>FABIEN</v>
          </cell>
          <cell r="I359">
            <v>21526</v>
          </cell>
          <cell r="J359" t="str">
            <v>FRANCE</v>
          </cell>
          <cell r="K359" t="str">
            <v>Homme</v>
          </cell>
          <cell r="L359">
            <v>5642</v>
          </cell>
          <cell r="M359" t="str">
            <v>PLOUAY EAU VIVE</v>
          </cell>
          <cell r="N359" t="str">
            <v>PEV</v>
          </cell>
          <cell r="O359">
            <v>5600</v>
          </cell>
          <cell r="P359" t="str">
            <v>COMITE DEPARTEMENTAL CK DU MORBIHAN</v>
          </cell>
          <cell r="Q359" t="str">
            <v>CR03</v>
          </cell>
          <cell r="R359" t="str">
            <v>COMITE REGIONAL BRETAGNE CK</v>
          </cell>
          <cell r="S359" t="str">
            <v>FEDERATION FRANCAISE CANOE-KAYAK ET SPORTS PAGAIE</v>
          </cell>
          <cell r="T359">
            <v>2022</v>
          </cell>
          <cell r="V359">
            <v>55</v>
          </cell>
          <cell r="W359" t="str">
            <v>Non</v>
          </cell>
          <cell r="X359" t="str">
            <v>IA Sport Plus</v>
          </cell>
          <cell r="Y359" t="str">
            <v>IASPORT</v>
          </cell>
          <cell r="Z359" t="str">
            <v>AN_LOIS_A</v>
          </cell>
          <cell r="AA359" t="str">
            <v>Carte 1 an Loisir Adulte</v>
          </cell>
          <cell r="AB359">
            <v>71003</v>
          </cell>
          <cell r="AC359">
            <v>44531</v>
          </cell>
          <cell r="AD359">
            <v>44563</v>
          </cell>
          <cell r="AE359">
            <v>44926</v>
          </cell>
          <cell r="AF359" t="str">
            <v>Aucun</v>
          </cell>
          <cell r="AG359" t="str">
            <v>V</v>
          </cell>
          <cell r="AH359" t="str">
            <v>VETERAN</v>
          </cell>
          <cell r="AJ359">
            <v>42737</v>
          </cell>
          <cell r="AK359" t="str">
            <v>Loisir</v>
          </cell>
        </row>
        <row r="360">
          <cell r="E360">
            <v>109034</v>
          </cell>
          <cell r="F360" t="str">
            <v>M.</v>
          </cell>
          <cell r="G360" t="str">
            <v>LE GARREC</v>
          </cell>
          <cell r="H360" t="str">
            <v>DIDIER</v>
          </cell>
          <cell r="I360">
            <v>22125</v>
          </cell>
          <cell r="J360" t="str">
            <v>FRANCE</v>
          </cell>
          <cell r="K360" t="str">
            <v>Homme</v>
          </cell>
          <cell r="L360">
            <v>5604</v>
          </cell>
          <cell r="M360" t="str">
            <v>CLUB LOISIRS POP. LOCHRIST</v>
          </cell>
          <cell r="O360">
            <v>5600</v>
          </cell>
          <cell r="P360" t="str">
            <v>COMITE DEPARTEMENTAL CK DU MORBIHAN</v>
          </cell>
          <cell r="Q360" t="str">
            <v>CR03</v>
          </cell>
          <cell r="R360" t="str">
            <v>COMITE REGIONAL BRETAGNE CK</v>
          </cell>
          <cell r="S360" t="str">
            <v>FEDERATION FRANCAISE CANOE-KAYAK ET SPORTS PAGAIE</v>
          </cell>
          <cell r="T360">
            <v>2022</v>
          </cell>
          <cell r="V360">
            <v>55</v>
          </cell>
          <cell r="W360" t="str">
            <v>Non</v>
          </cell>
          <cell r="Z360" t="str">
            <v>AN_LOIS_A</v>
          </cell>
          <cell r="AA360" t="str">
            <v>Carte 1 an Loisir Adulte</v>
          </cell>
          <cell r="AB360">
            <v>70750</v>
          </cell>
          <cell r="AC360">
            <v>44531</v>
          </cell>
          <cell r="AD360">
            <v>44551</v>
          </cell>
          <cell r="AE360">
            <v>44926</v>
          </cell>
          <cell r="AF360" t="str">
            <v>Aucun</v>
          </cell>
          <cell r="AG360" t="str">
            <v>V</v>
          </cell>
          <cell r="AH360" t="str">
            <v>VETERAN</v>
          </cell>
          <cell r="AJ360">
            <v>43032</v>
          </cell>
          <cell r="AK360" t="str">
            <v>Loisir</v>
          </cell>
          <cell r="AL360" t="str">
            <v>FAUPIN J B</v>
          </cell>
        </row>
        <row r="361">
          <cell r="E361">
            <v>110058</v>
          </cell>
          <cell r="F361" t="str">
            <v>M.</v>
          </cell>
          <cell r="G361" t="str">
            <v>GALLON</v>
          </cell>
          <cell r="H361" t="str">
            <v>JEANYVES</v>
          </cell>
          <cell r="I361">
            <v>22248</v>
          </cell>
          <cell r="J361" t="str">
            <v>FRANCE</v>
          </cell>
          <cell r="K361" t="str">
            <v>Homme</v>
          </cell>
          <cell r="L361">
            <v>5604</v>
          </cell>
          <cell r="M361" t="str">
            <v>CLUB LOISIRS POP. LOCHRIST</v>
          </cell>
          <cell r="O361">
            <v>5600</v>
          </cell>
          <cell r="P361" t="str">
            <v>COMITE DEPARTEMENTAL CK DU MORBIHAN</v>
          </cell>
          <cell r="Q361" t="str">
            <v>CR03</v>
          </cell>
          <cell r="R361" t="str">
            <v>COMITE REGIONAL BRETAGNE CK</v>
          </cell>
          <cell r="S361" t="str">
            <v>FEDERATION FRANCAISE CANOE-KAYAK ET SPORTS PAGAIE</v>
          </cell>
          <cell r="T361">
            <v>2022</v>
          </cell>
          <cell r="V361">
            <v>2</v>
          </cell>
          <cell r="W361" t="str">
            <v>Non</v>
          </cell>
          <cell r="Z361" t="str">
            <v>AN_SANS_P</v>
          </cell>
          <cell r="AA361" t="str">
            <v>Carte annuelle sans pratique</v>
          </cell>
          <cell r="AB361">
            <v>71172</v>
          </cell>
          <cell r="AC361">
            <v>44562</v>
          </cell>
          <cell r="AD361">
            <v>44573</v>
          </cell>
          <cell r="AE361">
            <v>44926</v>
          </cell>
          <cell r="AF361" t="str">
            <v>Aucun</v>
          </cell>
          <cell r="AG361" t="str">
            <v>V</v>
          </cell>
          <cell r="AH361" t="str">
            <v>VETERAN</v>
          </cell>
        </row>
        <row r="362">
          <cell r="E362">
            <v>110370</v>
          </cell>
          <cell r="F362" t="str">
            <v>M.</v>
          </cell>
          <cell r="G362" t="str">
            <v>LEMARCHAND</v>
          </cell>
          <cell r="H362" t="str">
            <v>OLIVIER</v>
          </cell>
          <cell r="I362">
            <v>25086</v>
          </cell>
          <cell r="J362" t="str">
            <v>FRANCE</v>
          </cell>
          <cell r="K362" t="str">
            <v>Homme</v>
          </cell>
          <cell r="L362">
            <v>3512</v>
          </cell>
          <cell r="M362" t="str">
            <v>CANOE KAYAK CLUB ACIGNE</v>
          </cell>
          <cell r="O362">
            <v>3500</v>
          </cell>
          <cell r="P362" t="str">
            <v>COMITE DEPARTEMENTAL CK D'ILLE ET VILAINE</v>
          </cell>
          <cell r="Q362" t="str">
            <v>CR03</v>
          </cell>
          <cell r="R362" t="str">
            <v>COMITE REGIONAL BRETAGNE CK</v>
          </cell>
          <cell r="S362" t="str">
            <v>FEDERATION FRANCAISE CANOE-KAYAK ET SPORTS PAGAIE</v>
          </cell>
          <cell r="T362">
            <v>2022</v>
          </cell>
          <cell r="V362">
            <v>60</v>
          </cell>
          <cell r="W362" t="str">
            <v>Non</v>
          </cell>
          <cell r="Z362" t="str">
            <v>AN_COMP_A</v>
          </cell>
          <cell r="AA362" t="str">
            <v>Carte 1 an Compétition Adulte</v>
          </cell>
          <cell r="AB362">
            <v>70715</v>
          </cell>
          <cell r="AC362">
            <v>44531</v>
          </cell>
          <cell r="AD362">
            <v>44553</v>
          </cell>
          <cell r="AE362">
            <v>44926</v>
          </cell>
          <cell r="AF362" t="str">
            <v>Aucun</v>
          </cell>
          <cell r="AG362" t="str">
            <v>V</v>
          </cell>
          <cell r="AH362" t="str">
            <v>VETERAN</v>
          </cell>
          <cell r="AN362">
            <v>44470</v>
          </cell>
          <cell r="AO362" t="str">
            <v>Compétition</v>
          </cell>
        </row>
        <row r="363">
          <cell r="E363">
            <v>110724</v>
          </cell>
          <cell r="F363" t="str">
            <v>M.</v>
          </cell>
          <cell r="G363" t="str">
            <v>NIGNOL</v>
          </cell>
          <cell r="H363" t="str">
            <v>JEAN JACQUES</v>
          </cell>
          <cell r="I363">
            <v>21694</v>
          </cell>
          <cell r="J363" t="str">
            <v>FRANCE</v>
          </cell>
          <cell r="K363" t="str">
            <v>Homme</v>
          </cell>
          <cell r="L363">
            <v>5604</v>
          </cell>
          <cell r="M363" t="str">
            <v>CLUB LOISIRS POP. LOCHRIST</v>
          </cell>
          <cell r="O363">
            <v>5600</v>
          </cell>
          <cell r="P363" t="str">
            <v>COMITE DEPARTEMENTAL CK DU MORBIHAN</v>
          </cell>
          <cell r="Q363" t="str">
            <v>CR03</v>
          </cell>
          <cell r="R363" t="str">
            <v>COMITE REGIONAL BRETAGNE CK</v>
          </cell>
          <cell r="S363" t="str">
            <v>FEDERATION FRANCAISE CANOE-KAYAK ET SPORTS PAGAIE</v>
          </cell>
          <cell r="T363">
            <v>2022</v>
          </cell>
          <cell r="V363">
            <v>55</v>
          </cell>
          <cell r="W363" t="str">
            <v>Non</v>
          </cell>
          <cell r="X363" t="str">
            <v>IA Sport Plus</v>
          </cell>
          <cell r="Y363" t="str">
            <v>IASPORT</v>
          </cell>
          <cell r="Z363" t="str">
            <v>AN_LOIS_A</v>
          </cell>
          <cell r="AA363" t="str">
            <v>Carte 1 an Loisir Adulte</v>
          </cell>
          <cell r="AB363">
            <v>70750</v>
          </cell>
          <cell r="AC363">
            <v>44531</v>
          </cell>
          <cell r="AD363">
            <v>44551</v>
          </cell>
          <cell r="AE363">
            <v>44926</v>
          </cell>
          <cell r="AF363" t="str">
            <v>Aucun</v>
          </cell>
          <cell r="AG363" t="str">
            <v>V</v>
          </cell>
          <cell r="AH363" t="str">
            <v>VETERAN</v>
          </cell>
        </row>
        <row r="364">
          <cell r="E364">
            <v>110992</v>
          </cell>
          <cell r="F364" t="str">
            <v>M.</v>
          </cell>
          <cell r="G364" t="str">
            <v>ROCABOY</v>
          </cell>
          <cell r="H364" t="str">
            <v>JULIEN</v>
          </cell>
          <cell r="I364">
            <v>31058</v>
          </cell>
          <cell r="J364" t="str">
            <v>FRANCE</v>
          </cell>
          <cell r="K364" t="str">
            <v>Homme</v>
          </cell>
          <cell r="L364">
            <v>2209</v>
          </cell>
          <cell r="M364" t="str">
            <v>CANOE CLUB DU LIE</v>
          </cell>
          <cell r="N364" t="str">
            <v>C.C.LIE</v>
          </cell>
          <cell r="O364">
            <v>2200</v>
          </cell>
          <cell r="P364" t="str">
            <v>COMITE DEPARTEMENTAL CK COTES D'ARMOR</v>
          </cell>
          <cell r="Q364" t="str">
            <v>CR03</v>
          </cell>
          <cell r="R364" t="str">
            <v>COMITE REGIONAL BRETAGNE CK</v>
          </cell>
          <cell r="S364" t="str">
            <v>FEDERATION FRANCAISE CANOE-KAYAK ET SPORTS PAGAIE</v>
          </cell>
          <cell r="T364">
            <v>2022</v>
          </cell>
          <cell r="V364">
            <v>60</v>
          </cell>
          <cell r="W364" t="str">
            <v>Non</v>
          </cell>
          <cell r="Z364" t="str">
            <v>AN_COMP_A</v>
          </cell>
          <cell r="AA364" t="str">
            <v>Carte 1 an Compétition Adulte</v>
          </cell>
          <cell r="AB364">
            <v>71266</v>
          </cell>
          <cell r="AC364">
            <v>44562</v>
          </cell>
          <cell r="AD364">
            <v>44569</v>
          </cell>
          <cell r="AE364">
            <v>44926</v>
          </cell>
          <cell r="AF364" t="str">
            <v>Aucun</v>
          </cell>
          <cell r="AG364" t="str">
            <v>V</v>
          </cell>
          <cell r="AH364" t="str">
            <v>VETERAN</v>
          </cell>
          <cell r="AN364">
            <v>43812</v>
          </cell>
          <cell r="AO364" t="str">
            <v>Compétition</v>
          </cell>
        </row>
        <row r="365">
          <cell r="E365">
            <v>111006</v>
          </cell>
          <cell r="F365" t="str">
            <v>M.</v>
          </cell>
          <cell r="G365" t="str">
            <v>GUETTIER</v>
          </cell>
          <cell r="H365" t="str">
            <v>FLORIAN</v>
          </cell>
          <cell r="I365">
            <v>32745</v>
          </cell>
          <cell r="J365" t="str">
            <v>FRANCE</v>
          </cell>
          <cell r="K365" t="str">
            <v>Homme</v>
          </cell>
          <cell r="L365">
            <v>5603</v>
          </cell>
          <cell r="M365" t="str">
            <v>CANOE KAYAK PONTIVYEN</v>
          </cell>
          <cell r="N365" t="str">
            <v>CKCP1</v>
          </cell>
          <cell r="O365">
            <v>5600</v>
          </cell>
          <cell r="P365" t="str">
            <v>COMITE DEPARTEMENTAL CK DU MORBIHAN</v>
          </cell>
          <cell r="Q365" t="str">
            <v>CR03</v>
          </cell>
          <cell r="R365" t="str">
            <v>COMITE REGIONAL BRETAGNE CK</v>
          </cell>
          <cell r="S365" t="str">
            <v>FEDERATION FRANCAISE CANOE-KAYAK ET SPORTS PAGAIE</v>
          </cell>
          <cell r="T365">
            <v>2022</v>
          </cell>
          <cell r="V365">
            <v>60</v>
          </cell>
          <cell r="W365" t="str">
            <v>Non</v>
          </cell>
          <cell r="Z365" t="str">
            <v>AN_COMP_A</v>
          </cell>
          <cell r="AA365" t="str">
            <v>Carte 1 an Compétition Adulte</v>
          </cell>
          <cell r="AB365">
            <v>71171</v>
          </cell>
          <cell r="AC365">
            <v>44562</v>
          </cell>
          <cell r="AD365">
            <v>44564</v>
          </cell>
          <cell r="AE365">
            <v>44926</v>
          </cell>
          <cell r="AF365" t="str">
            <v>Aucun</v>
          </cell>
          <cell r="AG365" t="str">
            <v>S</v>
          </cell>
          <cell r="AH365" t="str">
            <v>SENIOR</v>
          </cell>
          <cell r="AN365">
            <v>43868</v>
          </cell>
          <cell r="AO365" t="str">
            <v>Compétition</v>
          </cell>
        </row>
        <row r="366">
          <cell r="E366">
            <v>111026</v>
          </cell>
          <cell r="F366" t="str">
            <v>Mme</v>
          </cell>
          <cell r="G366" t="str">
            <v>LE LOUS</v>
          </cell>
          <cell r="H366" t="str">
            <v>JOSIANE</v>
          </cell>
          <cell r="I366">
            <v>20411</v>
          </cell>
          <cell r="J366" t="str">
            <v>FRANCE</v>
          </cell>
          <cell r="K366" t="str">
            <v>Femme</v>
          </cell>
          <cell r="L366">
            <v>2210</v>
          </cell>
          <cell r="M366" t="str">
            <v>LANNION CANOE KAYAK</v>
          </cell>
          <cell r="O366">
            <v>2200</v>
          </cell>
          <cell r="P366" t="str">
            <v>COMITE DEPARTEMENTAL CK COTES D'ARMOR</v>
          </cell>
          <cell r="Q366" t="str">
            <v>CR03</v>
          </cell>
          <cell r="R366" t="str">
            <v>COMITE REGIONAL BRETAGNE CK</v>
          </cell>
          <cell r="S366" t="str">
            <v>FEDERATION FRANCAISE CANOE-KAYAK ET SPORTS PAGAIE</v>
          </cell>
          <cell r="T366">
            <v>2022</v>
          </cell>
          <cell r="V366">
            <v>55</v>
          </cell>
          <cell r="W366" t="str">
            <v>Non</v>
          </cell>
          <cell r="Z366" t="str">
            <v>AN_LOIS_A</v>
          </cell>
          <cell r="AA366" t="str">
            <v>Carte 1 an Loisir Adulte</v>
          </cell>
          <cell r="AB366">
            <v>70821</v>
          </cell>
          <cell r="AC366">
            <v>44531</v>
          </cell>
          <cell r="AD366">
            <v>44551</v>
          </cell>
          <cell r="AE366">
            <v>44926</v>
          </cell>
          <cell r="AF366" t="str">
            <v>Aucun</v>
          </cell>
          <cell r="AG366" t="str">
            <v>V</v>
          </cell>
          <cell r="AH366" t="str">
            <v>VETERAN</v>
          </cell>
          <cell r="AJ366">
            <v>43724</v>
          </cell>
          <cell r="AK366" t="str">
            <v>Loisir</v>
          </cell>
        </row>
        <row r="367">
          <cell r="E367">
            <v>111294</v>
          </cell>
          <cell r="F367" t="str">
            <v>M.</v>
          </cell>
          <cell r="G367" t="str">
            <v>LE CALVEZ</v>
          </cell>
          <cell r="H367" t="str">
            <v>ARNAUD</v>
          </cell>
          <cell r="I367">
            <v>31528</v>
          </cell>
          <cell r="J367" t="str">
            <v>FRANCE</v>
          </cell>
          <cell r="K367" t="str">
            <v>Homme</v>
          </cell>
          <cell r="L367">
            <v>3534</v>
          </cell>
          <cell r="M367" t="str">
            <v>DINARD NAUTIQUE</v>
          </cell>
          <cell r="O367">
            <v>3500</v>
          </cell>
          <cell r="P367" t="str">
            <v>COMITE DEPARTEMENTAL CK D'ILLE ET VILAINE</v>
          </cell>
          <cell r="Q367" t="str">
            <v>CR03</v>
          </cell>
          <cell r="R367" t="str">
            <v>COMITE REGIONAL BRETAGNE CK</v>
          </cell>
          <cell r="S367" t="str">
            <v>FEDERATION FRANCAISE CANOE-KAYAK ET SPORTS PAGAIE</v>
          </cell>
          <cell r="T367">
            <v>2022</v>
          </cell>
          <cell r="V367">
            <v>60</v>
          </cell>
          <cell r="W367" t="str">
            <v>Non</v>
          </cell>
          <cell r="Z367" t="str">
            <v>AN_COMP_A</v>
          </cell>
          <cell r="AA367" t="str">
            <v>Carte 1 an Compétition Adulte</v>
          </cell>
          <cell r="AB367">
            <v>70021</v>
          </cell>
          <cell r="AC367">
            <v>44470</v>
          </cell>
          <cell r="AD367">
            <v>44577</v>
          </cell>
          <cell r="AE367">
            <v>44926</v>
          </cell>
          <cell r="AF367" t="str">
            <v>Aucun</v>
          </cell>
          <cell r="AG367" t="str">
            <v>V</v>
          </cell>
          <cell r="AH367" t="str">
            <v>VETERAN</v>
          </cell>
          <cell r="AN367">
            <v>43722</v>
          </cell>
          <cell r="AO367" t="str">
            <v>Compétition</v>
          </cell>
        </row>
        <row r="368">
          <cell r="E368">
            <v>111306</v>
          </cell>
          <cell r="F368" t="str">
            <v>M.</v>
          </cell>
          <cell r="G368" t="str">
            <v>PINEL</v>
          </cell>
          <cell r="H368" t="str">
            <v>PIERRE</v>
          </cell>
          <cell r="I368">
            <v>31280</v>
          </cell>
          <cell r="J368" t="str">
            <v>FRANCE</v>
          </cell>
          <cell r="K368" t="str">
            <v>Homme</v>
          </cell>
          <cell r="L368">
            <v>2931</v>
          </cell>
          <cell r="M368" t="str">
            <v>CENTRE NAUTIQUE PLOUHINEC CAP SIZUN-POINTE DU RAZ</v>
          </cell>
          <cell r="N368" t="str">
            <v>CNPCSPR</v>
          </cell>
          <cell r="O368">
            <v>2900</v>
          </cell>
          <cell r="P368" t="str">
            <v>COMITE DEPARTEMENTAL CK DU FINISTERE</v>
          </cell>
          <cell r="Q368" t="str">
            <v>CR03</v>
          </cell>
          <cell r="R368" t="str">
            <v>COMITE REGIONAL BRETAGNE CK</v>
          </cell>
          <cell r="S368" t="str">
            <v>FEDERATION FRANCAISE CANOE-KAYAK ET SPORTS PAGAIE</v>
          </cell>
          <cell r="T368">
            <v>2022</v>
          </cell>
          <cell r="V368">
            <v>55</v>
          </cell>
          <cell r="W368" t="str">
            <v>Non</v>
          </cell>
          <cell r="Z368" t="str">
            <v>AN_LOIS_A</v>
          </cell>
          <cell r="AA368" t="str">
            <v>Carte 1 an Loisir Adulte</v>
          </cell>
          <cell r="AB368">
            <v>70938</v>
          </cell>
          <cell r="AC368">
            <v>44531</v>
          </cell>
          <cell r="AD368">
            <v>44581</v>
          </cell>
          <cell r="AE368">
            <v>44926</v>
          </cell>
          <cell r="AF368" t="str">
            <v>Aucun</v>
          </cell>
          <cell r="AG368" t="str">
            <v>V</v>
          </cell>
          <cell r="AH368" t="str">
            <v>VETERAN</v>
          </cell>
          <cell r="AJ368">
            <v>44568</v>
          </cell>
          <cell r="AK368" t="str">
            <v>Loisir</v>
          </cell>
          <cell r="AL368" t="str">
            <v>pean adrien</v>
          </cell>
        </row>
        <row r="369">
          <cell r="E369">
            <v>111560</v>
          </cell>
          <cell r="F369" t="str">
            <v>M.</v>
          </cell>
          <cell r="G369" t="str">
            <v>LEBEE</v>
          </cell>
          <cell r="H369" t="str">
            <v>PASCAL</v>
          </cell>
          <cell r="I369">
            <v>21257</v>
          </cell>
          <cell r="J369" t="str">
            <v>FRANCE</v>
          </cell>
          <cell r="K369" t="str">
            <v>Homme</v>
          </cell>
          <cell r="L369">
            <v>3506</v>
          </cell>
          <cell r="M369" t="str">
            <v>C.K.C.I.R. ST GREGOIRE</v>
          </cell>
          <cell r="O369">
            <v>3500</v>
          </cell>
          <cell r="P369" t="str">
            <v>COMITE DEPARTEMENTAL CK D'ILLE ET VILAINE</v>
          </cell>
          <cell r="Q369" t="str">
            <v>CR03</v>
          </cell>
          <cell r="R369" t="str">
            <v>COMITE REGIONAL BRETAGNE CK</v>
          </cell>
          <cell r="S369" t="str">
            <v>FEDERATION FRANCAISE CANOE-KAYAK ET SPORTS PAGAIE</v>
          </cell>
          <cell r="T369">
            <v>2022</v>
          </cell>
          <cell r="V369">
            <v>60</v>
          </cell>
          <cell r="W369" t="str">
            <v>Non</v>
          </cell>
          <cell r="Z369" t="str">
            <v>AN_COMP_A</v>
          </cell>
          <cell r="AA369" t="str">
            <v>Carte 1 an Compétition Adulte</v>
          </cell>
          <cell r="AB369">
            <v>71435</v>
          </cell>
          <cell r="AC369">
            <v>44562</v>
          </cell>
          <cell r="AD369">
            <v>44565</v>
          </cell>
          <cell r="AE369">
            <v>44926</v>
          </cell>
          <cell r="AF369" t="str">
            <v>Aucun</v>
          </cell>
          <cell r="AG369" t="str">
            <v>V</v>
          </cell>
          <cell r="AH369" t="str">
            <v>VETERAN</v>
          </cell>
          <cell r="AN369">
            <v>44450</v>
          </cell>
          <cell r="AO369" t="str">
            <v>Compétition</v>
          </cell>
        </row>
        <row r="370">
          <cell r="E370">
            <v>111707</v>
          </cell>
          <cell r="F370" t="str">
            <v>M.</v>
          </cell>
          <cell r="G370" t="str">
            <v>LE FLOHIC</v>
          </cell>
          <cell r="H370" t="str">
            <v>HERVE</v>
          </cell>
          <cell r="I370">
            <v>19486</v>
          </cell>
          <cell r="J370" t="str">
            <v>FRANCE</v>
          </cell>
          <cell r="K370" t="str">
            <v>Homme</v>
          </cell>
          <cell r="L370">
            <v>2210</v>
          </cell>
          <cell r="M370" t="str">
            <v>LANNION CANOE KAYAK</v>
          </cell>
          <cell r="O370">
            <v>2200</v>
          </cell>
          <cell r="P370" t="str">
            <v>COMITE DEPARTEMENTAL CK COTES D'ARMOR</v>
          </cell>
          <cell r="Q370" t="str">
            <v>CR03</v>
          </cell>
          <cell r="R370" t="str">
            <v>COMITE REGIONAL BRETAGNE CK</v>
          </cell>
          <cell r="S370" t="str">
            <v>FEDERATION FRANCAISE CANOE-KAYAK ET SPORTS PAGAIE</v>
          </cell>
          <cell r="T370">
            <v>2022</v>
          </cell>
          <cell r="V370">
            <v>55</v>
          </cell>
          <cell r="W370" t="str">
            <v>Non</v>
          </cell>
          <cell r="Z370" t="str">
            <v>AN_LOIS_A</v>
          </cell>
          <cell r="AA370" t="str">
            <v>Carte 1 an Loisir Adulte</v>
          </cell>
          <cell r="AB370">
            <v>70821</v>
          </cell>
          <cell r="AC370">
            <v>44531</v>
          </cell>
          <cell r="AD370">
            <v>44551</v>
          </cell>
          <cell r="AE370">
            <v>44926</v>
          </cell>
          <cell r="AF370" t="str">
            <v>Aucun</v>
          </cell>
          <cell r="AG370" t="str">
            <v>V</v>
          </cell>
          <cell r="AH370" t="str">
            <v>VETERAN</v>
          </cell>
          <cell r="AJ370">
            <v>44076</v>
          </cell>
          <cell r="AK370" t="str">
            <v>Loisir</v>
          </cell>
        </row>
        <row r="371">
          <cell r="E371">
            <v>111835</v>
          </cell>
          <cell r="F371" t="str">
            <v>M.</v>
          </cell>
          <cell r="G371" t="str">
            <v>ARZUR</v>
          </cell>
          <cell r="H371" t="str">
            <v>CORENTIN</v>
          </cell>
          <cell r="I371">
            <v>33026</v>
          </cell>
          <cell r="J371" t="str">
            <v>FRANCE</v>
          </cell>
          <cell r="K371" t="str">
            <v>Homme</v>
          </cell>
          <cell r="L371">
            <v>2911</v>
          </cell>
          <cell r="M371" t="str">
            <v>F.R.C.K. PLOUDALMEZEAU</v>
          </cell>
          <cell r="O371">
            <v>2900</v>
          </cell>
          <cell r="P371" t="str">
            <v>COMITE DEPARTEMENTAL CK DU FINISTERE</v>
          </cell>
          <cell r="Q371" t="str">
            <v>CR03</v>
          </cell>
          <cell r="R371" t="str">
            <v>COMITE REGIONAL BRETAGNE CK</v>
          </cell>
          <cell r="S371" t="str">
            <v>FEDERATION FRANCAISE CANOE-KAYAK ET SPORTS PAGAIE</v>
          </cell>
          <cell r="T371">
            <v>2022</v>
          </cell>
          <cell r="V371">
            <v>60</v>
          </cell>
          <cell r="W371" t="str">
            <v>Non</v>
          </cell>
          <cell r="Z371" t="str">
            <v>AN_COMP_A</v>
          </cell>
          <cell r="AA371" t="str">
            <v>Carte 1 an Compétition Adulte</v>
          </cell>
          <cell r="AB371">
            <v>70925</v>
          </cell>
          <cell r="AC371">
            <v>44531</v>
          </cell>
          <cell r="AD371">
            <v>44558</v>
          </cell>
          <cell r="AE371">
            <v>44926</v>
          </cell>
          <cell r="AF371" t="str">
            <v>Aucun</v>
          </cell>
          <cell r="AG371" t="str">
            <v>S</v>
          </cell>
          <cell r="AH371" t="str">
            <v>SENIOR</v>
          </cell>
          <cell r="AN371">
            <v>44111</v>
          </cell>
          <cell r="AO371" t="str">
            <v>Compétition</v>
          </cell>
        </row>
        <row r="372">
          <cell r="E372">
            <v>112473</v>
          </cell>
          <cell r="F372" t="str">
            <v>Mme</v>
          </cell>
          <cell r="G372" t="str">
            <v>ROBIN</v>
          </cell>
          <cell r="H372" t="str">
            <v>HELENE</v>
          </cell>
          <cell r="I372">
            <v>33321</v>
          </cell>
          <cell r="J372" t="str">
            <v>FRANCE</v>
          </cell>
          <cell r="K372" t="str">
            <v>Femme</v>
          </cell>
          <cell r="L372">
            <v>2903</v>
          </cell>
          <cell r="M372" t="str">
            <v>CK DE QUIMPER CORNOUAILLE</v>
          </cell>
          <cell r="O372">
            <v>2900</v>
          </cell>
          <cell r="P372" t="str">
            <v>COMITE DEPARTEMENTAL CK DU FINISTERE</v>
          </cell>
          <cell r="Q372" t="str">
            <v>CR03</v>
          </cell>
          <cell r="R372" t="str">
            <v>COMITE REGIONAL BRETAGNE CK</v>
          </cell>
          <cell r="S372" t="str">
            <v>FEDERATION FRANCAISE CANOE-KAYAK ET SPORTS PAGAIE</v>
          </cell>
          <cell r="T372">
            <v>2022</v>
          </cell>
          <cell r="V372">
            <v>60</v>
          </cell>
          <cell r="W372" t="str">
            <v>Non</v>
          </cell>
          <cell r="Z372" t="str">
            <v>AN_COMP_A</v>
          </cell>
          <cell r="AA372" t="str">
            <v>Carte 1 an Compétition Adulte</v>
          </cell>
          <cell r="AB372">
            <v>70918</v>
          </cell>
          <cell r="AC372">
            <v>44531</v>
          </cell>
          <cell r="AD372">
            <v>44545</v>
          </cell>
          <cell r="AE372">
            <v>44926</v>
          </cell>
          <cell r="AF372" t="str">
            <v>Aucun</v>
          </cell>
          <cell r="AG372" t="str">
            <v>S</v>
          </cell>
          <cell r="AH372" t="str">
            <v>SENIOR</v>
          </cell>
          <cell r="AN372">
            <v>44489</v>
          </cell>
          <cell r="AO372" t="str">
            <v>Compétition</v>
          </cell>
        </row>
        <row r="373">
          <cell r="E373">
            <v>112724</v>
          </cell>
          <cell r="F373" t="str">
            <v>M.</v>
          </cell>
          <cell r="G373" t="str">
            <v>MONNIER</v>
          </cell>
          <cell r="H373" t="str">
            <v>MARC</v>
          </cell>
          <cell r="I373">
            <v>27246</v>
          </cell>
          <cell r="J373" t="str">
            <v>FRANCE</v>
          </cell>
          <cell r="K373" t="str">
            <v>Homme</v>
          </cell>
          <cell r="L373">
            <v>2978</v>
          </cell>
          <cell r="M373" t="str">
            <v>CANOE KAYAK CLUB BRESTOIS</v>
          </cell>
          <cell r="N373" t="str">
            <v>CKCB</v>
          </cell>
          <cell r="O373">
            <v>2900</v>
          </cell>
          <cell r="P373" t="str">
            <v>COMITE DEPARTEMENTAL CK DU FINISTERE</v>
          </cell>
          <cell r="Q373" t="str">
            <v>CR03</v>
          </cell>
          <cell r="R373" t="str">
            <v>COMITE REGIONAL BRETAGNE CK</v>
          </cell>
          <cell r="S373" t="str">
            <v>FEDERATION FRANCAISE CANOE-KAYAK ET SPORTS PAGAIE</v>
          </cell>
          <cell r="T373">
            <v>2022</v>
          </cell>
          <cell r="V373">
            <v>60</v>
          </cell>
          <cell r="W373" t="str">
            <v>Non</v>
          </cell>
          <cell r="Z373" t="str">
            <v>AN_COMP_A</v>
          </cell>
          <cell r="AA373" t="str">
            <v>Carte 1 an Compétition Adulte</v>
          </cell>
          <cell r="AB373">
            <v>72780</v>
          </cell>
          <cell r="AC373">
            <v>44621</v>
          </cell>
          <cell r="AD373">
            <v>44656</v>
          </cell>
          <cell r="AE373">
            <v>44926</v>
          </cell>
          <cell r="AF373" t="str">
            <v>Aucun</v>
          </cell>
          <cell r="AG373" t="str">
            <v>V</v>
          </cell>
          <cell r="AH373" t="str">
            <v>VETERAN</v>
          </cell>
        </row>
        <row r="374">
          <cell r="E374">
            <v>112725</v>
          </cell>
          <cell r="F374" t="str">
            <v>M.</v>
          </cell>
          <cell r="G374" t="str">
            <v>REBOULLEAU</v>
          </cell>
          <cell r="H374" t="str">
            <v>PHILIPPE</v>
          </cell>
          <cell r="I374">
            <v>24819</v>
          </cell>
          <cell r="J374" t="str">
            <v>FRANCE</v>
          </cell>
          <cell r="K374" t="str">
            <v>Homme</v>
          </cell>
          <cell r="L374">
            <v>3510</v>
          </cell>
          <cell r="M374" t="str">
            <v>THORIGNE EAUX VIVES</v>
          </cell>
          <cell r="N374" t="str">
            <v>TEV</v>
          </cell>
          <cell r="O374">
            <v>3500</v>
          </cell>
          <cell r="P374" t="str">
            <v>COMITE DEPARTEMENTAL CK D'ILLE ET VILAINE</v>
          </cell>
          <cell r="Q374" t="str">
            <v>CR03</v>
          </cell>
          <cell r="R374" t="str">
            <v>COMITE REGIONAL BRETAGNE CK</v>
          </cell>
          <cell r="S374" t="str">
            <v>FEDERATION FRANCAISE CANOE-KAYAK ET SPORTS PAGAIE</v>
          </cell>
          <cell r="T374">
            <v>2022</v>
          </cell>
          <cell r="V374">
            <v>55</v>
          </cell>
          <cell r="W374" t="str">
            <v>Non</v>
          </cell>
          <cell r="Z374" t="str">
            <v>AN_LOIS_A</v>
          </cell>
          <cell r="AA374" t="str">
            <v>Carte 1 an Loisir Adulte</v>
          </cell>
          <cell r="AB374">
            <v>71438</v>
          </cell>
          <cell r="AC374">
            <v>44562</v>
          </cell>
          <cell r="AD374">
            <v>44590</v>
          </cell>
          <cell r="AE374">
            <v>44926</v>
          </cell>
          <cell r="AF374" t="str">
            <v>Aucun</v>
          </cell>
          <cell r="AG374" t="str">
            <v>V</v>
          </cell>
          <cell r="AH374" t="str">
            <v>VETERAN</v>
          </cell>
          <cell r="AJ374">
            <v>44580</v>
          </cell>
          <cell r="AK374" t="str">
            <v>Loisir</v>
          </cell>
          <cell r="AL374" t="str">
            <v>DELAUNAY</v>
          </cell>
          <cell r="AM374">
            <v>351039532</v>
          </cell>
        </row>
        <row r="375">
          <cell r="E375">
            <v>112730</v>
          </cell>
          <cell r="F375" t="str">
            <v>M.</v>
          </cell>
          <cell r="G375" t="str">
            <v>LE GALLOU</v>
          </cell>
          <cell r="H375" t="str">
            <v>FRANCK</v>
          </cell>
          <cell r="I375">
            <v>24138</v>
          </cell>
          <cell r="J375" t="str">
            <v>FRANCE</v>
          </cell>
          <cell r="K375" t="str">
            <v>Homme</v>
          </cell>
          <cell r="L375">
            <v>2903</v>
          </cell>
          <cell r="M375" t="str">
            <v>CK DE QUIMPER CORNOUAILLE</v>
          </cell>
          <cell r="O375">
            <v>2900</v>
          </cell>
          <cell r="P375" t="str">
            <v>COMITE DEPARTEMENTAL CK DU FINISTERE</v>
          </cell>
          <cell r="Q375" t="str">
            <v>CR03</v>
          </cell>
          <cell r="R375" t="str">
            <v>COMITE REGIONAL BRETAGNE CK</v>
          </cell>
          <cell r="S375" t="str">
            <v>FEDERATION FRANCAISE CANOE-KAYAK ET SPORTS PAGAIE</v>
          </cell>
          <cell r="T375">
            <v>2022</v>
          </cell>
          <cell r="V375">
            <v>55</v>
          </cell>
          <cell r="W375" t="str">
            <v>Non</v>
          </cell>
          <cell r="Z375" t="str">
            <v>AN_LOIS_A</v>
          </cell>
          <cell r="AA375" t="str">
            <v>Carte 1 an Loisir Adulte</v>
          </cell>
          <cell r="AB375">
            <v>71383</v>
          </cell>
          <cell r="AC375">
            <v>44562</v>
          </cell>
          <cell r="AD375">
            <v>44568</v>
          </cell>
          <cell r="AE375">
            <v>44926</v>
          </cell>
          <cell r="AF375" t="str">
            <v>Aucun</v>
          </cell>
          <cell r="AG375" t="str">
            <v>V</v>
          </cell>
          <cell r="AH375" t="str">
            <v>VETERAN</v>
          </cell>
          <cell r="AJ375">
            <v>43735</v>
          </cell>
          <cell r="AK375" t="str">
            <v>Loisir</v>
          </cell>
        </row>
        <row r="376">
          <cell r="E376">
            <v>112985</v>
          </cell>
          <cell r="F376" t="str">
            <v>M.</v>
          </cell>
          <cell r="G376" t="str">
            <v>DEBRICON</v>
          </cell>
          <cell r="H376" t="str">
            <v>BERNARD</v>
          </cell>
          <cell r="I376">
            <v>18895</v>
          </cell>
          <cell r="J376" t="str">
            <v>FRANCE</v>
          </cell>
          <cell r="K376" t="str">
            <v>Homme</v>
          </cell>
          <cell r="L376">
            <v>3510</v>
          </cell>
          <cell r="M376" t="str">
            <v>THORIGNE EAUX VIVES</v>
          </cell>
          <cell r="N376" t="str">
            <v>TEV</v>
          </cell>
          <cell r="O376">
            <v>3500</v>
          </cell>
          <cell r="P376" t="str">
            <v>COMITE DEPARTEMENTAL CK D'ILLE ET VILAINE</v>
          </cell>
          <cell r="Q376" t="str">
            <v>CR03</v>
          </cell>
          <cell r="R376" t="str">
            <v>COMITE REGIONAL BRETAGNE CK</v>
          </cell>
          <cell r="S376" t="str">
            <v>FEDERATION FRANCAISE CANOE-KAYAK ET SPORTS PAGAIE</v>
          </cell>
          <cell r="T376">
            <v>2022</v>
          </cell>
          <cell r="V376">
            <v>55</v>
          </cell>
          <cell r="W376" t="str">
            <v>Non</v>
          </cell>
          <cell r="Z376" t="str">
            <v>AN_LOIS_A</v>
          </cell>
          <cell r="AA376" t="str">
            <v>Carte 1 an Loisir Adulte</v>
          </cell>
          <cell r="AB376">
            <v>71438</v>
          </cell>
          <cell r="AC376">
            <v>44562</v>
          </cell>
          <cell r="AD376">
            <v>44568</v>
          </cell>
          <cell r="AE376">
            <v>44926</v>
          </cell>
          <cell r="AF376" t="str">
            <v>Aucun</v>
          </cell>
          <cell r="AG376" t="str">
            <v>V</v>
          </cell>
          <cell r="AH376" t="str">
            <v>VETERAN</v>
          </cell>
          <cell r="AJ376">
            <v>44281</v>
          </cell>
          <cell r="AK376" t="str">
            <v>Loisir</v>
          </cell>
          <cell r="AL376" t="str">
            <v>TASSE</v>
          </cell>
          <cell r="AM376">
            <v>61407</v>
          </cell>
        </row>
        <row r="377">
          <cell r="E377">
            <v>114500</v>
          </cell>
          <cell r="F377" t="str">
            <v>Mme</v>
          </cell>
          <cell r="G377" t="str">
            <v>LEGRAND LAFOY</v>
          </cell>
          <cell r="H377" t="str">
            <v>PASCALE</v>
          </cell>
          <cell r="I377">
            <v>21860</v>
          </cell>
          <cell r="J377" t="str">
            <v>FRANCE</v>
          </cell>
          <cell r="K377" t="str">
            <v>Femme</v>
          </cell>
          <cell r="L377">
            <v>2903</v>
          </cell>
          <cell r="M377" t="str">
            <v>CK DE QUIMPER CORNOUAILLE</v>
          </cell>
          <cell r="O377">
            <v>2900</v>
          </cell>
          <cell r="P377" t="str">
            <v>COMITE DEPARTEMENTAL CK DU FINISTERE</v>
          </cell>
          <cell r="Q377" t="str">
            <v>CR03</v>
          </cell>
          <cell r="R377" t="str">
            <v>COMITE REGIONAL BRETAGNE CK</v>
          </cell>
          <cell r="S377" t="str">
            <v>FEDERATION FRANCAISE CANOE-KAYAK ET SPORTS PAGAIE</v>
          </cell>
          <cell r="T377">
            <v>2022</v>
          </cell>
          <cell r="V377">
            <v>55</v>
          </cell>
          <cell r="W377" t="str">
            <v>Non</v>
          </cell>
          <cell r="Z377" t="str">
            <v>AN_LOIS_A</v>
          </cell>
          <cell r="AA377" t="str">
            <v>Carte 1 an Loisir Adulte</v>
          </cell>
          <cell r="AB377">
            <v>71383</v>
          </cell>
          <cell r="AC377">
            <v>44562</v>
          </cell>
          <cell r="AD377">
            <v>44588</v>
          </cell>
          <cell r="AE377">
            <v>44926</v>
          </cell>
          <cell r="AF377" t="str">
            <v>Aucun</v>
          </cell>
          <cell r="AG377" t="str">
            <v>V</v>
          </cell>
          <cell r="AH377" t="str">
            <v>VETERAN</v>
          </cell>
          <cell r="AJ377">
            <v>43628</v>
          </cell>
          <cell r="AK377" t="str">
            <v>Loisir</v>
          </cell>
        </row>
        <row r="378">
          <cell r="E378">
            <v>114529</v>
          </cell>
          <cell r="F378" t="str">
            <v>M.</v>
          </cell>
          <cell r="G378" t="str">
            <v>MERLET</v>
          </cell>
          <cell r="H378" t="str">
            <v>GUENAEL</v>
          </cell>
          <cell r="I378">
            <v>29346</v>
          </cell>
          <cell r="J378" t="str">
            <v>FRANCE</v>
          </cell>
          <cell r="K378" t="str">
            <v>Homme</v>
          </cell>
          <cell r="L378">
            <v>5603</v>
          </cell>
          <cell r="M378" t="str">
            <v>CANOE KAYAK PONTIVYEN</v>
          </cell>
          <cell r="N378" t="str">
            <v>CKCP1</v>
          </cell>
          <cell r="O378">
            <v>5600</v>
          </cell>
          <cell r="P378" t="str">
            <v>COMITE DEPARTEMENTAL CK DU MORBIHAN</v>
          </cell>
          <cell r="Q378" t="str">
            <v>CR03</v>
          </cell>
          <cell r="R378" t="str">
            <v>COMITE REGIONAL BRETAGNE CK</v>
          </cell>
          <cell r="S378" t="str">
            <v>FEDERATION FRANCAISE CANOE-KAYAK ET SPORTS PAGAIE</v>
          </cell>
          <cell r="T378">
            <v>2022</v>
          </cell>
          <cell r="V378">
            <v>60</v>
          </cell>
          <cell r="W378" t="str">
            <v>Non</v>
          </cell>
          <cell r="Z378" t="str">
            <v>AN_COMP_A</v>
          </cell>
          <cell r="AA378" t="str">
            <v>Carte 1 an Compétition Adulte</v>
          </cell>
          <cell r="AB378">
            <v>71171</v>
          </cell>
          <cell r="AC378">
            <v>44562</v>
          </cell>
          <cell r="AD378">
            <v>44566</v>
          </cell>
          <cell r="AE378">
            <v>44926</v>
          </cell>
          <cell r="AF378" t="str">
            <v>Aucun</v>
          </cell>
          <cell r="AG378" t="str">
            <v>V</v>
          </cell>
          <cell r="AH378" t="str">
            <v>VETERAN</v>
          </cell>
          <cell r="AN378">
            <v>43865</v>
          </cell>
          <cell r="AO378" t="str">
            <v>Compétition</v>
          </cell>
        </row>
        <row r="379">
          <cell r="E379">
            <v>116564</v>
          </cell>
          <cell r="F379" t="str">
            <v>M.</v>
          </cell>
          <cell r="G379" t="str">
            <v>LE CHENADEC</v>
          </cell>
          <cell r="H379" t="str">
            <v>ERIC</v>
          </cell>
          <cell r="I379">
            <v>26861</v>
          </cell>
          <cell r="J379" t="str">
            <v>FRANCE</v>
          </cell>
          <cell r="K379" t="str">
            <v>Homme</v>
          </cell>
          <cell r="L379">
            <v>2912</v>
          </cell>
          <cell r="M379" t="str">
            <v>LES ALLIGATORS - LANDERNEAU</v>
          </cell>
          <cell r="O379">
            <v>2900</v>
          </cell>
          <cell r="P379" t="str">
            <v>COMITE DEPARTEMENTAL CK DU FINISTERE</v>
          </cell>
          <cell r="Q379" t="str">
            <v>CR03</v>
          </cell>
          <cell r="R379" t="str">
            <v>COMITE REGIONAL BRETAGNE CK</v>
          </cell>
          <cell r="S379" t="str">
            <v>FEDERATION FRANCAISE CANOE-KAYAK ET SPORTS PAGAIE</v>
          </cell>
          <cell r="T379">
            <v>2022</v>
          </cell>
          <cell r="V379">
            <v>55</v>
          </cell>
          <cell r="W379" t="str">
            <v>Non</v>
          </cell>
          <cell r="Z379" t="str">
            <v>AN_LOIS_A</v>
          </cell>
          <cell r="AA379" t="str">
            <v>Carte 1 an Loisir Adulte</v>
          </cell>
          <cell r="AB379">
            <v>71393</v>
          </cell>
          <cell r="AC379">
            <v>44562</v>
          </cell>
          <cell r="AD379">
            <v>44565</v>
          </cell>
          <cell r="AE379">
            <v>44926</v>
          </cell>
          <cell r="AF379" t="str">
            <v>Aucun</v>
          </cell>
          <cell r="AG379" t="str">
            <v>V</v>
          </cell>
          <cell r="AH379" t="str">
            <v>VETERAN</v>
          </cell>
          <cell r="AJ379">
            <v>43815</v>
          </cell>
          <cell r="AK379" t="str">
            <v>Loisir</v>
          </cell>
        </row>
        <row r="380">
          <cell r="E380">
            <v>117152</v>
          </cell>
          <cell r="F380" t="str">
            <v>M.</v>
          </cell>
          <cell r="G380" t="str">
            <v>GUILLOUX</v>
          </cell>
          <cell r="H380" t="str">
            <v>MATHIEU</v>
          </cell>
          <cell r="I380">
            <v>33575</v>
          </cell>
          <cell r="J380" t="str">
            <v>FRANCE</v>
          </cell>
          <cell r="K380" t="str">
            <v>Homme</v>
          </cell>
          <cell r="L380">
            <v>2208</v>
          </cell>
          <cell r="M380" t="str">
            <v>CLUB CANOE KAYAK GUERLEDAN</v>
          </cell>
          <cell r="N380" t="str">
            <v>CCKG</v>
          </cell>
          <cell r="O380">
            <v>2200</v>
          </cell>
          <cell r="P380" t="str">
            <v>COMITE DEPARTEMENTAL CK COTES D'ARMOR</v>
          </cell>
          <cell r="Q380" t="str">
            <v>CR03</v>
          </cell>
          <cell r="R380" t="str">
            <v>COMITE REGIONAL BRETAGNE CK</v>
          </cell>
          <cell r="S380" t="str">
            <v>FEDERATION FRANCAISE CANOE-KAYAK ET SPORTS PAGAIE</v>
          </cell>
          <cell r="T380">
            <v>2022</v>
          </cell>
          <cell r="V380">
            <v>60</v>
          </cell>
          <cell r="W380" t="str">
            <v>Non</v>
          </cell>
          <cell r="X380" t="str">
            <v>IA Sport Plus</v>
          </cell>
          <cell r="Y380" t="str">
            <v>IASPORT</v>
          </cell>
          <cell r="Z380" t="str">
            <v>AN_COMP_A</v>
          </cell>
          <cell r="AA380" t="str">
            <v>Carte 1 an Compétition Adulte</v>
          </cell>
          <cell r="AB380">
            <v>69807</v>
          </cell>
          <cell r="AC380">
            <v>44470</v>
          </cell>
          <cell r="AD380">
            <v>44546</v>
          </cell>
          <cell r="AE380">
            <v>44926</v>
          </cell>
          <cell r="AF380" t="str">
            <v>Aucun</v>
          </cell>
          <cell r="AG380" t="str">
            <v>S</v>
          </cell>
          <cell r="AH380" t="str">
            <v>SENIOR</v>
          </cell>
          <cell r="AN380">
            <v>44224</v>
          </cell>
          <cell r="AO380" t="str">
            <v>Compétition</v>
          </cell>
        </row>
        <row r="381">
          <cell r="E381">
            <v>117155</v>
          </cell>
          <cell r="F381" t="str">
            <v>M.</v>
          </cell>
          <cell r="G381" t="str">
            <v>BLAYO</v>
          </cell>
          <cell r="H381" t="str">
            <v>DAVID</v>
          </cell>
          <cell r="I381">
            <v>31986</v>
          </cell>
          <cell r="J381" t="str">
            <v>FRANCE</v>
          </cell>
          <cell r="K381" t="str">
            <v>Homme</v>
          </cell>
          <cell r="L381">
            <v>5604</v>
          </cell>
          <cell r="M381" t="str">
            <v>CLUB LOISIRS POP. LOCHRIST</v>
          </cell>
          <cell r="O381">
            <v>5600</v>
          </cell>
          <cell r="P381" t="str">
            <v>COMITE DEPARTEMENTAL CK DU MORBIHAN</v>
          </cell>
          <cell r="Q381" t="str">
            <v>CR03</v>
          </cell>
          <cell r="R381" t="str">
            <v>COMITE REGIONAL BRETAGNE CK</v>
          </cell>
          <cell r="S381" t="str">
            <v>FEDERATION FRANCAISE CANOE-KAYAK ET SPORTS PAGAIE</v>
          </cell>
          <cell r="T381">
            <v>2022</v>
          </cell>
          <cell r="V381">
            <v>60</v>
          </cell>
          <cell r="W381" t="str">
            <v>Non</v>
          </cell>
          <cell r="Z381" t="str">
            <v>AN_COMP_A</v>
          </cell>
          <cell r="AA381" t="str">
            <v>Carte 1 an Compétition Adulte</v>
          </cell>
          <cell r="AB381">
            <v>71669</v>
          </cell>
          <cell r="AC381">
            <v>44593</v>
          </cell>
          <cell r="AD381">
            <v>44601</v>
          </cell>
          <cell r="AE381">
            <v>44926</v>
          </cell>
          <cell r="AF381" t="str">
            <v>Aucun</v>
          </cell>
          <cell r="AG381" t="str">
            <v>V</v>
          </cell>
          <cell r="AH381" t="str">
            <v>VETERAN</v>
          </cell>
          <cell r="AN381">
            <v>44575</v>
          </cell>
          <cell r="AO381" t="str">
            <v>Compétition</v>
          </cell>
        </row>
        <row r="382">
          <cell r="E382">
            <v>117557</v>
          </cell>
          <cell r="F382" t="str">
            <v>M.</v>
          </cell>
          <cell r="G382" t="str">
            <v>MOREAU</v>
          </cell>
          <cell r="H382" t="str">
            <v>SYLVAIN</v>
          </cell>
          <cell r="I382">
            <v>26918</v>
          </cell>
          <cell r="J382" t="str">
            <v>FRANCE</v>
          </cell>
          <cell r="K382" t="str">
            <v>Homme</v>
          </cell>
          <cell r="L382">
            <v>2903</v>
          </cell>
          <cell r="M382" t="str">
            <v>CK DE QUIMPER CORNOUAILLE</v>
          </cell>
          <cell r="O382">
            <v>2900</v>
          </cell>
          <cell r="P382" t="str">
            <v>COMITE DEPARTEMENTAL CK DU FINISTERE</v>
          </cell>
          <cell r="Q382" t="str">
            <v>CR03</v>
          </cell>
          <cell r="R382" t="str">
            <v>COMITE REGIONAL BRETAGNE CK</v>
          </cell>
          <cell r="S382" t="str">
            <v>FEDERATION FRANCAISE CANOE-KAYAK ET SPORTS PAGAIE</v>
          </cell>
          <cell r="T382">
            <v>2022</v>
          </cell>
          <cell r="V382">
            <v>60</v>
          </cell>
          <cell r="W382" t="str">
            <v>Non</v>
          </cell>
          <cell r="Z382" t="str">
            <v>AN_COMP_A</v>
          </cell>
          <cell r="AA382" t="str">
            <v>Carte 1 an Compétition Adulte</v>
          </cell>
          <cell r="AB382">
            <v>70918</v>
          </cell>
          <cell r="AC382">
            <v>44531</v>
          </cell>
          <cell r="AD382">
            <v>44545</v>
          </cell>
          <cell r="AE382">
            <v>44926</v>
          </cell>
          <cell r="AF382" t="str">
            <v>Aucun</v>
          </cell>
          <cell r="AG382" t="str">
            <v>V</v>
          </cell>
          <cell r="AH382" t="str">
            <v>VETERAN</v>
          </cell>
          <cell r="AN382">
            <v>44461</v>
          </cell>
          <cell r="AO382" t="str">
            <v>Compétition</v>
          </cell>
        </row>
        <row r="383">
          <cell r="E383">
            <v>117654</v>
          </cell>
          <cell r="F383" t="str">
            <v>M.</v>
          </cell>
          <cell r="G383" t="str">
            <v>LE BOURSER</v>
          </cell>
          <cell r="H383" t="str">
            <v>JEAN-FRANCOIS</v>
          </cell>
          <cell r="I383">
            <v>22036</v>
          </cell>
          <cell r="J383" t="str">
            <v>FRANCE</v>
          </cell>
          <cell r="K383" t="str">
            <v>Homme</v>
          </cell>
          <cell r="L383">
            <v>5605</v>
          </cell>
          <cell r="M383" t="str">
            <v xml:space="preserve">PLUMELIAU CANOE KAYAK </v>
          </cell>
          <cell r="N383" t="str">
            <v>PCK</v>
          </cell>
          <cell r="O383">
            <v>5600</v>
          </cell>
          <cell r="P383" t="str">
            <v>COMITE DEPARTEMENTAL CK DU MORBIHAN</v>
          </cell>
          <cell r="Q383" t="str">
            <v>CR03</v>
          </cell>
          <cell r="R383" t="str">
            <v>COMITE REGIONAL BRETAGNE CK</v>
          </cell>
          <cell r="S383" t="str">
            <v>FEDERATION FRANCAISE CANOE-KAYAK ET SPORTS PAGAIE</v>
          </cell>
          <cell r="T383">
            <v>2022</v>
          </cell>
          <cell r="V383">
            <v>55</v>
          </cell>
          <cell r="W383" t="str">
            <v>Non</v>
          </cell>
          <cell r="Z383" t="str">
            <v>AN_LOIS_A</v>
          </cell>
          <cell r="AA383" t="str">
            <v>Carte 1 an Loisir Adulte</v>
          </cell>
          <cell r="AB383">
            <v>71671</v>
          </cell>
          <cell r="AC383">
            <v>44593</v>
          </cell>
          <cell r="AD383">
            <v>44612</v>
          </cell>
          <cell r="AE383">
            <v>44926</v>
          </cell>
          <cell r="AF383" t="str">
            <v>Aucun</v>
          </cell>
          <cell r="AG383" t="str">
            <v>V</v>
          </cell>
          <cell r="AH383" t="str">
            <v>VETERAN</v>
          </cell>
        </row>
        <row r="384">
          <cell r="E384">
            <v>118657</v>
          </cell>
          <cell r="F384" t="str">
            <v>M.</v>
          </cell>
          <cell r="G384" t="str">
            <v>MOAL</v>
          </cell>
          <cell r="H384" t="str">
            <v>GAUTHIER</v>
          </cell>
          <cell r="I384">
            <v>31874</v>
          </cell>
          <cell r="J384" t="str">
            <v>FRANCE</v>
          </cell>
          <cell r="K384" t="str">
            <v>Homme</v>
          </cell>
          <cell r="L384">
            <v>2911</v>
          </cell>
          <cell r="M384" t="str">
            <v>F.R.C.K. PLOUDALMEZEAU</v>
          </cell>
          <cell r="O384">
            <v>2900</v>
          </cell>
          <cell r="P384" t="str">
            <v>COMITE DEPARTEMENTAL CK DU FINISTERE</v>
          </cell>
          <cell r="Q384" t="str">
            <v>CR03</v>
          </cell>
          <cell r="R384" t="str">
            <v>COMITE REGIONAL BRETAGNE CK</v>
          </cell>
          <cell r="S384" t="str">
            <v>FEDERATION FRANCAISE CANOE-KAYAK ET SPORTS PAGAIE</v>
          </cell>
          <cell r="T384">
            <v>2022</v>
          </cell>
          <cell r="V384">
            <v>55</v>
          </cell>
          <cell r="W384" t="str">
            <v>Non</v>
          </cell>
          <cell r="Z384" t="str">
            <v>AN_LOIS_A</v>
          </cell>
          <cell r="AA384" t="str">
            <v>Carte 1 an Loisir Adulte</v>
          </cell>
          <cell r="AB384">
            <v>70925</v>
          </cell>
          <cell r="AC384">
            <v>44531</v>
          </cell>
          <cell r="AD384">
            <v>44558</v>
          </cell>
          <cell r="AE384">
            <v>44926</v>
          </cell>
          <cell r="AF384" t="str">
            <v>Aucun</v>
          </cell>
          <cell r="AG384" t="str">
            <v>V</v>
          </cell>
          <cell r="AH384" t="str">
            <v>VETERAN</v>
          </cell>
          <cell r="AJ384">
            <v>44449</v>
          </cell>
          <cell r="AK384" t="str">
            <v>Loisir</v>
          </cell>
          <cell r="AL384" t="str">
            <v>Marc Le Meur</v>
          </cell>
        </row>
        <row r="385">
          <cell r="E385">
            <v>118983</v>
          </cell>
          <cell r="F385" t="str">
            <v>M.</v>
          </cell>
          <cell r="G385" t="str">
            <v>LUCAS</v>
          </cell>
          <cell r="H385" t="str">
            <v>EDWIN</v>
          </cell>
          <cell r="I385">
            <v>31714</v>
          </cell>
          <cell r="J385" t="str">
            <v>FRANCE</v>
          </cell>
          <cell r="K385" t="str">
            <v>Homme</v>
          </cell>
          <cell r="L385">
            <v>3506</v>
          </cell>
          <cell r="M385" t="str">
            <v>C.K.C.I.R. ST GREGOIRE</v>
          </cell>
          <cell r="O385">
            <v>3500</v>
          </cell>
          <cell r="P385" t="str">
            <v>COMITE DEPARTEMENTAL CK D'ILLE ET VILAINE</v>
          </cell>
          <cell r="Q385" t="str">
            <v>CR03</v>
          </cell>
          <cell r="R385" t="str">
            <v>COMITE REGIONAL BRETAGNE CK</v>
          </cell>
          <cell r="S385" t="str">
            <v>FEDERATION FRANCAISE CANOE-KAYAK ET SPORTS PAGAIE</v>
          </cell>
          <cell r="T385">
            <v>2022</v>
          </cell>
          <cell r="V385">
            <v>60</v>
          </cell>
          <cell r="W385" t="str">
            <v>Non</v>
          </cell>
          <cell r="Z385" t="str">
            <v>AN_COMP_A</v>
          </cell>
          <cell r="AA385" t="str">
            <v>Carte 1 an Compétition Adulte</v>
          </cell>
          <cell r="AB385">
            <v>71435</v>
          </cell>
          <cell r="AC385">
            <v>44562</v>
          </cell>
          <cell r="AD385">
            <v>44568</v>
          </cell>
          <cell r="AE385">
            <v>44926</v>
          </cell>
          <cell r="AF385" t="str">
            <v>Aucun</v>
          </cell>
          <cell r="AG385" t="str">
            <v>V</v>
          </cell>
          <cell r="AH385" t="str">
            <v>VETERAN</v>
          </cell>
          <cell r="AN385">
            <v>44215</v>
          </cell>
          <cell r="AO385" t="str">
            <v>Compétition</v>
          </cell>
        </row>
        <row r="386">
          <cell r="E386">
            <v>118999</v>
          </cell>
          <cell r="F386" t="str">
            <v>M.</v>
          </cell>
          <cell r="G386" t="str">
            <v>TROEL</v>
          </cell>
          <cell r="H386" t="str">
            <v>ALAIN</v>
          </cell>
          <cell r="I386">
            <v>22107</v>
          </cell>
          <cell r="J386" t="str">
            <v>FRANCE</v>
          </cell>
          <cell r="K386" t="str">
            <v>Homme</v>
          </cell>
          <cell r="L386">
            <v>3506</v>
          </cell>
          <cell r="M386" t="str">
            <v>C.K.C.I.R. ST GREGOIRE</v>
          </cell>
          <cell r="O386">
            <v>3500</v>
          </cell>
          <cell r="P386" t="str">
            <v>COMITE DEPARTEMENTAL CK D'ILLE ET VILAINE</v>
          </cell>
          <cell r="Q386" t="str">
            <v>CR03</v>
          </cell>
          <cell r="R386" t="str">
            <v>COMITE REGIONAL BRETAGNE CK</v>
          </cell>
          <cell r="S386" t="str">
            <v>FEDERATION FRANCAISE CANOE-KAYAK ET SPORTS PAGAIE</v>
          </cell>
          <cell r="T386">
            <v>2022</v>
          </cell>
          <cell r="V386">
            <v>2</v>
          </cell>
          <cell r="W386" t="str">
            <v>Non</v>
          </cell>
          <cell r="Z386" t="str">
            <v>AN_SANS_P</v>
          </cell>
          <cell r="AA386" t="str">
            <v>Carte annuelle sans pratique</v>
          </cell>
          <cell r="AB386">
            <v>71976</v>
          </cell>
          <cell r="AC386">
            <v>44593</v>
          </cell>
          <cell r="AD386">
            <v>44597</v>
          </cell>
          <cell r="AE386">
            <v>44926</v>
          </cell>
          <cell r="AF386" t="str">
            <v>Aucun</v>
          </cell>
          <cell r="AG386" t="str">
            <v>V</v>
          </cell>
          <cell r="AH386" t="str">
            <v>VETERAN</v>
          </cell>
        </row>
        <row r="387">
          <cell r="E387">
            <v>119693</v>
          </cell>
          <cell r="F387" t="str">
            <v>M.</v>
          </cell>
          <cell r="G387" t="str">
            <v>MAHE</v>
          </cell>
          <cell r="H387" t="str">
            <v>ALAN</v>
          </cell>
          <cell r="I387">
            <v>31849</v>
          </cell>
          <cell r="J387" t="str">
            <v>FRANCE</v>
          </cell>
          <cell r="K387" t="str">
            <v>Homme</v>
          </cell>
          <cell r="L387">
            <v>2211</v>
          </cell>
          <cell r="M387" t="str">
            <v>C.K.C. GUINGAMPAIS</v>
          </cell>
          <cell r="O387">
            <v>2200</v>
          </cell>
          <cell r="P387" t="str">
            <v>COMITE DEPARTEMENTAL CK COTES D'ARMOR</v>
          </cell>
          <cell r="Q387" t="str">
            <v>CR03</v>
          </cell>
          <cell r="R387" t="str">
            <v>COMITE REGIONAL BRETAGNE CK</v>
          </cell>
          <cell r="S387" t="str">
            <v>FEDERATION FRANCAISE CANOE-KAYAK ET SPORTS PAGAIE</v>
          </cell>
          <cell r="T387">
            <v>2022</v>
          </cell>
          <cell r="V387">
            <v>55</v>
          </cell>
          <cell r="W387" t="str">
            <v>Non</v>
          </cell>
          <cell r="Z387" t="str">
            <v>AN_LOIS_A</v>
          </cell>
          <cell r="AA387" t="str">
            <v>Carte 1 an Loisir Adulte</v>
          </cell>
          <cell r="AB387">
            <v>17377</v>
          </cell>
          <cell r="AC387">
            <v>41377</v>
          </cell>
          <cell r="AD387">
            <v>44566</v>
          </cell>
          <cell r="AE387">
            <v>44926</v>
          </cell>
          <cell r="AF387" t="str">
            <v>Aucun</v>
          </cell>
          <cell r="AG387" t="str">
            <v>V</v>
          </cell>
          <cell r="AH387" t="str">
            <v>VETERAN</v>
          </cell>
          <cell r="AJ387">
            <v>43843</v>
          </cell>
          <cell r="AK387" t="str">
            <v>Loisir</v>
          </cell>
        </row>
        <row r="388">
          <cell r="E388">
            <v>119695</v>
          </cell>
          <cell r="F388" t="str">
            <v>M.</v>
          </cell>
          <cell r="G388" t="str">
            <v>FEJEAN</v>
          </cell>
          <cell r="H388" t="str">
            <v>BENJAMIN</v>
          </cell>
          <cell r="I388">
            <v>31899</v>
          </cell>
          <cell r="J388" t="str">
            <v>FRANCE</v>
          </cell>
          <cell r="K388" t="str">
            <v>Homme</v>
          </cell>
          <cell r="L388">
            <v>2211</v>
          </cell>
          <cell r="M388" t="str">
            <v>C.K.C. GUINGAMPAIS</v>
          </cell>
          <cell r="O388">
            <v>2200</v>
          </cell>
          <cell r="P388" t="str">
            <v>COMITE DEPARTEMENTAL CK COTES D'ARMOR</v>
          </cell>
          <cell r="Q388" t="str">
            <v>CR03</v>
          </cell>
          <cell r="R388" t="str">
            <v>COMITE REGIONAL BRETAGNE CK</v>
          </cell>
          <cell r="S388" t="str">
            <v>FEDERATION FRANCAISE CANOE-KAYAK ET SPORTS PAGAIE</v>
          </cell>
          <cell r="T388">
            <v>2022</v>
          </cell>
          <cell r="V388">
            <v>55</v>
          </cell>
          <cell r="W388" t="str">
            <v>Non</v>
          </cell>
          <cell r="Z388" t="str">
            <v>AN_LOIS_A</v>
          </cell>
          <cell r="AA388" t="str">
            <v>Carte 1 an Loisir Adulte</v>
          </cell>
          <cell r="AB388">
            <v>17377</v>
          </cell>
          <cell r="AC388">
            <v>41377</v>
          </cell>
          <cell r="AD388">
            <v>44566</v>
          </cell>
          <cell r="AE388">
            <v>44926</v>
          </cell>
          <cell r="AF388" t="str">
            <v>Aucun</v>
          </cell>
          <cell r="AG388" t="str">
            <v>V</v>
          </cell>
          <cell r="AH388" t="str">
            <v>VETERAN</v>
          </cell>
        </row>
        <row r="389">
          <cell r="E389">
            <v>119700</v>
          </cell>
          <cell r="F389" t="str">
            <v>M.</v>
          </cell>
          <cell r="G389" t="str">
            <v>JEGOU</v>
          </cell>
          <cell r="H389" t="str">
            <v>BRUNO</v>
          </cell>
          <cell r="I389">
            <v>23557</v>
          </cell>
          <cell r="J389" t="str">
            <v>FRANCE</v>
          </cell>
          <cell r="K389" t="str">
            <v>Homme</v>
          </cell>
          <cell r="L389">
            <v>2211</v>
          </cell>
          <cell r="M389" t="str">
            <v>C.K.C. GUINGAMPAIS</v>
          </cell>
          <cell r="O389">
            <v>2200</v>
          </cell>
          <cell r="P389" t="str">
            <v>COMITE DEPARTEMENTAL CK COTES D'ARMOR</v>
          </cell>
          <cell r="Q389" t="str">
            <v>CR03</v>
          </cell>
          <cell r="R389" t="str">
            <v>COMITE REGIONAL BRETAGNE CK</v>
          </cell>
          <cell r="S389" t="str">
            <v>FEDERATION FRANCAISE CANOE-KAYAK ET SPORTS PAGAIE</v>
          </cell>
          <cell r="T389">
            <v>2022</v>
          </cell>
          <cell r="V389">
            <v>55</v>
          </cell>
          <cell r="W389" t="str">
            <v>Non</v>
          </cell>
          <cell r="Z389" t="str">
            <v>AN_LOIS_A</v>
          </cell>
          <cell r="AA389" t="str">
            <v>Carte 1 an Loisir Adulte</v>
          </cell>
          <cell r="AB389">
            <v>17377</v>
          </cell>
          <cell r="AC389">
            <v>41377</v>
          </cell>
          <cell r="AD389">
            <v>44566</v>
          </cell>
          <cell r="AE389">
            <v>44926</v>
          </cell>
          <cell r="AF389" t="str">
            <v>Aucun</v>
          </cell>
          <cell r="AG389" t="str">
            <v>V</v>
          </cell>
          <cell r="AH389" t="str">
            <v>VETERAN</v>
          </cell>
        </row>
        <row r="390">
          <cell r="E390">
            <v>119703</v>
          </cell>
          <cell r="F390" t="str">
            <v>M.</v>
          </cell>
          <cell r="G390" t="str">
            <v>GARZUEL</v>
          </cell>
          <cell r="H390" t="str">
            <v>ERWAN</v>
          </cell>
          <cell r="I390">
            <v>26808</v>
          </cell>
          <cell r="J390" t="str">
            <v>FRANCE</v>
          </cell>
          <cell r="K390" t="str">
            <v>Homme</v>
          </cell>
          <cell r="L390">
            <v>2205</v>
          </cell>
          <cell r="M390" t="str">
            <v>CLUB NAUTIQUE PONTRIEUX</v>
          </cell>
          <cell r="N390" t="str">
            <v>CN PONTRIVIEN</v>
          </cell>
          <cell r="O390">
            <v>2200</v>
          </cell>
          <cell r="P390" t="str">
            <v>COMITE DEPARTEMENTAL CK COTES D'ARMOR</v>
          </cell>
          <cell r="Q390" t="str">
            <v>CR03</v>
          </cell>
          <cell r="R390" t="str">
            <v>COMITE REGIONAL BRETAGNE CK</v>
          </cell>
          <cell r="S390" t="str">
            <v>FEDERATION FRANCAISE CANOE-KAYAK ET SPORTS PAGAIE</v>
          </cell>
          <cell r="T390">
            <v>2022</v>
          </cell>
          <cell r="V390">
            <v>55</v>
          </cell>
          <cell r="W390" t="str">
            <v>Non</v>
          </cell>
          <cell r="Z390" t="str">
            <v>AN_LOIS_A</v>
          </cell>
          <cell r="AA390" t="str">
            <v>Carte 1 an Loisir Adulte</v>
          </cell>
          <cell r="AB390">
            <v>72385</v>
          </cell>
          <cell r="AC390">
            <v>44621</v>
          </cell>
          <cell r="AD390">
            <v>44636</v>
          </cell>
          <cell r="AE390">
            <v>44926</v>
          </cell>
          <cell r="AF390" t="str">
            <v>Aucun</v>
          </cell>
          <cell r="AG390" t="str">
            <v>V</v>
          </cell>
          <cell r="AH390" t="str">
            <v>VETERAN</v>
          </cell>
          <cell r="AJ390">
            <v>44634</v>
          </cell>
          <cell r="AK390" t="str">
            <v>Loisir</v>
          </cell>
          <cell r="AL390" t="str">
            <v>LE MENER Gilles</v>
          </cell>
        </row>
        <row r="391">
          <cell r="E391">
            <v>119704</v>
          </cell>
          <cell r="F391" t="str">
            <v>M.</v>
          </cell>
          <cell r="G391" t="str">
            <v>LE MOEL</v>
          </cell>
          <cell r="H391" t="str">
            <v>ALAIN</v>
          </cell>
          <cell r="I391">
            <v>23207</v>
          </cell>
          <cell r="J391" t="str">
            <v>FRANCE</v>
          </cell>
          <cell r="K391" t="str">
            <v>Homme</v>
          </cell>
          <cell r="L391">
            <v>2205</v>
          </cell>
          <cell r="M391" t="str">
            <v>CLUB NAUTIQUE PONTRIEUX</v>
          </cell>
          <cell r="N391" t="str">
            <v>CN PONTRIVIEN</v>
          </cell>
          <cell r="O391">
            <v>2200</v>
          </cell>
          <cell r="P391" t="str">
            <v>COMITE DEPARTEMENTAL CK COTES D'ARMOR</v>
          </cell>
          <cell r="Q391" t="str">
            <v>CR03</v>
          </cell>
          <cell r="R391" t="str">
            <v>COMITE REGIONAL BRETAGNE CK</v>
          </cell>
          <cell r="S391" t="str">
            <v>FEDERATION FRANCAISE CANOE-KAYAK ET SPORTS PAGAIE</v>
          </cell>
          <cell r="T391">
            <v>2022</v>
          </cell>
          <cell r="V391">
            <v>55</v>
          </cell>
          <cell r="W391" t="str">
            <v>Non</v>
          </cell>
          <cell r="Z391" t="str">
            <v>AN_LOIS_A</v>
          </cell>
          <cell r="AA391" t="str">
            <v>Carte 1 an Loisir Adulte</v>
          </cell>
          <cell r="AB391">
            <v>71260</v>
          </cell>
          <cell r="AC391">
            <v>44562</v>
          </cell>
          <cell r="AD391">
            <v>44573</v>
          </cell>
          <cell r="AE391">
            <v>44926</v>
          </cell>
          <cell r="AF391" t="str">
            <v>Aucun</v>
          </cell>
          <cell r="AG391" t="str">
            <v>V</v>
          </cell>
          <cell r="AH391" t="str">
            <v>VETERAN</v>
          </cell>
        </row>
        <row r="392">
          <cell r="E392">
            <v>119950</v>
          </cell>
          <cell r="F392" t="str">
            <v>Mme</v>
          </cell>
          <cell r="G392" t="str">
            <v>APPERE</v>
          </cell>
          <cell r="H392" t="str">
            <v>FLORENCE</v>
          </cell>
          <cell r="I392">
            <v>25468</v>
          </cell>
          <cell r="J392" t="str">
            <v>FRANCE</v>
          </cell>
          <cell r="K392" t="str">
            <v>Femme</v>
          </cell>
          <cell r="L392">
            <v>2911</v>
          </cell>
          <cell r="M392" t="str">
            <v>F.R.C.K. PLOUDALMEZEAU</v>
          </cell>
          <cell r="O392">
            <v>2900</v>
          </cell>
          <cell r="P392" t="str">
            <v>COMITE DEPARTEMENTAL CK DU FINISTERE</v>
          </cell>
          <cell r="Q392" t="str">
            <v>CR03</v>
          </cell>
          <cell r="R392" t="str">
            <v>COMITE REGIONAL BRETAGNE CK</v>
          </cell>
          <cell r="S392" t="str">
            <v>FEDERATION FRANCAISE CANOE-KAYAK ET SPORTS PAGAIE</v>
          </cell>
          <cell r="T392">
            <v>2022</v>
          </cell>
          <cell r="V392">
            <v>60</v>
          </cell>
          <cell r="W392" t="str">
            <v>Non</v>
          </cell>
          <cell r="Z392" t="str">
            <v>AN_COMP_A</v>
          </cell>
          <cell r="AA392" t="str">
            <v>Carte 1 an Compétition Adulte</v>
          </cell>
          <cell r="AB392">
            <v>70925</v>
          </cell>
          <cell r="AC392">
            <v>44531</v>
          </cell>
          <cell r="AD392">
            <v>44537</v>
          </cell>
          <cell r="AE392">
            <v>44926</v>
          </cell>
          <cell r="AF392" t="str">
            <v>Aucun</v>
          </cell>
          <cell r="AG392" t="str">
            <v>V</v>
          </cell>
          <cell r="AH392" t="str">
            <v>VETERAN</v>
          </cell>
          <cell r="AN392">
            <v>44534</v>
          </cell>
          <cell r="AO392" t="str">
            <v>Compétition</v>
          </cell>
        </row>
        <row r="393">
          <cell r="E393">
            <v>120201</v>
          </cell>
          <cell r="F393" t="str">
            <v>M.</v>
          </cell>
          <cell r="G393" t="str">
            <v>LEGENDRE</v>
          </cell>
          <cell r="H393" t="str">
            <v>JEAN-EDOUARD</v>
          </cell>
          <cell r="I393">
            <v>32695</v>
          </cell>
          <cell r="J393" t="str">
            <v>FRANCE</v>
          </cell>
          <cell r="K393" t="str">
            <v>Homme</v>
          </cell>
          <cell r="L393">
            <v>3506</v>
          </cell>
          <cell r="M393" t="str">
            <v>C.K.C.I.R. ST GREGOIRE</v>
          </cell>
          <cell r="O393">
            <v>3500</v>
          </cell>
          <cell r="P393" t="str">
            <v>COMITE DEPARTEMENTAL CK D'ILLE ET VILAINE</v>
          </cell>
          <cell r="Q393" t="str">
            <v>CR03</v>
          </cell>
          <cell r="R393" t="str">
            <v>COMITE REGIONAL BRETAGNE CK</v>
          </cell>
          <cell r="S393" t="str">
            <v>FEDERATION FRANCAISE CANOE-KAYAK ET SPORTS PAGAIE</v>
          </cell>
          <cell r="T393">
            <v>2022</v>
          </cell>
          <cell r="V393">
            <v>60</v>
          </cell>
          <cell r="W393" t="str">
            <v>Non</v>
          </cell>
          <cell r="Z393" t="str">
            <v>AN_COMP_A</v>
          </cell>
          <cell r="AA393" t="str">
            <v>Carte 1 an Compétition Adulte</v>
          </cell>
          <cell r="AB393">
            <v>71435</v>
          </cell>
          <cell r="AC393">
            <v>44562</v>
          </cell>
          <cell r="AD393">
            <v>44565</v>
          </cell>
          <cell r="AE393">
            <v>44926</v>
          </cell>
          <cell r="AF393" t="str">
            <v>Aucun</v>
          </cell>
          <cell r="AG393" t="str">
            <v>S</v>
          </cell>
          <cell r="AH393" t="str">
            <v>SENIOR</v>
          </cell>
          <cell r="AN393">
            <v>44456</v>
          </cell>
          <cell r="AO393" t="str">
            <v>Compétition</v>
          </cell>
        </row>
        <row r="394">
          <cell r="E394">
            <v>120524</v>
          </cell>
          <cell r="F394" t="str">
            <v>Mme</v>
          </cell>
          <cell r="G394" t="str">
            <v>DESPRES</v>
          </cell>
          <cell r="H394" t="str">
            <v>SARAH</v>
          </cell>
          <cell r="I394">
            <v>33069</v>
          </cell>
          <cell r="J394" t="str">
            <v>FRANCE</v>
          </cell>
          <cell r="K394" t="str">
            <v>Femme</v>
          </cell>
          <cell r="L394">
            <v>3503</v>
          </cell>
          <cell r="M394" t="str">
            <v>KAYAK CLUB DE RENNES</v>
          </cell>
          <cell r="O394">
            <v>3500</v>
          </cell>
          <cell r="P394" t="str">
            <v>COMITE DEPARTEMENTAL CK D'ILLE ET VILAINE</v>
          </cell>
          <cell r="Q394" t="str">
            <v>CR03</v>
          </cell>
          <cell r="R394" t="str">
            <v>COMITE REGIONAL BRETAGNE CK</v>
          </cell>
          <cell r="S394" t="str">
            <v>FEDERATION FRANCAISE CANOE-KAYAK ET SPORTS PAGAIE</v>
          </cell>
          <cell r="T394">
            <v>2022</v>
          </cell>
          <cell r="V394">
            <v>60</v>
          </cell>
          <cell r="W394" t="str">
            <v>Non</v>
          </cell>
          <cell r="Z394" t="str">
            <v>AN_COMP_A</v>
          </cell>
          <cell r="AA394" t="str">
            <v>Carte 1 an Compétition Adulte</v>
          </cell>
          <cell r="AB394">
            <v>71529</v>
          </cell>
          <cell r="AC394">
            <v>44562</v>
          </cell>
          <cell r="AD394">
            <v>44563</v>
          </cell>
          <cell r="AE394">
            <v>44926</v>
          </cell>
          <cell r="AF394" t="str">
            <v>Aucun</v>
          </cell>
          <cell r="AG394" t="str">
            <v>S</v>
          </cell>
          <cell r="AH394" t="str">
            <v>SENIOR</v>
          </cell>
          <cell r="AN394">
            <v>44048</v>
          </cell>
          <cell r="AO394" t="str">
            <v>Compétition</v>
          </cell>
        </row>
        <row r="395">
          <cell r="E395">
            <v>121044</v>
          </cell>
          <cell r="F395" t="str">
            <v>M.</v>
          </cell>
          <cell r="G395" t="str">
            <v>LE BONDER</v>
          </cell>
          <cell r="H395" t="str">
            <v>MAURICE</v>
          </cell>
          <cell r="I395">
            <v>16291</v>
          </cell>
          <cell r="J395" t="str">
            <v>FRANCE</v>
          </cell>
          <cell r="K395" t="str">
            <v>Homme</v>
          </cell>
          <cell r="L395">
            <v>5617</v>
          </cell>
          <cell r="M395" t="str">
            <v>KAYAK CLUB DE VANNES</v>
          </cell>
          <cell r="O395">
            <v>5600</v>
          </cell>
          <cell r="P395" t="str">
            <v>COMITE DEPARTEMENTAL CK DU MORBIHAN</v>
          </cell>
          <cell r="Q395" t="str">
            <v>CR03</v>
          </cell>
          <cell r="R395" t="str">
            <v>COMITE REGIONAL BRETAGNE CK</v>
          </cell>
          <cell r="S395" t="str">
            <v>FEDERATION FRANCAISE CANOE-KAYAK ET SPORTS PAGAIE</v>
          </cell>
          <cell r="T395">
            <v>2022</v>
          </cell>
          <cell r="V395">
            <v>55</v>
          </cell>
          <cell r="W395" t="str">
            <v>Non</v>
          </cell>
          <cell r="Z395" t="str">
            <v>AN_LOIS_A</v>
          </cell>
          <cell r="AA395" t="str">
            <v>Carte 1 an Loisir Adulte</v>
          </cell>
          <cell r="AB395">
            <v>70760</v>
          </cell>
          <cell r="AC395">
            <v>44531</v>
          </cell>
          <cell r="AD395">
            <v>44556</v>
          </cell>
          <cell r="AE395">
            <v>44926</v>
          </cell>
          <cell r="AF395" t="str">
            <v>Aucun</v>
          </cell>
          <cell r="AG395" t="str">
            <v>V</v>
          </cell>
          <cell r="AH395" t="str">
            <v>VETERAN</v>
          </cell>
          <cell r="AJ395">
            <v>42748</v>
          </cell>
          <cell r="AK395" t="str">
            <v>Loisir</v>
          </cell>
        </row>
        <row r="396">
          <cell r="E396">
            <v>121045</v>
          </cell>
          <cell r="F396" t="str">
            <v>M.</v>
          </cell>
          <cell r="G396" t="str">
            <v>LE DELEZIR</v>
          </cell>
          <cell r="H396" t="str">
            <v>YVES</v>
          </cell>
          <cell r="I396">
            <v>19538</v>
          </cell>
          <cell r="J396" t="str">
            <v>FRANCE</v>
          </cell>
          <cell r="K396" t="str">
            <v>Homme</v>
          </cell>
          <cell r="L396">
            <v>5617</v>
          </cell>
          <cell r="M396" t="str">
            <v>KAYAK CLUB DE VANNES</v>
          </cell>
          <cell r="O396">
            <v>5600</v>
          </cell>
          <cell r="P396" t="str">
            <v>COMITE DEPARTEMENTAL CK DU MORBIHAN</v>
          </cell>
          <cell r="Q396" t="str">
            <v>CR03</v>
          </cell>
          <cell r="R396" t="str">
            <v>COMITE REGIONAL BRETAGNE CK</v>
          </cell>
          <cell r="S396" t="str">
            <v>FEDERATION FRANCAISE CANOE-KAYAK ET SPORTS PAGAIE</v>
          </cell>
          <cell r="T396">
            <v>2022</v>
          </cell>
          <cell r="V396">
            <v>60</v>
          </cell>
          <cell r="W396" t="str">
            <v>Non</v>
          </cell>
          <cell r="Z396" t="str">
            <v>AN_COMP_A</v>
          </cell>
          <cell r="AA396" t="str">
            <v>Carte 1 an Compétition Adulte</v>
          </cell>
          <cell r="AB396">
            <v>70760</v>
          </cell>
          <cell r="AC396">
            <v>44531</v>
          </cell>
          <cell r="AD396">
            <v>44556</v>
          </cell>
          <cell r="AE396">
            <v>44926</v>
          </cell>
          <cell r="AF396" t="str">
            <v>Aucun</v>
          </cell>
          <cell r="AG396" t="str">
            <v>V</v>
          </cell>
          <cell r="AH396" t="str">
            <v>VETERAN</v>
          </cell>
          <cell r="AN396">
            <v>44117</v>
          </cell>
          <cell r="AO396" t="str">
            <v>Compétition</v>
          </cell>
        </row>
        <row r="397">
          <cell r="E397">
            <v>121048</v>
          </cell>
          <cell r="F397" t="str">
            <v>Mme</v>
          </cell>
          <cell r="G397" t="str">
            <v>LE NOZAIH</v>
          </cell>
          <cell r="H397" t="str">
            <v>FRANCOISE</v>
          </cell>
          <cell r="I397">
            <v>25229</v>
          </cell>
          <cell r="J397" t="str">
            <v>FRANCE</v>
          </cell>
          <cell r="K397" t="str">
            <v>Femme</v>
          </cell>
          <cell r="L397">
            <v>5617</v>
          </cell>
          <cell r="M397" t="str">
            <v>KAYAK CLUB DE VANNES</v>
          </cell>
          <cell r="O397">
            <v>5600</v>
          </cell>
          <cell r="P397" t="str">
            <v>COMITE DEPARTEMENTAL CK DU MORBIHAN</v>
          </cell>
          <cell r="Q397" t="str">
            <v>CR03</v>
          </cell>
          <cell r="R397" t="str">
            <v>COMITE REGIONAL BRETAGNE CK</v>
          </cell>
          <cell r="S397" t="str">
            <v>FEDERATION FRANCAISE CANOE-KAYAK ET SPORTS PAGAIE</v>
          </cell>
          <cell r="T397">
            <v>2022</v>
          </cell>
          <cell r="V397">
            <v>55</v>
          </cell>
          <cell r="W397" t="str">
            <v>Non</v>
          </cell>
          <cell r="Z397" t="str">
            <v>AN_LOIS_A</v>
          </cell>
          <cell r="AA397" t="str">
            <v>Carte 1 an Loisir Adulte</v>
          </cell>
          <cell r="AB397">
            <v>70760</v>
          </cell>
          <cell r="AC397">
            <v>44531</v>
          </cell>
          <cell r="AD397">
            <v>44537</v>
          </cell>
          <cell r="AE397">
            <v>44926</v>
          </cell>
          <cell r="AF397" t="str">
            <v>Aucun</v>
          </cell>
          <cell r="AG397" t="str">
            <v>V</v>
          </cell>
          <cell r="AH397" t="str">
            <v>VETERAN</v>
          </cell>
          <cell r="AJ397">
            <v>43732</v>
          </cell>
          <cell r="AK397" t="str">
            <v>Loisir</v>
          </cell>
        </row>
        <row r="398">
          <cell r="E398">
            <v>121144</v>
          </cell>
          <cell r="F398" t="str">
            <v>M.</v>
          </cell>
          <cell r="G398" t="str">
            <v>CORRE</v>
          </cell>
          <cell r="H398" t="str">
            <v>ALAIN</v>
          </cell>
          <cell r="I398">
            <v>23607</v>
          </cell>
          <cell r="J398" t="str">
            <v>FRANCE</v>
          </cell>
          <cell r="K398" t="str">
            <v>Homme</v>
          </cell>
          <cell r="L398">
            <v>2959</v>
          </cell>
          <cell r="M398" t="str">
            <v>ASSOCIATION PENN AR KAYAK</v>
          </cell>
          <cell r="N398" t="str">
            <v>PENN AR KAYAK</v>
          </cell>
          <cell r="O398">
            <v>2900</v>
          </cell>
          <cell r="P398" t="str">
            <v>COMITE DEPARTEMENTAL CK DU FINISTERE</v>
          </cell>
          <cell r="Q398" t="str">
            <v>CR03</v>
          </cell>
          <cell r="R398" t="str">
            <v>COMITE REGIONAL BRETAGNE CK</v>
          </cell>
          <cell r="S398" t="str">
            <v>FEDERATION FRANCAISE CANOE-KAYAK ET SPORTS PAGAIE</v>
          </cell>
          <cell r="T398">
            <v>2022</v>
          </cell>
          <cell r="V398">
            <v>55</v>
          </cell>
          <cell r="W398" t="str">
            <v>Non</v>
          </cell>
          <cell r="Z398" t="str">
            <v>AN_LOIS_A</v>
          </cell>
          <cell r="AA398" t="str">
            <v>Carte 1 an Loisir Adulte</v>
          </cell>
          <cell r="AB398">
            <v>71023</v>
          </cell>
          <cell r="AC398">
            <v>44531</v>
          </cell>
          <cell r="AD398">
            <v>44549</v>
          </cell>
          <cell r="AE398">
            <v>44926</v>
          </cell>
          <cell r="AF398" t="str">
            <v>Aucun</v>
          </cell>
          <cell r="AG398" t="str">
            <v>V</v>
          </cell>
          <cell r="AH398" t="str">
            <v>VETERAN</v>
          </cell>
          <cell r="AJ398">
            <v>44127</v>
          </cell>
          <cell r="AK398" t="str">
            <v>Loisir</v>
          </cell>
        </row>
        <row r="399">
          <cell r="E399">
            <v>121670</v>
          </cell>
          <cell r="F399" t="str">
            <v>M.</v>
          </cell>
          <cell r="G399" t="str">
            <v>LOUSSOUARN</v>
          </cell>
          <cell r="H399" t="str">
            <v>ALAIN</v>
          </cell>
          <cell r="I399">
            <v>23933</v>
          </cell>
          <cell r="J399" t="str">
            <v>FRANCE</v>
          </cell>
          <cell r="K399" t="str">
            <v>Homme</v>
          </cell>
          <cell r="L399">
            <v>3516</v>
          </cell>
          <cell r="M399" t="str">
            <v>RENNES EVASION NATURE</v>
          </cell>
          <cell r="O399">
            <v>3500</v>
          </cell>
          <cell r="P399" t="str">
            <v>COMITE DEPARTEMENTAL CK D'ILLE ET VILAINE</v>
          </cell>
          <cell r="Q399" t="str">
            <v>CR03</v>
          </cell>
          <cell r="R399" t="str">
            <v>COMITE REGIONAL BRETAGNE CK</v>
          </cell>
          <cell r="S399" t="str">
            <v>FEDERATION FRANCAISE CANOE-KAYAK ET SPORTS PAGAIE</v>
          </cell>
          <cell r="T399">
            <v>2022</v>
          </cell>
          <cell r="V399">
            <v>55</v>
          </cell>
          <cell r="W399" t="str">
            <v>Non</v>
          </cell>
          <cell r="Z399" t="str">
            <v>AN_LOIS_A</v>
          </cell>
          <cell r="AA399" t="str">
            <v>Carte 1 an Loisir Adulte</v>
          </cell>
          <cell r="AB399">
            <v>70719</v>
          </cell>
          <cell r="AC399">
            <v>44531</v>
          </cell>
          <cell r="AD399">
            <v>44550</v>
          </cell>
          <cell r="AE399">
            <v>44926</v>
          </cell>
          <cell r="AF399" t="str">
            <v>Aucun</v>
          </cell>
          <cell r="AG399" t="str">
            <v>V</v>
          </cell>
          <cell r="AH399" t="str">
            <v>VETERAN</v>
          </cell>
          <cell r="AJ399">
            <v>44211</v>
          </cell>
          <cell r="AK399" t="str">
            <v>Loisir</v>
          </cell>
          <cell r="AL399" t="str">
            <v>Philippe Dugué</v>
          </cell>
        </row>
        <row r="400">
          <cell r="E400">
            <v>121708</v>
          </cell>
          <cell r="F400" t="str">
            <v>M.</v>
          </cell>
          <cell r="G400" t="str">
            <v>LE CLEZIO</v>
          </cell>
          <cell r="H400" t="str">
            <v>PIERRICK</v>
          </cell>
          <cell r="I400">
            <v>18564</v>
          </cell>
          <cell r="J400" t="str">
            <v>FRANCE</v>
          </cell>
          <cell r="K400" t="str">
            <v>Homme</v>
          </cell>
          <cell r="L400">
            <v>2208</v>
          </cell>
          <cell r="M400" t="str">
            <v>CLUB CANOE KAYAK GUERLEDAN</v>
          </cell>
          <cell r="N400" t="str">
            <v>CCKG</v>
          </cell>
          <cell r="O400">
            <v>2200</v>
          </cell>
          <cell r="P400" t="str">
            <v>COMITE DEPARTEMENTAL CK COTES D'ARMOR</v>
          </cell>
          <cell r="Q400" t="str">
            <v>CR03</v>
          </cell>
          <cell r="R400" t="str">
            <v>COMITE REGIONAL BRETAGNE CK</v>
          </cell>
          <cell r="S400" t="str">
            <v>FEDERATION FRANCAISE CANOE-KAYAK ET SPORTS PAGAIE</v>
          </cell>
          <cell r="T400">
            <v>2022</v>
          </cell>
          <cell r="V400">
            <v>55</v>
          </cell>
          <cell r="W400" t="str">
            <v>Non</v>
          </cell>
          <cell r="Z400" t="str">
            <v>AN_LOIS_A</v>
          </cell>
          <cell r="AA400" t="str">
            <v>Carte 1 an Loisir Adulte</v>
          </cell>
          <cell r="AB400">
            <v>69807</v>
          </cell>
          <cell r="AC400">
            <v>44470</v>
          </cell>
          <cell r="AD400">
            <v>44546</v>
          </cell>
          <cell r="AE400">
            <v>44926</v>
          </cell>
          <cell r="AF400" t="str">
            <v>Aucun</v>
          </cell>
          <cell r="AG400" t="str">
            <v>V</v>
          </cell>
          <cell r="AH400" t="str">
            <v>VETERAN</v>
          </cell>
        </row>
        <row r="401">
          <cell r="E401">
            <v>121983</v>
          </cell>
          <cell r="F401" t="str">
            <v>M.</v>
          </cell>
          <cell r="G401" t="str">
            <v>LATAPIE</v>
          </cell>
          <cell r="H401" t="str">
            <v>MARC</v>
          </cell>
          <cell r="I401">
            <v>22858</v>
          </cell>
          <cell r="J401" t="str">
            <v>FRANCE</v>
          </cell>
          <cell r="K401" t="str">
            <v>Homme</v>
          </cell>
          <cell r="L401">
            <v>5617</v>
          </cell>
          <cell r="M401" t="str">
            <v>KAYAK CLUB DE VANNES</v>
          </cell>
          <cell r="O401">
            <v>5600</v>
          </cell>
          <cell r="P401" t="str">
            <v>COMITE DEPARTEMENTAL CK DU MORBIHAN</v>
          </cell>
          <cell r="Q401" t="str">
            <v>CR03</v>
          </cell>
          <cell r="R401" t="str">
            <v>COMITE REGIONAL BRETAGNE CK</v>
          </cell>
          <cell r="S401" t="str">
            <v>FEDERATION FRANCAISE CANOE-KAYAK ET SPORTS PAGAIE</v>
          </cell>
          <cell r="T401">
            <v>2022</v>
          </cell>
          <cell r="V401">
            <v>60</v>
          </cell>
          <cell r="W401" t="str">
            <v>Non</v>
          </cell>
          <cell r="Z401" t="str">
            <v>AN_COMP_A</v>
          </cell>
          <cell r="AA401" t="str">
            <v>Carte 1 an Compétition Adulte</v>
          </cell>
          <cell r="AB401">
            <v>71186</v>
          </cell>
          <cell r="AC401">
            <v>44562</v>
          </cell>
          <cell r="AD401">
            <v>44566</v>
          </cell>
          <cell r="AE401">
            <v>44926</v>
          </cell>
          <cell r="AF401" t="str">
            <v>Aucun</v>
          </cell>
          <cell r="AG401" t="str">
            <v>V</v>
          </cell>
          <cell r="AH401" t="str">
            <v>VETERAN</v>
          </cell>
          <cell r="AN401">
            <v>44469</v>
          </cell>
          <cell r="AO401" t="str">
            <v>Compétition</v>
          </cell>
        </row>
        <row r="402">
          <cell r="E402">
            <v>122352</v>
          </cell>
          <cell r="F402" t="str">
            <v>M.</v>
          </cell>
          <cell r="G402" t="str">
            <v>BRUDER</v>
          </cell>
          <cell r="H402" t="str">
            <v>ALAIN</v>
          </cell>
          <cell r="I402">
            <v>21587</v>
          </cell>
          <cell r="J402" t="str">
            <v>FRANCE</v>
          </cell>
          <cell r="K402" t="str">
            <v>Homme</v>
          </cell>
          <cell r="L402">
            <v>5614</v>
          </cell>
          <cell r="M402" t="str">
            <v>C.K.C. AURAY</v>
          </cell>
          <cell r="O402">
            <v>5600</v>
          </cell>
          <cell r="P402" t="str">
            <v>COMITE DEPARTEMENTAL CK DU MORBIHAN</v>
          </cell>
          <cell r="Q402" t="str">
            <v>CR03</v>
          </cell>
          <cell r="R402" t="str">
            <v>COMITE REGIONAL BRETAGNE CK</v>
          </cell>
          <cell r="S402" t="str">
            <v>FEDERATION FRANCAISE CANOE-KAYAK ET SPORTS PAGAIE</v>
          </cell>
          <cell r="T402">
            <v>2022</v>
          </cell>
          <cell r="V402">
            <v>2</v>
          </cell>
          <cell r="W402" t="str">
            <v>Non</v>
          </cell>
          <cell r="Z402" t="str">
            <v>AN_SANS_P</v>
          </cell>
          <cell r="AA402" t="str">
            <v>Carte annuelle sans pratique</v>
          </cell>
          <cell r="AB402">
            <v>71181</v>
          </cell>
          <cell r="AC402">
            <v>44562</v>
          </cell>
          <cell r="AD402">
            <v>44563</v>
          </cell>
          <cell r="AE402">
            <v>44926</v>
          </cell>
          <cell r="AF402" t="str">
            <v>Aucun</v>
          </cell>
          <cell r="AG402" t="str">
            <v>V</v>
          </cell>
          <cell r="AH402" t="str">
            <v>VETERAN</v>
          </cell>
        </row>
        <row r="403">
          <cell r="E403">
            <v>122520</v>
          </cell>
          <cell r="F403" t="str">
            <v>M.</v>
          </cell>
          <cell r="G403" t="str">
            <v>JAFFRELOT</v>
          </cell>
          <cell r="H403" t="str">
            <v>MORGAN</v>
          </cell>
          <cell r="I403">
            <v>27166</v>
          </cell>
          <cell r="J403" t="str">
            <v>FRANCE</v>
          </cell>
          <cell r="K403" t="str">
            <v>Homme</v>
          </cell>
          <cell r="L403">
            <v>2911</v>
          </cell>
          <cell r="M403" t="str">
            <v>F.R.C.K. PLOUDALMEZEAU</v>
          </cell>
          <cell r="O403">
            <v>2900</v>
          </cell>
          <cell r="P403" t="str">
            <v>COMITE DEPARTEMENTAL CK DU FINISTERE</v>
          </cell>
          <cell r="Q403" t="str">
            <v>CR03</v>
          </cell>
          <cell r="R403" t="str">
            <v>COMITE REGIONAL BRETAGNE CK</v>
          </cell>
          <cell r="S403" t="str">
            <v>FEDERATION FRANCAISE CANOE-KAYAK ET SPORTS PAGAIE</v>
          </cell>
          <cell r="T403">
            <v>2022</v>
          </cell>
          <cell r="V403">
            <v>60</v>
          </cell>
          <cell r="W403" t="str">
            <v>Non</v>
          </cell>
          <cell r="Z403" t="str">
            <v>AN_COMP_A</v>
          </cell>
          <cell r="AA403" t="str">
            <v>Carte 1 an Compétition Adulte</v>
          </cell>
          <cell r="AB403">
            <v>70925</v>
          </cell>
          <cell r="AC403">
            <v>44531</v>
          </cell>
          <cell r="AD403">
            <v>44558</v>
          </cell>
          <cell r="AE403">
            <v>44926</v>
          </cell>
          <cell r="AF403" t="str">
            <v>Aucun</v>
          </cell>
          <cell r="AG403" t="str">
            <v>V</v>
          </cell>
          <cell r="AH403" t="str">
            <v>VETERAN</v>
          </cell>
          <cell r="AN403">
            <v>44470</v>
          </cell>
          <cell r="AO403" t="str">
            <v>Compétition</v>
          </cell>
        </row>
        <row r="404">
          <cell r="E404">
            <v>122725</v>
          </cell>
          <cell r="F404" t="str">
            <v>M.</v>
          </cell>
          <cell r="G404" t="str">
            <v>QUENTIN</v>
          </cell>
          <cell r="H404" t="str">
            <v>NICOLAS</v>
          </cell>
          <cell r="I404">
            <v>29196</v>
          </cell>
          <cell r="J404" t="str">
            <v>FRANCE</v>
          </cell>
          <cell r="K404" t="str">
            <v>Homme</v>
          </cell>
          <cell r="L404">
            <v>3517</v>
          </cell>
          <cell r="M404" t="str">
            <v>CORSAIRES MALOUIN</v>
          </cell>
          <cell r="N404" t="str">
            <v>CM KAYAK</v>
          </cell>
          <cell r="O404">
            <v>3500</v>
          </cell>
          <cell r="P404" t="str">
            <v>COMITE DEPARTEMENTAL CK D'ILLE ET VILAINE</v>
          </cell>
          <cell r="Q404" t="str">
            <v>CR03</v>
          </cell>
          <cell r="R404" t="str">
            <v>COMITE REGIONAL BRETAGNE CK</v>
          </cell>
          <cell r="S404" t="str">
            <v>FEDERATION FRANCAISE CANOE-KAYAK ET SPORTS PAGAIE</v>
          </cell>
          <cell r="T404">
            <v>2022</v>
          </cell>
          <cell r="V404">
            <v>55</v>
          </cell>
          <cell r="W404" t="str">
            <v>Non</v>
          </cell>
          <cell r="Z404" t="str">
            <v>AN_LOIS_A</v>
          </cell>
          <cell r="AA404" t="str">
            <v>Carte 1 an Loisir Adulte</v>
          </cell>
          <cell r="AB404">
            <v>70720</v>
          </cell>
          <cell r="AC404">
            <v>44531</v>
          </cell>
          <cell r="AD404">
            <v>44538</v>
          </cell>
          <cell r="AE404">
            <v>44926</v>
          </cell>
          <cell r="AF404" t="str">
            <v>Aucun</v>
          </cell>
          <cell r="AG404" t="str">
            <v>V</v>
          </cell>
          <cell r="AH404" t="str">
            <v>VETERAN</v>
          </cell>
        </row>
        <row r="405">
          <cell r="E405">
            <v>123171</v>
          </cell>
          <cell r="F405" t="str">
            <v>M.</v>
          </cell>
          <cell r="G405" t="str">
            <v>DELATTRE</v>
          </cell>
          <cell r="H405" t="str">
            <v>SIMON</v>
          </cell>
          <cell r="I405">
            <v>33451</v>
          </cell>
          <cell r="J405" t="str">
            <v>FRANCE</v>
          </cell>
          <cell r="K405" t="str">
            <v>Homme</v>
          </cell>
          <cell r="L405">
            <v>2206</v>
          </cell>
          <cell r="M405" t="str">
            <v>LA ROCHE DERRIEN CANOE KAYAK</v>
          </cell>
          <cell r="N405" t="str">
            <v>ROCHE DERRIEN CK</v>
          </cell>
          <cell r="O405">
            <v>2200</v>
          </cell>
          <cell r="P405" t="str">
            <v>COMITE DEPARTEMENTAL CK COTES D'ARMOR</v>
          </cell>
          <cell r="Q405" t="str">
            <v>CR03</v>
          </cell>
          <cell r="R405" t="str">
            <v>COMITE REGIONAL BRETAGNE CK</v>
          </cell>
          <cell r="S405" t="str">
            <v>FEDERATION FRANCAISE CANOE-KAYAK ET SPORTS PAGAIE</v>
          </cell>
          <cell r="T405">
            <v>2022</v>
          </cell>
          <cell r="V405">
            <v>60</v>
          </cell>
          <cell r="W405" t="str">
            <v>Non</v>
          </cell>
          <cell r="Z405" t="str">
            <v>AN_COMP_A</v>
          </cell>
          <cell r="AA405" t="str">
            <v>Carte 1 an Compétition Adulte</v>
          </cell>
          <cell r="AB405">
            <v>70814</v>
          </cell>
          <cell r="AC405">
            <v>44531</v>
          </cell>
          <cell r="AD405">
            <v>44545</v>
          </cell>
          <cell r="AE405">
            <v>44926</v>
          </cell>
          <cell r="AF405" t="str">
            <v>Aucun</v>
          </cell>
          <cell r="AG405" t="str">
            <v>S</v>
          </cell>
          <cell r="AH405" t="str">
            <v>SENIOR</v>
          </cell>
          <cell r="AN405">
            <v>43810</v>
          </cell>
          <cell r="AO405" t="str">
            <v>Compétition</v>
          </cell>
        </row>
        <row r="406">
          <cell r="E406">
            <v>123284</v>
          </cell>
          <cell r="F406" t="str">
            <v>M.</v>
          </cell>
          <cell r="G406" t="str">
            <v>MILLOT</v>
          </cell>
          <cell r="H406" t="str">
            <v>PASCAL</v>
          </cell>
          <cell r="I406">
            <v>22643</v>
          </cell>
          <cell r="J406" t="str">
            <v>FRANCE</v>
          </cell>
          <cell r="K406" t="str">
            <v>Homme</v>
          </cell>
          <cell r="L406">
            <v>5617</v>
          </cell>
          <cell r="M406" t="str">
            <v>KAYAK CLUB DE VANNES</v>
          </cell>
          <cell r="O406">
            <v>5600</v>
          </cell>
          <cell r="P406" t="str">
            <v>COMITE DEPARTEMENTAL CK DU MORBIHAN</v>
          </cell>
          <cell r="Q406" t="str">
            <v>CR03</v>
          </cell>
          <cell r="R406" t="str">
            <v>COMITE REGIONAL BRETAGNE CK</v>
          </cell>
          <cell r="S406" t="str">
            <v>FEDERATION FRANCAISE CANOE-KAYAK ET SPORTS PAGAIE</v>
          </cell>
          <cell r="T406">
            <v>2022</v>
          </cell>
          <cell r="V406">
            <v>55</v>
          </cell>
          <cell r="W406" t="str">
            <v>Non</v>
          </cell>
          <cell r="Z406" t="str">
            <v>AN_LOIS_A</v>
          </cell>
          <cell r="AA406" t="str">
            <v>Carte 1 an Loisir Adulte</v>
          </cell>
          <cell r="AB406">
            <v>70760</v>
          </cell>
          <cell r="AC406">
            <v>44531</v>
          </cell>
          <cell r="AD406">
            <v>44537</v>
          </cell>
          <cell r="AE406">
            <v>44926</v>
          </cell>
          <cell r="AF406" t="str">
            <v>Aucun</v>
          </cell>
          <cell r="AG406" t="str">
            <v>V</v>
          </cell>
          <cell r="AH406" t="str">
            <v>VETERAN</v>
          </cell>
          <cell r="AJ406">
            <v>44337</v>
          </cell>
          <cell r="AK406" t="str">
            <v>Loisir</v>
          </cell>
        </row>
        <row r="407">
          <cell r="E407">
            <v>123692</v>
          </cell>
          <cell r="F407" t="str">
            <v>M.</v>
          </cell>
          <cell r="G407" t="str">
            <v>ROUET</v>
          </cell>
          <cell r="H407" t="str">
            <v>DIDIER</v>
          </cell>
          <cell r="I407">
            <v>24131</v>
          </cell>
          <cell r="J407" t="str">
            <v>FRANCE</v>
          </cell>
          <cell r="K407" t="str">
            <v>Homme</v>
          </cell>
          <cell r="L407">
            <v>2912</v>
          </cell>
          <cell r="M407" t="str">
            <v>LES ALLIGATORS - LANDERNEAU</v>
          </cell>
          <cell r="O407">
            <v>2900</v>
          </cell>
          <cell r="P407" t="str">
            <v>COMITE DEPARTEMENTAL CK DU FINISTERE</v>
          </cell>
          <cell r="Q407" t="str">
            <v>CR03</v>
          </cell>
          <cell r="R407" t="str">
            <v>COMITE REGIONAL BRETAGNE CK</v>
          </cell>
          <cell r="S407" t="str">
            <v>FEDERATION FRANCAISE CANOE-KAYAK ET SPORTS PAGAIE</v>
          </cell>
          <cell r="T407">
            <v>2022</v>
          </cell>
          <cell r="V407">
            <v>60</v>
          </cell>
          <cell r="W407" t="str">
            <v>Non</v>
          </cell>
          <cell r="Z407" t="str">
            <v>AN_COMP_A</v>
          </cell>
          <cell r="AA407" t="str">
            <v>Carte 1 an Compétition Adulte</v>
          </cell>
          <cell r="AB407">
            <v>71393</v>
          </cell>
          <cell r="AC407">
            <v>44562</v>
          </cell>
          <cell r="AD407">
            <v>44569</v>
          </cell>
          <cell r="AE407">
            <v>44926</v>
          </cell>
          <cell r="AF407" t="str">
            <v>Aucun</v>
          </cell>
          <cell r="AG407" t="str">
            <v>V</v>
          </cell>
          <cell r="AH407" t="str">
            <v>VETERAN</v>
          </cell>
          <cell r="AN407">
            <v>44201</v>
          </cell>
          <cell r="AO407" t="str">
            <v>Compétition</v>
          </cell>
        </row>
        <row r="408">
          <cell r="E408">
            <v>124212</v>
          </cell>
          <cell r="F408" t="str">
            <v>M.</v>
          </cell>
          <cell r="G408" t="str">
            <v>COEFFEC</v>
          </cell>
          <cell r="H408" t="str">
            <v>VIVIEN</v>
          </cell>
          <cell r="I408">
            <v>31622</v>
          </cell>
          <cell r="J408" t="str">
            <v>FRANCE</v>
          </cell>
          <cell r="K408" t="str">
            <v>Homme</v>
          </cell>
          <cell r="L408">
            <v>5611</v>
          </cell>
          <cell r="M408" t="str">
            <v>CLUB C.K. MALESTROIT</v>
          </cell>
          <cell r="O408">
            <v>5600</v>
          </cell>
          <cell r="P408" t="str">
            <v>COMITE DEPARTEMENTAL CK DU MORBIHAN</v>
          </cell>
          <cell r="Q408" t="str">
            <v>CR03</v>
          </cell>
          <cell r="R408" t="str">
            <v>COMITE REGIONAL BRETAGNE CK</v>
          </cell>
          <cell r="S408" t="str">
            <v>FEDERATION FRANCAISE CANOE-KAYAK ET SPORTS PAGAIE</v>
          </cell>
          <cell r="T408">
            <v>2022</v>
          </cell>
          <cell r="V408">
            <v>60</v>
          </cell>
          <cell r="W408" t="str">
            <v>Non</v>
          </cell>
          <cell r="Z408" t="str">
            <v>AN_COMP_A</v>
          </cell>
          <cell r="AA408" t="str">
            <v>Carte 1 an Compétition Adulte</v>
          </cell>
          <cell r="AB408">
            <v>71176</v>
          </cell>
          <cell r="AC408">
            <v>44562</v>
          </cell>
          <cell r="AD408">
            <v>44569</v>
          </cell>
          <cell r="AE408">
            <v>44926</v>
          </cell>
          <cell r="AF408" t="str">
            <v>Aucun</v>
          </cell>
          <cell r="AG408" t="str">
            <v>V</v>
          </cell>
          <cell r="AH408" t="str">
            <v>VETERAN</v>
          </cell>
          <cell r="AN408">
            <v>44109</v>
          </cell>
          <cell r="AO408" t="str">
            <v>Compétition</v>
          </cell>
        </row>
        <row r="409">
          <cell r="E409">
            <v>125275</v>
          </cell>
          <cell r="F409" t="str">
            <v>M.</v>
          </cell>
          <cell r="G409" t="str">
            <v>COUDERC</v>
          </cell>
          <cell r="H409" t="str">
            <v>JEAN</v>
          </cell>
          <cell r="I409">
            <v>22497</v>
          </cell>
          <cell r="J409" t="str">
            <v>FRANCE</v>
          </cell>
          <cell r="K409" t="str">
            <v>Homme</v>
          </cell>
          <cell r="L409">
            <v>3510</v>
          </cell>
          <cell r="M409" t="str">
            <v>THORIGNE EAUX VIVES</v>
          </cell>
          <cell r="N409" t="str">
            <v>TEV</v>
          </cell>
          <cell r="O409">
            <v>3500</v>
          </cell>
          <cell r="P409" t="str">
            <v>COMITE DEPARTEMENTAL CK D'ILLE ET VILAINE</v>
          </cell>
          <cell r="Q409" t="str">
            <v>CR03</v>
          </cell>
          <cell r="R409" t="str">
            <v>COMITE REGIONAL BRETAGNE CK</v>
          </cell>
          <cell r="S409" t="str">
            <v>FEDERATION FRANCAISE CANOE-KAYAK ET SPORTS PAGAIE</v>
          </cell>
          <cell r="T409">
            <v>2022</v>
          </cell>
          <cell r="V409">
            <v>55</v>
          </cell>
          <cell r="W409" t="str">
            <v>Non</v>
          </cell>
          <cell r="Z409" t="str">
            <v>AN_LOIS_A</v>
          </cell>
          <cell r="AA409" t="str">
            <v>Carte 1 an Loisir Adulte</v>
          </cell>
          <cell r="AB409">
            <v>72582</v>
          </cell>
          <cell r="AC409">
            <v>44621</v>
          </cell>
          <cell r="AD409">
            <v>44645</v>
          </cell>
          <cell r="AE409">
            <v>44926</v>
          </cell>
          <cell r="AF409" t="str">
            <v>Aucun</v>
          </cell>
          <cell r="AG409" t="str">
            <v>V</v>
          </cell>
          <cell r="AH409" t="str">
            <v>VETERAN</v>
          </cell>
          <cell r="AJ409">
            <v>44642</v>
          </cell>
          <cell r="AK409" t="str">
            <v>Loisir</v>
          </cell>
          <cell r="AL409" t="str">
            <v>SEYER</v>
          </cell>
          <cell r="AM409">
            <v>351047683</v>
          </cell>
        </row>
        <row r="410">
          <cell r="E410">
            <v>125542</v>
          </cell>
          <cell r="F410" t="str">
            <v>M.</v>
          </cell>
          <cell r="G410" t="str">
            <v>BELLO</v>
          </cell>
          <cell r="H410" t="str">
            <v>ALAIN</v>
          </cell>
          <cell r="I410">
            <v>24562</v>
          </cell>
          <cell r="J410" t="str">
            <v>FRANCE</v>
          </cell>
          <cell r="K410" t="str">
            <v>Homme</v>
          </cell>
          <cell r="L410">
            <v>5617</v>
          </cell>
          <cell r="M410" t="str">
            <v>KAYAK CLUB DE VANNES</v>
          </cell>
          <cell r="O410">
            <v>5600</v>
          </cell>
          <cell r="P410" t="str">
            <v>COMITE DEPARTEMENTAL CK DU MORBIHAN</v>
          </cell>
          <cell r="Q410" t="str">
            <v>CR03</v>
          </cell>
          <cell r="R410" t="str">
            <v>COMITE REGIONAL BRETAGNE CK</v>
          </cell>
          <cell r="S410" t="str">
            <v>FEDERATION FRANCAISE CANOE-KAYAK ET SPORTS PAGAIE</v>
          </cell>
          <cell r="T410">
            <v>2022</v>
          </cell>
          <cell r="V410">
            <v>55</v>
          </cell>
          <cell r="W410" t="str">
            <v>Non</v>
          </cell>
          <cell r="Z410" t="str">
            <v>AN_LOIS_A</v>
          </cell>
          <cell r="AA410" t="str">
            <v>Carte 1 an Loisir Adulte</v>
          </cell>
          <cell r="AB410">
            <v>70760</v>
          </cell>
          <cell r="AC410">
            <v>44531</v>
          </cell>
          <cell r="AD410">
            <v>44556</v>
          </cell>
          <cell r="AE410">
            <v>44926</v>
          </cell>
          <cell r="AF410" t="str">
            <v>Aucun</v>
          </cell>
          <cell r="AG410" t="str">
            <v>V</v>
          </cell>
          <cell r="AH410" t="str">
            <v>VETERAN</v>
          </cell>
          <cell r="AJ410">
            <v>43718</v>
          </cell>
          <cell r="AK410" t="str">
            <v>Loisir</v>
          </cell>
        </row>
        <row r="411">
          <cell r="E411">
            <v>127744</v>
          </cell>
          <cell r="F411" t="str">
            <v>M.</v>
          </cell>
          <cell r="G411" t="str">
            <v>CROIZER</v>
          </cell>
          <cell r="H411" t="str">
            <v>BRENDAN</v>
          </cell>
          <cell r="I411">
            <v>32176</v>
          </cell>
          <cell r="J411" t="str">
            <v>FRANCE</v>
          </cell>
          <cell r="K411" t="str">
            <v>Homme</v>
          </cell>
          <cell r="L411">
            <v>5643</v>
          </cell>
          <cell r="M411" t="str">
            <v>LANESTER CANOE KAYAK CLUB</v>
          </cell>
          <cell r="N411" t="str">
            <v>L.C.K.C</v>
          </cell>
          <cell r="O411">
            <v>5600</v>
          </cell>
          <cell r="P411" t="str">
            <v>COMITE DEPARTEMENTAL CK DU MORBIHAN</v>
          </cell>
          <cell r="Q411" t="str">
            <v>CR03</v>
          </cell>
          <cell r="R411" t="str">
            <v>COMITE REGIONAL BRETAGNE CK</v>
          </cell>
          <cell r="S411" t="str">
            <v>FEDERATION FRANCAISE CANOE-KAYAK ET SPORTS PAGAIE</v>
          </cell>
          <cell r="T411">
            <v>2022</v>
          </cell>
          <cell r="V411">
            <v>55</v>
          </cell>
          <cell r="W411" t="str">
            <v>Non</v>
          </cell>
          <cell r="Z411" t="str">
            <v>AN_LOIS_A</v>
          </cell>
          <cell r="AA411" t="str">
            <v>Carte 1 an Loisir Adulte</v>
          </cell>
          <cell r="AB411">
            <v>71016</v>
          </cell>
          <cell r="AC411">
            <v>44531</v>
          </cell>
          <cell r="AD411">
            <v>44550</v>
          </cell>
          <cell r="AE411">
            <v>44926</v>
          </cell>
          <cell r="AF411" t="str">
            <v>Aucun</v>
          </cell>
          <cell r="AG411" t="str">
            <v>S</v>
          </cell>
          <cell r="AH411" t="str">
            <v>SENIOR</v>
          </cell>
        </row>
        <row r="412">
          <cell r="E412">
            <v>128742</v>
          </cell>
          <cell r="F412" t="str">
            <v>M.</v>
          </cell>
          <cell r="G412" t="str">
            <v>MASSOT</v>
          </cell>
          <cell r="H412" t="str">
            <v>ALEXANDRE</v>
          </cell>
          <cell r="I412">
            <v>32548</v>
          </cell>
          <cell r="J412" t="str">
            <v>FRANCE</v>
          </cell>
          <cell r="K412" t="str">
            <v>Homme</v>
          </cell>
          <cell r="L412">
            <v>3512</v>
          </cell>
          <cell r="M412" t="str">
            <v>CANOE KAYAK CLUB ACIGNE</v>
          </cell>
          <cell r="O412">
            <v>3500</v>
          </cell>
          <cell r="P412" t="str">
            <v>COMITE DEPARTEMENTAL CK D'ILLE ET VILAINE</v>
          </cell>
          <cell r="Q412" t="str">
            <v>CR03</v>
          </cell>
          <cell r="R412" t="str">
            <v>COMITE REGIONAL BRETAGNE CK</v>
          </cell>
          <cell r="S412" t="str">
            <v>FEDERATION FRANCAISE CANOE-KAYAK ET SPORTS PAGAIE</v>
          </cell>
          <cell r="T412">
            <v>2022</v>
          </cell>
          <cell r="V412">
            <v>60</v>
          </cell>
          <cell r="W412" t="str">
            <v>Non</v>
          </cell>
          <cell r="Z412" t="str">
            <v>AN_COMP_A</v>
          </cell>
          <cell r="AA412" t="str">
            <v>Carte 1 an Compétition Adulte</v>
          </cell>
          <cell r="AB412">
            <v>71138</v>
          </cell>
          <cell r="AC412">
            <v>44562</v>
          </cell>
          <cell r="AD412">
            <v>44567</v>
          </cell>
          <cell r="AE412">
            <v>44926</v>
          </cell>
          <cell r="AF412" t="str">
            <v>Aucun</v>
          </cell>
          <cell r="AG412" t="str">
            <v>S</v>
          </cell>
          <cell r="AH412" t="str">
            <v>SENIOR</v>
          </cell>
          <cell r="AN412">
            <v>44559</v>
          </cell>
          <cell r="AO412" t="str">
            <v>Compétition</v>
          </cell>
        </row>
        <row r="413">
          <cell r="E413">
            <v>129514</v>
          </cell>
          <cell r="F413" t="str">
            <v>M.</v>
          </cell>
          <cell r="G413" t="str">
            <v>GESTIN</v>
          </cell>
          <cell r="H413" t="str">
            <v>RONAN</v>
          </cell>
          <cell r="I413">
            <v>32737</v>
          </cell>
          <cell r="J413" t="str">
            <v>FRANCE</v>
          </cell>
          <cell r="K413" t="str">
            <v>Homme</v>
          </cell>
          <cell r="L413">
            <v>3514</v>
          </cell>
          <cell r="M413" t="str">
            <v>U.S.V. CK VERN / SEICHE</v>
          </cell>
          <cell r="O413">
            <v>3500</v>
          </cell>
          <cell r="P413" t="str">
            <v>COMITE DEPARTEMENTAL CK D'ILLE ET VILAINE</v>
          </cell>
          <cell r="Q413" t="str">
            <v>CR03</v>
          </cell>
          <cell r="R413" t="str">
            <v>COMITE REGIONAL BRETAGNE CK</v>
          </cell>
          <cell r="S413" t="str">
            <v>FEDERATION FRANCAISE CANOE-KAYAK ET SPORTS PAGAIE</v>
          </cell>
          <cell r="T413">
            <v>2022</v>
          </cell>
          <cell r="V413">
            <v>60</v>
          </cell>
          <cell r="W413" t="str">
            <v>Non</v>
          </cell>
          <cell r="Z413" t="str">
            <v>AN_COMP_A</v>
          </cell>
          <cell r="AA413" t="str">
            <v>Carte 1 an Compétition Adulte</v>
          </cell>
          <cell r="AB413">
            <v>71142</v>
          </cell>
          <cell r="AC413">
            <v>44562</v>
          </cell>
          <cell r="AD413">
            <v>44565</v>
          </cell>
          <cell r="AE413">
            <v>44926</v>
          </cell>
          <cell r="AF413" t="str">
            <v>Aucun</v>
          </cell>
          <cell r="AG413" t="str">
            <v>S</v>
          </cell>
          <cell r="AH413" t="str">
            <v>SENIOR</v>
          </cell>
          <cell r="AN413">
            <v>44559</v>
          </cell>
          <cell r="AO413" t="str">
            <v>Compétition</v>
          </cell>
        </row>
        <row r="414">
          <cell r="E414">
            <v>129536</v>
          </cell>
          <cell r="F414" t="str">
            <v>M.</v>
          </cell>
          <cell r="G414" t="str">
            <v>QUENOUILLERE</v>
          </cell>
          <cell r="H414" t="str">
            <v>JEAN-LUC</v>
          </cell>
          <cell r="I414">
            <v>23080</v>
          </cell>
          <cell r="J414" t="str">
            <v>FRANCE</v>
          </cell>
          <cell r="K414" t="str">
            <v>Homme</v>
          </cell>
          <cell r="L414">
            <v>3507</v>
          </cell>
          <cell r="M414" t="str">
            <v>CANOE KAYAK DU PAYS DE BROCELIANDE</v>
          </cell>
          <cell r="O414">
            <v>3500</v>
          </cell>
          <cell r="P414" t="str">
            <v>COMITE DEPARTEMENTAL CK D'ILLE ET VILAINE</v>
          </cell>
          <cell r="Q414" t="str">
            <v>CR03</v>
          </cell>
          <cell r="R414" t="str">
            <v>COMITE REGIONAL BRETAGNE CK</v>
          </cell>
          <cell r="S414" t="str">
            <v>FEDERATION FRANCAISE CANOE-KAYAK ET SPORTS PAGAIE</v>
          </cell>
          <cell r="T414">
            <v>2022</v>
          </cell>
          <cell r="V414">
            <v>55</v>
          </cell>
          <cell r="W414" t="str">
            <v>Non</v>
          </cell>
          <cell r="Z414" t="str">
            <v>AN_LOIS_A</v>
          </cell>
          <cell r="AA414" t="str">
            <v>Carte 1 an Loisir Adulte</v>
          </cell>
          <cell r="AB414">
            <v>72176</v>
          </cell>
          <cell r="AC414">
            <v>44593</v>
          </cell>
          <cell r="AD414">
            <v>44597</v>
          </cell>
          <cell r="AE414">
            <v>44926</v>
          </cell>
          <cell r="AF414" t="str">
            <v>Aucun</v>
          </cell>
          <cell r="AG414" t="str">
            <v>V</v>
          </cell>
          <cell r="AH414" t="str">
            <v>VETERAN</v>
          </cell>
          <cell r="AJ414">
            <v>43855</v>
          </cell>
          <cell r="AK414" t="str">
            <v>Loisir</v>
          </cell>
        </row>
        <row r="415">
          <cell r="E415">
            <v>129644</v>
          </cell>
          <cell r="F415" t="str">
            <v>M.</v>
          </cell>
          <cell r="G415" t="str">
            <v>DEBRAY</v>
          </cell>
          <cell r="H415" t="str">
            <v>TONY</v>
          </cell>
          <cell r="I415">
            <v>32825</v>
          </cell>
          <cell r="J415" t="str">
            <v>FRANCE</v>
          </cell>
          <cell r="K415" t="str">
            <v>Homme</v>
          </cell>
          <cell r="L415">
            <v>3501</v>
          </cell>
          <cell r="M415" t="str">
            <v>KAYAK CLUB PONT REAN</v>
          </cell>
          <cell r="O415">
            <v>3500</v>
          </cell>
          <cell r="P415" t="str">
            <v>COMITE DEPARTEMENTAL CK D'ILLE ET VILAINE</v>
          </cell>
          <cell r="Q415" t="str">
            <v>CR03</v>
          </cell>
          <cell r="R415" t="str">
            <v>COMITE REGIONAL BRETAGNE CK</v>
          </cell>
          <cell r="S415" t="str">
            <v>FEDERATION FRANCAISE CANOE-KAYAK ET SPORTS PAGAIE</v>
          </cell>
          <cell r="T415">
            <v>2022</v>
          </cell>
          <cell r="V415">
            <v>60</v>
          </cell>
          <cell r="W415" t="str">
            <v>Non</v>
          </cell>
          <cell r="Z415" t="str">
            <v>AN_COMP_A</v>
          </cell>
          <cell r="AA415" t="str">
            <v>Carte 1 an Compétition Adulte</v>
          </cell>
          <cell r="AB415">
            <v>70967</v>
          </cell>
          <cell r="AC415">
            <v>44531</v>
          </cell>
          <cell r="AD415">
            <v>44551</v>
          </cell>
          <cell r="AE415">
            <v>44926</v>
          </cell>
          <cell r="AF415" t="str">
            <v>Aucun</v>
          </cell>
          <cell r="AG415" t="str">
            <v>S</v>
          </cell>
          <cell r="AH415" t="str">
            <v>SENIOR</v>
          </cell>
          <cell r="AN415">
            <v>44242</v>
          </cell>
          <cell r="AO415" t="str">
            <v>Compétition</v>
          </cell>
        </row>
        <row r="416">
          <cell r="E416">
            <v>129883</v>
          </cell>
          <cell r="F416" t="str">
            <v>M.</v>
          </cell>
          <cell r="G416" t="str">
            <v>CHAUVIN</v>
          </cell>
          <cell r="H416" t="str">
            <v>JULIEN</v>
          </cell>
          <cell r="I416">
            <v>31871</v>
          </cell>
          <cell r="J416" t="str">
            <v>FRANCE</v>
          </cell>
          <cell r="K416" t="str">
            <v>Homme</v>
          </cell>
          <cell r="L416">
            <v>5617</v>
          </cell>
          <cell r="M416" t="str">
            <v>KAYAK CLUB DE VANNES</v>
          </cell>
          <cell r="O416">
            <v>5600</v>
          </cell>
          <cell r="P416" t="str">
            <v>COMITE DEPARTEMENTAL CK DU MORBIHAN</v>
          </cell>
          <cell r="Q416" t="str">
            <v>CR03</v>
          </cell>
          <cell r="R416" t="str">
            <v>COMITE REGIONAL BRETAGNE CK</v>
          </cell>
          <cell r="S416" t="str">
            <v>FEDERATION FRANCAISE CANOE-KAYAK ET SPORTS PAGAIE</v>
          </cell>
          <cell r="T416">
            <v>2022</v>
          </cell>
          <cell r="V416">
            <v>60</v>
          </cell>
          <cell r="W416" t="str">
            <v>Non</v>
          </cell>
          <cell r="Z416" t="str">
            <v>AN_COMP_A</v>
          </cell>
          <cell r="AA416" t="str">
            <v>Carte 1 an Compétition Adulte</v>
          </cell>
          <cell r="AB416">
            <v>70760</v>
          </cell>
          <cell r="AC416">
            <v>44531</v>
          </cell>
          <cell r="AD416">
            <v>44537</v>
          </cell>
          <cell r="AE416">
            <v>44926</v>
          </cell>
          <cell r="AF416" t="str">
            <v>Aucun</v>
          </cell>
          <cell r="AG416" t="str">
            <v>V</v>
          </cell>
          <cell r="AH416" t="str">
            <v>VETERAN</v>
          </cell>
          <cell r="AN416">
            <v>44473</v>
          </cell>
          <cell r="AO416" t="str">
            <v>Compétition</v>
          </cell>
        </row>
        <row r="417">
          <cell r="E417">
            <v>130355</v>
          </cell>
          <cell r="F417" t="str">
            <v>Mme</v>
          </cell>
          <cell r="G417" t="str">
            <v>MERIADEC</v>
          </cell>
          <cell r="H417" t="str">
            <v>CRISTELLE</v>
          </cell>
          <cell r="I417">
            <v>21656</v>
          </cell>
          <cell r="J417" t="str">
            <v>FRANCE</v>
          </cell>
          <cell r="K417" t="str">
            <v>Femme</v>
          </cell>
          <cell r="L417">
            <v>3510</v>
          </cell>
          <cell r="M417" t="str">
            <v>THORIGNE EAUX VIVES</v>
          </cell>
          <cell r="N417" t="str">
            <v>TEV</v>
          </cell>
          <cell r="O417">
            <v>3500</v>
          </cell>
          <cell r="P417" t="str">
            <v>COMITE DEPARTEMENTAL CK D'ILLE ET VILAINE</v>
          </cell>
          <cell r="Q417" t="str">
            <v>CR03</v>
          </cell>
          <cell r="R417" t="str">
            <v>COMITE REGIONAL BRETAGNE CK</v>
          </cell>
          <cell r="S417" t="str">
            <v>FEDERATION FRANCAISE CANOE-KAYAK ET SPORTS PAGAIE</v>
          </cell>
          <cell r="T417">
            <v>2022</v>
          </cell>
          <cell r="V417">
            <v>55</v>
          </cell>
          <cell r="W417" t="str">
            <v>Non</v>
          </cell>
          <cell r="Z417" t="str">
            <v>AN_LOIS_A</v>
          </cell>
          <cell r="AA417" t="str">
            <v>Carte 1 an Loisir Adulte</v>
          </cell>
          <cell r="AB417">
            <v>71438</v>
          </cell>
          <cell r="AC417">
            <v>44562</v>
          </cell>
          <cell r="AD417">
            <v>44564</v>
          </cell>
          <cell r="AE417">
            <v>44926</v>
          </cell>
          <cell r="AF417" t="str">
            <v>Aucun</v>
          </cell>
          <cell r="AG417" t="str">
            <v>V</v>
          </cell>
          <cell r="AH417" t="str">
            <v>VETERAN</v>
          </cell>
          <cell r="AJ417">
            <v>44200</v>
          </cell>
          <cell r="AK417" t="str">
            <v>Loisir</v>
          </cell>
          <cell r="AL417" t="str">
            <v>DUHAUTOIS</v>
          </cell>
          <cell r="AM417">
            <v>561021312</v>
          </cell>
        </row>
        <row r="418">
          <cell r="E418">
            <v>130640</v>
          </cell>
          <cell r="F418" t="str">
            <v>M.</v>
          </cell>
          <cell r="G418" t="str">
            <v>PERROT</v>
          </cell>
          <cell r="H418" t="str">
            <v>ARMAND</v>
          </cell>
          <cell r="I418">
            <v>31320</v>
          </cell>
          <cell r="J418" t="str">
            <v>FRANCE</v>
          </cell>
          <cell r="K418" t="str">
            <v>Homme</v>
          </cell>
          <cell r="L418">
            <v>2978</v>
          </cell>
          <cell r="M418" t="str">
            <v>CANOE KAYAK CLUB BRESTOIS</v>
          </cell>
          <cell r="N418" t="str">
            <v>CKCB</v>
          </cell>
          <cell r="O418">
            <v>2900</v>
          </cell>
          <cell r="P418" t="str">
            <v>COMITE DEPARTEMENTAL CK DU FINISTERE</v>
          </cell>
          <cell r="Q418" t="str">
            <v>CR03</v>
          </cell>
          <cell r="R418" t="str">
            <v>COMITE REGIONAL BRETAGNE CK</v>
          </cell>
          <cell r="S418" t="str">
            <v>FEDERATION FRANCAISE CANOE-KAYAK ET SPORTS PAGAIE</v>
          </cell>
          <cell r="T418">
            <v>2022</v>
          </cell>
          <cell r="V418">
            <v>60</v>
          </cell>
          <cell r="W418" t="str">
            <v>Non</v>
          </cell>
          <cell r="Z418" t="str">
            <v>AN_COMP_A</v>
          </cell>
          <cell r="AA418" t="str">
            <v>Carte 1 an Compétition Adulte</v>
          </cell>
          <cell r="AB418">
            <v>71604</v>
          </cell>
          <cell r="AC418">
            <v>44562</v>
          </cell>
          <cell r="AD418">
            <v>44569</v>
          </cell>
          <cell r="AE418">
            <v>44926</v>
          </cell>
          <cell r="AF418" t="str">
            <v>Aucun</v>
          </cell>
          <cell r="AG418" t="str">
            <v>V</v>
          </cell>
          <cell r="AH418" t="str">
            <v>VETERAN</v>
          </cell>
          <cell r="AN418">
            <v>44652</v>
          </cell>
          <cell r="AO418" t="str">
            <v>Compétition</v>
          </cell>
        </row>
        <row r="419">
          <cell r="E419">
            <v>131203</v>
          </cell>
          <cell r="F419" t="str">
            <v>M.</v>
          </cell>
          <cell r="G419" t="str">
            <v>AVERTY</v>
          </cell>
          <cell r="H419" t="str">
            <v>PHILIPPE</v>
          </cell>
          <cell r="I419">
            <v>26823</v>
          </cell>
          <cell r="J419" t="str">
            <v>FRANCE</v>
          </cell>
          <cell r="K419" t="str">
            <v>Homme</v>
          </cell>
          <cell r="L419">
            <v>5611</v>
          </cell>
          <cell r="M419" t="str">
            <v>CLUB C.K. MALESTROIT</v>
          </cell>
          <cell r="O419">
            <v>5600</v>
          </cell>
          <cell r="P419" t="str">
            <v>COMITE DEPARTEMENTAL CK DU MORBIHAN</v>
          </cell>
          <cell r="Q419" t="str">
            <v>CR03</v>
          </cell>
          <cell r="R419" t="str">
            <v>COMITE REGIONAL BRETAGNE CK</v>
          </cell>
          <cell r="S419" t="str">
            <v>FEDERATION FRANCAISE CANOE-KAYAK ET SPORTS PAGAIE</v>
          </cell>
          <cell r="T419">
            <v>2022</v>
          </cell>
          <cell r="V419">
            <v>55</v>
          </cell>
          <cell r="W419" t="str">
            <v>Non</v>
          </cell>
          <cell r="Z419" t="str">
            <v>AN_LOIS_A</v>
          </cell>
          <cell r="AA419" t="str">
            <v>Carte 1 an Loisir Adulte</v>
          </cell>
          <cell r="AB419">
            <v>71176</v>
          </cell>
          <cell r="AC419">
            <v>44562</v>
          </cell>
          <cell r="AD419">
            <v>44576</v>
          </cell>
          <cell r="AE419">
            <v>44926</v>
          </cell>
          <cell r="AF419" t="str">
            <v>Aucun</v>
          </cell>
          <cell r="AG419" t="str">
            <v>V</v>
          </cell>
          <cell r="AH419" t="str">
            <v>VETERAN</v>
          </cell>
          <cell r="AJ419">
            <v>43368</v>
          </cell>
          <cell r="AK419" t="str">
            <v>Loisir</v>
          </cell>
          <cell r="AL419" t="str">
            <v>QUEBRIAC</v>
          </cell>
        </row>
        <row r="420">
          <cell r="E420">
            <v>131297</v>
          </cell>
          <cell r="F420" t="str">
            <v>M.</v>
          </cell>
          <cell r="G420" t="str">
            <v>LE GALLIC</v>
          </cell>
          <cell r="H420" t="str">
            <v>THOMAS</v>
          </cell>
          <cell r="I420">
            <v>31012</v>
          </cell>
          <cell r="J420" t="str">
            <v>FRANCE</v>
          </cell>
          <cell r="K420" t="str">
            <v>Homme</v>
          </cell>
          <cell r="L420">
            <v>2205</v>
          </cell>
          <cell r="M420" t="str">
            <v>CLUB NAUTIQUE PONTRIEUX</v>
          </cell>
          <cell r="N420" t="str">
            <v>CN PONTRIVIEN</v>
          </cell>
          <cell r="O420">
            <v>2200</v>
          </cell>
          <cell r="P420" t="str">
            <v>COMITE DEPARTEMENTAL CK COTES D'ARMOR</v>
          </cell>
          <cell r="Q420" t="str">
            <v>CR03</v>
          </cell>
          <cell r="R420" t="str">
            <v>COMITE REGIONAL BRETAGNE CK</v>
          </cell>
          <cell r="S420" t="str">
            <v>FEDERATION FRANCAISE CANOE-KAYAK ET SPORTS PAGAIE</v>
          </cell>
          <cell r="T420">
            <v>2022</v>
          </cell>
          <cell r="V420">
            <v>60</v>
          </cell>
          <cell r="W420" t="str">
            <v>Non</v>
          </cell>
          <cell r="Z420" t="str">
            <v>AN_COMP_A</v>
          </cell>
          <cell r="AA420" t="str">
            <v>Carte 1 an Compétition Adulte</v>
          </cell>
          <cell r="AB420">
            <v>71260</v>
          </cell>
          <cell r="AC420">
            <v>44562</v>
          </cell>
          <cell r="AD420">
            <v>44582</v>
          </cell>
          <cell r="AE420">
            <v>44926</v>
          </cell>
          <cell r="AF420" t="str">
            <v>Aucun</v>
          </cell>
          <cell r="AG420" t="str">
            <v>V</v>
          </cell>
          <cell r="AH420" t="str">
            <v>VETERAN</v>
          </cell>
          <cell r="AN420">
            <v>44550</v>
          </cell>
          <cell r="AO420" t="str">
            <v>Compétition</v>
          </cell>
        </row>
        <row r="421">
          <cell r="E421">
            <v>131326</v>
          </cell>
          <cell r="F421" t="str">
            <v>M.</v>
          </cell>
          <cell r="G421" t="str">
            <v>SALLIOU</v>
          </cell>
          <cell r="H421" t="str">
            <v>GEORGES</v>
          </cell>
          <cell r="I421">
            <v>21477</v>
          </cell>
          <cell r="J421" t="str">
            <v>FRANCE</v>
          </cell>
          <cell r="K421" t="str">
            <v>Homme</v>
          </cell>
          <cell r="L421">
            <v>2211</v>
          </cell>
          <cell r="M421" t="str">
            <v>C.K.C. GUINGAMPAIS</v>
          </cell>
          <cell r="O421">
            <v>2200</v>
          </cell>
          <cell r="P421" t="str">
            <v>COMITE DEPARTEMENTAL CK COTES D'ARMOR</v>
          </cell>
          <cell r="Q421" t="str">
            <v>CR03</v>
          </cell>
          <cell r="R421" t="str">
            <v>COMITE REGIONAL BRETAGNE CK</v>
          </cell>
          <cell r="S421" t="str">
            <v>FEDERATION FRANCAISE CANOE-KAYAK ET SPORTS PAGAIE</v>
          </cell>
          <cell r="T421">
            <v>2022</v>
          </cell>
          <cell r="V421">
            <v>55</v>
          </cell>
          <cell r="W421" t="str">
            <v>Non</v>
          </cell>
          <cell r="Z421" t="str">
            <v>AN_LOIS_A</v>
          </cell>
          <cell r="AA421" t="str">
            <v>Carte 1 an Loisir Adulte</v>
          </cell>
          <cell r="AB421">
            <v>17377</v>
          </cell>
          <cell r="AC421">
            <v>41377</v>
          </cell>
          <cell r="AD421">
            <v>44567</v>
          </cell>
          <cell r="AE421">
            <v>44926</v>
          </cell>
          <cell r="AF421" t="str">
            <v>Aucun</v>
          </cell>
          <cell r="AG421" t="str">
            <v>V</v>
          </cell>
          <cell r="AH421" t="str">
            <v>VETERAN</v>
          </cell>
          <cell r="AJ421">
            <v>42698</v>
          </cell>
          <cell r="AK421" t="str">
            <v>Loisir</v>
          </cell>
        </row>
        <row r="422">
          <cell r="E422">
            <v>131697</v>
          </cell>
          <cell r="F422" t="str">
            <v>Mme</v>
          </cell>
          <cell r="G422" t="str">
            <v>MADOC</v>
          </cell>
          <cell r="H422" t="str">
            <v>MARIE-ANNE</v>
          </cell>
          <cell r="I422">
            <v>19178</v>
          </cell>
          <cell r="J422" t="str">
            <v>FRANCE</v>
          </cell>
          <cell r="K422" t="str">
            <v>Femme</v>
          </cell>
          <cell r="L422">
            <v>5617</v>
          </cell>
          <cell r="M422" t="str">
            <v>KAYAK CLUB DE VANNES</v>
          </cell>
          <cell r="O422">
            <v>5600</v>
          </cell>
          <cell r="P422" t="str">
            <v>COMITE DEPARTEMENTAL CK DU MORBIHAN</v>
          </cell>
          <cell r="Q422" t="str">
            <v>CR03</v>
          </cell>
          <cell r="R422" t="str">
            <v>COMITE REGIONAL BRETAGNE CK</v>
          </cell>
          <cell r="S422" t="str">
            <v>FEDERATION FRANCAISE CANOE-KAYAK ET SPORTS PAGAIE</v>
          </cell>
          <cell r="T422">
            <v>2022</v>
          </cell>
          <cell r="V422">
            <v>55</v>
          </cell>
          <cell r="W422" t="str">
            <v>Non</v>
          </cell>
          <cell r="Z422" t="str">
            <v>AN_LOIS_A</v>
          </cell>
          <cell r="AA422" t="str">
            <v>Carte 1 an Loisir Adulte</v>
          </cell>
          <cell r="AB422">
            <v>70760</v>
          </cell>
          <cell r="AC422">
            <v>44531</v>
          </cell>
          <cell r="AD422">
            <v>44537</v>
          </cell>
          <cell r="AE422">
            <v>44926</v>
          </cell>
          <cell r="AF422" t="str">
            <v>Aucun</v>
          </cell>
          <cell r="AG422" t="str">
            <v>V</v>
          </cell>
          <cell r="AH422" t="str">
            <v>VETERAN</v>
          </cell>
          <cell r="AJ422">
            <v>42968</v>
          </cell>
          <cell r="AK422" t="str">
            <v>Loisir</v>
          </cell>
        </row>
        <row r="423">
          <cell r="E423">
            <v>131710</v>
          </cell>
          <cell r="F423" t="str">
            <v>M.</v>
          </cell>
          <cell r="G423" t="str">
            <v>GUIDEC</v>
          </cell>
          <cell r="H423" t="str">
            <v>CHRISTOPHE</v>
          </cell>
          <cell r="I423">
            <v>25179</v>
          </cell>
          <cell r="J423" t="str">
            <v>FRANCE</v>
          </cell>
          <cell r="K423" t="str">
            <v>Homme</v>
          </cell>
          <cell r="L423">
            <v>5617</v>
          </cell>
          <cell r="M423" t="str">
            <v>KAYAK CLUB DE VANNES</v>
          </cell>
          <cell r="O423">
            <v>5600</v>
          </cell>
          <cell r="P423" t="str">
            <v>COMITE DEPARTEMENTAL CK DU MORBIHAN</v>
          </cell>
          <cell r="Q423" t="str">
            <v>CR03</v>
          </cell>
          <cell r="R423" t="str">
            <v>COMITE REGIONAL BRETAGNE CK</v>
          </cell>
          <cell r="S423" t="str">
            <v>FEDERATION FRANCAISE CANOE-KAYAK ET SPORTS PAGAIE</v>
          </cell>
          <cell r="T423">
            <v>2022</v>
          </cell>
          <cell r="V423">
            <v>55</v>
          </cell>
          <cell r="W423" t="str">
            <v>Non</v>
          </cell>
          <cell r="Z423" t="str">
            <v>AN_LOIS_A</v>
          </cell>
          <cell r="AA423" t="str">
            <v>Carte 1 an Loisir Adulte</v>
          </cell>
          <cell r="AB423">
            <v>70760</v>
          </cell>
          <cell r="AC423">
            <v>44531</v>
          </cell>
          <cell r="AD423">
            <v>44538</v>
          </cell>
          <cell r="AE423">
            <v>44926</v>
          </cell>
          <cell r="AF423" t="str">
            <v>Aucun</v>
          </cell>
          <cell r="AG423" t="str">
            <v>V</v>
          </cell>
          <cell r="AH423" t="str">
            <v>VETERAN</v>
          </cell>
          <cell r="AJ423">
            <v>43706</v>
          </cell>
          <cell r="AK423" t="str">
            <v>Loisir</v>
          </cell>
        </row>
        <row r="424">
          <cell r="E424">
            <v>131943</v>
          </cell>
          <cell r="F424" t="str">
            <v>Mme</v>
          </cell>
          <cell r="G424" t="str">
            <v>MARZIN</v>
          </cell>
          <cell r="H424" t="str">
            <v>LAURENCE</v>
          </cell>
          <cell r="I424">
            <v>24323</v>
          </cell>
          <cell r="J424" t="str">
            <v>FRANCE</v>
          </cell>
          <cell r="K424" t="str">
            <v>Femme</v>
          </cell>
          <cell r="L424">
            <v>5617</v>
          </cell>
          <cell r="M424" t="str">
            <v>KAYAK CLUB DE VANNES</v>
          </cell>
          <cell r="O424">
            <v>5600</v>
          </cell>
          <cell r="P424" t="str">
            <v>COMITE DEPARTEMENTAL CK DU MORBIHAN</v>
          </cell>
          <cell r="Q424" t="str">
            <v>CR03</v>
          </cell>
          <cell r="R424" t="str">
            <v>COMITE REGIONAL BRETAGNE CK</v>
          </cell>
          <cell r="S424" t="str">
            <v>FEDERATION FRANCAISE CANOE-KAYAK ET SPORTS PAGAIE</v>
          </cell>
          <cell r="T424">
            <v>2022</v>
          </cell>
          <cell r="V424">
            <v>55</v>
          </cell>
          <cell r="W424" t="str">
            <v>Non</v>
          </cell>
          <cell r="Z424" t="str">
            <v>AN_LOIS_A</v>
          </cell>
          <cell r="AA424" t="str">
            <v>Carte 1 an Loisir Adulte</v>
          </cell>
          <cell r="AB424">
            <v>70760</v>
          </cell>
          <cell r="AC424">
            <v>44531</v>
          </cell>
          <cell r="AD424">
            <v>44555</v>
          </cell>
          <cell r="AE424">
            <v>44926</v>
          </cell>
          <cell r="AF424" t="str">
            <v>Aucun</v>
          </cell>
          <cell r="AG424" t="str">
            <v>V</v>
          </cell>
          <cell r="AH424" t="str">
            <v>VETERAN</v>
          </cell>
          <cell r="AJ424">
            <v>43850</v>
          </cell>
          <cell r="AK424" t="str">
            <v>Loisir</v>
          </cell>
        </row>
        <row r="425">
          <cell r="E425">
            <v>131957</v>
          </cell>
          <cell r="F425" t="str">
            <v>M.</v>
          </cell>
          <cell r="G425" t="str">
            <v>NIZAN</v>
          </cell>
          <cell r="H425" t="str">
            <v>PATRICE</v>
          </cell>
          <cell r="I425">
            <v>23689</v>
          </cell>
          <cell r="J425" t="str">
            <v>FRANCE</v>
          </cell>
          <cell r="K425" t="str">
            <v>Homme</v>
          </cell>
          <cell r="L425">
            <v>5617</v>
          </cell>
          <cell r="M425" t="str">
            <v>KAYAK CLUB DE VANNES</v>
          </cell>
          <cell r="O425">
            <v>5600</v>
          </cell>
          <cell r="P425" t="str">
            <v>COMITE DEPARTEMENTAL CK DU MORBIHAN</v>
          </cell>
          <cell r="Q425" t="str">
            <v>CR03</v>
          </cell>
          <cell r="R425" t="str">
            <v>COMITE REGIONAL BRETAGNE CK</v>
          </cell>
          <cell r="S425" t="str">
            <v>FEDERATION FRANCAISE CANOE-KAYAK ET SPORTS PAGAIE</v>
          </cell>
          <cell r="T425">
            <v>2022</v>
          </cell>
          <cell r="V425">
            <v>55</v>
          </cell>
          <cell r="W425" t="str">
            <v>Non</v>
          </cell>
          <cell r="Z425" t="str">
            <v>AN_LOIS_A</v>
          </cell>
          <cell r="AA425" t="str">
            <v>Carte 1 an Loisir Adulte</v>
          </cell>
          <cell r="AB425">
            <v>71186</v>
          </cell>
          <cell r="AC425">
            <v>44562</v>
          </cell>
          <cell r="AD425">
            <v>44567</v>
          </cell>
          <cell r="AE425">
            <v>44926</v>
          </cell>
          <cell r="AF425" t="str">
            <v>Aucun</v>
          </cell>
          <cell r="AG425" t="str">
            <v>V</v>
          </cell>
          <cell r="AH425" t="str">
            <v>VETERAN</v>
          </cell>
          <cell r="AJ425">
            <v>42658</v>
          </cell>
          <cell r="AK425" t="str">
            <v>Loisir</v>
          </cell>
        </row>
        <row r="426">
          <cell r="E426">
            <v>132101</v>
          </cell>
          <cell r="F426" t="str">
            <v>M.</v>
          </cell>
          <cell r="G426" t="str">
            <v>DIDAILLER</v>
          </cell>
          <cell r="H426" t="str">
            <v>FRANCK</v>
          </cell>
          <cell r="I426">
            <v>26938</v>
          </cell>
          <cell r="J426" t="str">
            <v>FRANCE</v>
          </cell>
          <cell r="K426" t="str">
            <v>Homme</v>
          </cell>
          <cell r="L426">
            <v>2911</v>
          </cell>
          <cell r="M426" t="str">
            <v>F.R.C.K. PLOUDALMEZEAU</v>
          </cell>
          <cell r="O426">
            <v>2900</v>
          </cell>
          <cell r="P426" t="str">
            <v>COMITE DEPARTEMENTAL CK DU FINISTERE</v>
          </cell>
          <cell r="Q426" t="str">
            <v>CR03</v>
          </cell>
          <cell r="R426" t="str">
            <v>COMITE REGIONAL BRETAGNE CK</v>
          </cell>
          <cell r="S426" t="str">
            <v>FEDERATION FRANCAISE CANOE-KAYAK ET SPORTS PAGAIE</v>
          </cell>
          <cell r="T426">
            <v>2022</v>
          </cell>
          <cell r="V426">
            <v>55</v>
          </cell>
          <cell r="W426" t="str">
            <v>Non</v>
          </cell>
          <cell r="Z426" t="str">
            <v>AN_LOIS_A</v>
          </cell>
          <cell r="AA426" t="str">
            <v>Carte 1 an Loisir Adulte</v>
          </cell>
          <cell r="AB426">
            <v>71392</v>
          </cell>
          <cell r="AC426">
            <v>44562</v>
          </cell>
          <cell r="AD426">
            <v>44580</v>
          </cell>
          <cell r="AE426">
            <v>44926</v>
          </cell>
          <cell r="AF426" t="str">
            <v>Aucun</v>
          </cell>
          <cell r="AG426" t="str">
            <v>V</v>
          </cell>
          <cell r="AH426" t="str">
            <v>VETERAN</v>
          </cell>
        </row>
        <row r="427">
          <cell r="E427">
            <v>132215</v>
          </cell>
          <cell r="F427" t="str">
            <v>Mme</v>
          </cell>
          <cell r="G427" t="str">
            <v>PLUSQUELLEC</v>
          </cell>
          <cell r="H427" t="str">
            <v>CLAIRE</v>
          </cell>
          <cell r="I427">
            <v>30705</v>
          </cell>
          <cell r="J427" t="str">
            <v>FRANCE</v>
          </cell>
          <cell r="K427" t="str">
            <v>Femme</v>
          </cell>
          <cell r="L427">
            <v>2978</v>
          </cell>
          <cell r="M427" t="str">
            <v>CANOE KAYAK CLUB BRESTOIS</v>
          </cell>
          <cell r="N427" t="str">
            <v>CKCB</v>
          </cell>
          <cell r="O427">
            <v>2900</v>
          </cell>
          <cell r="P427" t="str">
            <v>COMITE DEPARTEMENTAL CK DU FINISTERE</v>
          </cell>
          <cell r="Q427" t="str">
            <v>CR03</v>
          </cell>
          <cell r="R427" t="str">
            <v>COMITE REGIONAL BRETAGNE CK</v>
          </cell>
          <cell r="S427" t="str">
            <v>FEDERATION FRANCAISE CANOE-KAYAK ET SPORTS PAGAIE</v>
          </cell>
          <cell r="T427">
            <v>2022</v>
          </cell>
          <cell r="V427">
            <v>55</v>
          </cell>
          <cell r="W427" t="str">
            <v>Non</v>
          </cell>
          <cell r="Z427" t="str">
            <v>AN_LOIS_A</v>
          </cell>
          <cell r="AA427" t="str">
            <v>Carte 1 an Loisir Adulte</v>
          </cell>
          <cell r="AB427">
            <v>72198</v>
          </cell>
          <cell r="AC427">
            <v>44593</v>
          </cell>
          <cell r="AD427">
            <v>44593</v>
          </cell>
          <cell r="AE427">
            <v>44926</v>
          </cell>
          <cell r="AF427" t="str">
            <v>Aucun</v>
          </cell>
          <cell r="AG427" t="str">
            <v>V</v>
          </cell>
          <cell r="AH427" t="str">
            <v>VETERAN</v>
          </cell>
        </row>
        <row r="428">
          <cell r="E428">
            <v>132297</v>
          </cell>
          <cell r="F428" t="str">
            <v>M.</v>
          </cell>
          <cell r="G428" t="str">
            <v>CALLAREC</v>
          </cell>
          <cell r="H428" t="str">
            <v>ALEXANDRE</v>
          </cell>
          <cell r="I428">
            <v>31685</v>
          </cell>
          <cell r="J428" t="str">
            <v>FRANCE</v>
          </cell>
          <cell r="K428" t="str">
            <v>Homme</v>
          </cell>
          <cell r="L428">
            <v>2912</v>
          </cell>
          <cell r="M428" t="str">
            <v>LES ALLIGATORS - LANDERNEAU</v>
          </cell>
          <cell r="O428">
            <v>2900</v>
          </cell>
          <cell r="P428" t="str">
            <v>COMITE DEPARTEMENTAL CK DU FINISTERE</v>
          </cell>
          <cell r="Q428" t="str">
            <v>CR03</v>
          </cell>
          <cell r="R428" t="str">
            <v>COMITE REGIONAL BRETAGNE CK</v>
          </cell>
          <cell r="S428" t="str">
            <v>FEDERATION FRANCAISE CANOE-KAYAK ET SPORTS PAGAIE</v>
          </cell>
          <cell r="T428">
            <v>2022</v>
          </cell>
          <cell r="V428">
            <v>60</v>
          </cell>
          <cell r="W428" t="str">
            <v>Non</v>
          </cell>
          <cell r="Z428" t="str">
            <v>AN_COMP_A</v>
          </cell>
          <cell r="AA428" t="str">
            <v>Carte 1 an Compétition Adulte</v>
          </cell>
          <cell r="AB428">
            <v>71393</v>
          </cell>
          <cell r="AC428">
            <v>44562</v>
          </cell>
          <cell r="AD428">
            <v>44565</v>
          </cell>
          <cell r="AE428">
            <v>44926</v>
          </cell>
          <cell r="AF428" t="str">
            <v>Aucun</v>
          </cell>
          <cell r="AG428" t="str">
            <v>V</v>
          </cell>
          <cell r="AH428" t="str">
            <v>VETERAN</v>
          </cell>
          <cell r="AN428">
            <v>43917</v>
          </cell>
          <cell r="AO428" t="str">
            <v>Compétition</v>
          </cell>
        </row>
        <row r="429">
          <cell r="E429">
            <v>132365</v>
          </cell>
          <cell r="F429" t="str">
            <v>M.</v>
          </cell>
          <cell r="G429" t="str">
            <v>PETITPAS</v>
          </cell>
          <cell r="H429" t="str">
            <v>NICOLAS</v>
          </cell>
          <cell r="I429">
            <v>32177</v>
          </cell>
          <cell r="J429" t="str">
            <v>FRANCE</v>
          </cell>
          <cell r="K429" t="str">
            <v>Homme</v>
          </cell>
          <cell r="L429">
            <v>5675</v>
          </cell>
          <cell r="M429" t="str">
            <v>CERCLE NAUTIQUE DE LA RIA D'ETEL</v>
          </cell>
          <cell r="N429" t="str">
            <v>CNRE</v>
          </cell>
          <cell r="O429">
            <v>5600</v>
          </cell>
          <cell r="P429" t="str">
            <v>COMITE DEPARTEMENTAL CK DU MORBIHAN</v>
          </cell>
          <cell r="Q429" t="str">
            <v>CR03</v>
          </cell>
          <cell r="R429" t="str">
            <v>COMITE REGIONAL BRETAGNE CK</v>
          </cell>
          <cell r="S429" t="str">
            <v>FEDERATION FRANCAISE CANOE-KAYAK ET SPORTS PAGAIE</v>
          </cell>
          <cell r="T429">
            <v>2022</v>
          </cell>
          <cell r="V429">
            <v>60</v>
          </cell>
          <cell r="W429" t="str">
            <v>Non</v>
          </cell>
          <cell r="Z429" t="str">
            <v>AN_COMP_A</v>
          </cell>
          <cell r="AA429" t="str">
            <v>Carte 1 an Compétition Adulte</v>
          </cell>
          <cell r="AB429">
            <v>71001</v>
          </cell>
          <cell r="AC429">
            <v>44531</v>
          </cell>
          <cell r="AD429">
            <v>44572</v>
          </cell>
          <cell r="AE429">
            <v>44926</v>
          </cell>
          <cell r="AF429" t="str">
            <v>Aucun</v>
          </cell>
          <cell r="AG429" t="str">
            <v>S</v>
          </cell>
          <cell r="AH429" t="str">
            <v>SENIOR</v>
          </cell>
          <cell r="AN429">
            <v>44454</v>
          </cell>
          <cell r="AO429" t="str">
            <v>Compétition</v>
          </cell>
        </row>
        <row r="430">
          <cell r="E430">
            <v>132889</v>
          </cell>
          <cell r="F430" t="str">
            <v>M.</v>
          </cell>
          <cell r="G430" t="str">
            <v>MEISSNER</v>
          </cell>
          <cell r="H430" t="str">
            <v>PASCAL</v>
          </cell>
          <cell r="I430">
            <v>20960</v>
          </cell>
          <cell r="J430" t="str">
            <v>FRANCE</v>
          </cell>
          <cell r="K430" t="str">
            <v>Homme</v>
          </cell>
          <cell r="L430">
            <v>5604</v>
          </cell>
          <cell r="M430" t="str">
            <v>CLUB LOISIRS POP. LOCHRIST</v>
          </cell>
          <cell r="O430">
            <v>5600</v>
          </cell>
          <cell r="P430" t="str">
            <v>COMITE DEPARTEMENTAL CK DU MORBIHAN</v>
          </cell>
          <cell r="Q430" t="str">
            <v>CR03</v>
          </cell>
          <cell r="R430" t="str">
            <v>COMITE REGIONAL BRETAGNE CK</v>
          </cell>
          <cell r="S430" t="str">
            <v>FEDERATION FRANCAISE CANOE-KAYAK ET SPORTS PAGAIE</v>
          </cell>
          <cell r="T430">
            <v>2022</v>
          </cell>
          <cell r="V430">
            <v>55</v>
          </cell>
          <cell r="W430" t="str">
            <v>Non</v>
          </cell>
          <cell r="Z430" t="str">
            <v>AN_LOIS_A</v>
          </cell>
          <cell r="AA430" t="str">
            <v>Carte 1 an Loisir Adulte</v>
          </cell>
          <cell r="AB430">
            <v>72896</v>
          </cell>
          <cell r="AC430">
            <v>44652</v>
          </cell>
          <cell r="AD430">
            <v>44665</v>
          </cell>
          <cell r="AE430">
            <v>44926</v>
          </cell>
          <cell r="AF430" t="str">
            <v>Aucun</v>
          </cell>
          <cell r="AG430" t="str">
            <v>V</v>
          </cell>
          <cell r="AH430" t="str">
            <v>VETERAN</v>
          </cell>
          <cell r="AJ430">
            <v>44551</v>
          </cell>
          <cell r="AK430" t="str">
            <v>Loisir</v>
          </cell>
          <cell r="AL430" t="str">
            <v>GUILLOUET N</v>
          </cell>
        </row>
        <row r="431">
          <cell r="E431">
            <v>132943</v>
          </cell>
          <cell r="F431" t="str">
            <v>M.</v>
          </cell>
          <cell r="G431" t="str">
            <v>LE DU</v>
          </cell>
          <cell r="H431" t="str">
            <v>PIERRE</v>
          </cell>
          <cell r="I431">
            <v>25876</v>
          </cell>
          <cell r="J431" t="str">
            <v>FRANCE</v>
          </cell>
          <cell r="K431" t="str">
            <v>Homme</v>
          </cell>
          <cell r="L431">
            <v>2904</v>
          </cell>
          <cell r="M431" t="str">
            <v>CANOE KAYAK DE QUIMPERLE</v>
          </cell>
          <cell r="O431">
            <v>2900</v>
          </cell>
          <cell r="P431" t="str">
            <v>COMITE DEPARTEMENTAL CK DU FINISTERE</v>
          </cell>
          <cell r="Q431" t="str">
            <v>CR03</v>
          </cell>
          <cell r="R431" t="str">
            <v>COMITE REGIONAL BRETAGNE CK</v>
          </cell>
          <cell r="S431" t="str">
            <v>FEDERATION FRANCAISE CANOE-KAYAK ET SPORTS PAGAIE</v>
          </cell>
          <cell r="T431">
            <v>2022</v>
          </cell>
          <cell r="V431">
            <v>55</v>
          </cell>
          <cell r="W431" t="str">
            <v>Non</v>
          </cell>
          <cell r="Z431" t="str">
            <v>AN_LOIS_A</v>
          </cell>
          <cell r="AA431" t="str">
            <v>Carte 1 an Loisir Adulte</v>
          </cell>
          <cell r="AB431">
            <v>71090</v>
          </cell>
          <cell r="AC431">
            <v>44531</v>
          </cell>
          <cell r="AD431">
            <v>44544</v>
          </cell>
          <cell r="AE431">
            <v>44926</v>
          </cell>
          <cell r="AF431" t="str">
            <v>Aucun</v>
          </cell>
          <cell r="AG431" t="str">
            <v>V</v>
          </cell>
          <cell r="AH431" t="str">
            <v>VETERAN</v>
          </cell>
          <cell r="AJ431">
            <v>43119</v>
          </cell>
          <cell r="AK431" t="str">
            <v>Loisir</v>
          </cell>
        </row>
        <row r="432">
          <cell r="E432">
            <v>133616</v>
          </cell>
          <cell r="F432" t="str">
            <v>Mme</v>
          </cell>
          <cell r="G432" t="str">
            <v>ANACLET</v>
          </cell>
          <cell r="H432" t="str">
            <v>BEATRICE</v>
          </cell>
          <cell r="I432">
            <v>25191</v>
          </cell>
          <cell r="J432" t="str">
            <v>FRANCE</v>
          </cell>
          <cell r="K432" t="str">
            <v>Femme</v>
          </cell>
          <cell r="L432">
            <v>2209</v>
          </cell>
          <cell r="M432" t="str">
            <v>CANOE CLUB DU LIE</v>
          </cell>
          <cell r="N432" t="str">
            <v>C.C.LIE</v>
          </cell>
          <cell r="O432">
            <v>2200</v>
          </cell>
          <cell r="P432" t="str">
            <v>COMITE DEPARTEMENTAL CK COTES D'ARMOR</v>
          </cell>
          <cell r="Q432" t="str">
            <v>CR03</v>
          </cell>
          <cell r="R432" t="str">
            <v>COMITE REGIONAL BRETAGNE CK</v>
          </cell>
          <cell r="S432" t="str">
            <v>FEDERATION FRANCAISE CANOE-KAYAK ET SPORTS PAGAIE</v>
          </cell>
          <cell r="T432">
            <v>2022</v>
          </cell>
          <cell r="V432">
            <v>55</v>
          </cell>
          <cell r="W432" t="str">
            <v>Non</v>
          </cell>
          <cell r="Z432" t="str">
            <v>AN_LOIS_A</v>
          </cell>
          <cell r="AA432" t="str">
            <v>Carte 1 an Loisir Adulte</v>
          </cell>
          <cell r="AB432">
            <v>71266</v>
          </cell>
          <cell r="AC432">
            <v>44562</v>
          </cell>
          <cell r="AD432">
            <v>44569</v>
          </cell>
          <cell r="AE432">
            <v>44926</v>
          </cell>
          <cell r="AF432" t="str">
            <v>Aucun</v>
          </cell>
          <cell r="AG432" t="str">
            <v>V</v>
          </cell>
          <cell r="AH432" t="str">
            <v>VETERAN</v>
          </cell>
          <cell r="AJ432">
            <v>44482</v>
          </cell>
          <cell r="AK432" t="str">
            <v>Loisir</v>
          </cell>
          <cell r="AL432" t="str">
            <v>LEFILLEUL Alphonse</v>
          </cell>
          <cell r="AM432" t="str">
            <v>221106503C</v>
          </cell>
        </row>
        <row r="433">
          <cell r="E433">
            <v>134102</v>
          </cell>
          <cell r="F433" t="str">
            <v>M.</v>
          </cell>
          <cell r="G433" t="str">
            <v>FEVRIER</v>
          </cell>
          <cell r="H433" t="str">
            <v>FRANCK</v>
          </cell>
          <cell r="I433">
            <v>25620</v>
          </cell>
          <cell r="J433" t="str">
            <v>FRANCE</v>
          </cell>
          <cell r="K433" t="str">
            <v>Homme</v>
          </cell>
          <cell r="L433">
            <v>2911</v>
          </cell>
          <cell r="M433" t="str">
            <v>F.R.C.K. PLOUDALMEZEAU</v>
          </cell>
          <cell r="O433">
            <v>2900</v>
          </cell>
          <cell r="P433" t="str">
            <v>COMITE DEPARTEMENTAL CK DU FINISTERE</v>
          </cell>
          <cell r="Q433" t="str">
            <v>CR03</v>
          </cell>
          <cell r="R433" t="str">
            <v>COMITE REGIONAL BRETAGNE CK</v>
          </cell>
          <cell r="S433" t="str">
            <v>FEDERATION FRANCAISE CANOE-KAYAK ET SPORTS PAGAIE</v>
          </cell>
          <cell r="T433">
            <v>2022</v>
          </cell>
          <cell r="V433">
            <v>60</v>
          </cell>
          <cell r="W433" t="str">
            <v>Non</v>
          </cell>
          <cell r="Z433" t="str">
            <v>AN_COMP_A</v>
          </cell>
          <cell r="AA433" t="str">
            <v>Carte 1 an Compétition Adulte</v>
          </cell>
          <cell r="AB433">
            <v>70925</v>
          </cell>
          <cell r="AC433">
            <v>44531</v>
          </cell>
          <cell r="AD433">
            <v>44558</v>
          </cell>
          <cell r="AE433">
            <v>44926</v>
          </cell>
          <cell r="AF433" t="str">
            <v>Aucun</v>
          </cell>
          <cell r="AG433" t="str">
            <v>V</v>
          </cell>
          <cell r="AH433" t="str">
            <v>VETERAN</v>
          </cell>
          <cell r="AN433">
            <v>44655</v>
          </cell>
          <cell r="AO433" t="str">
            <v>Compétition</v>
          </cell>
        </row>
        <row r="434">
          <cell r="E434">
            <v>134185</v>
          </cell>
          <cell r="F434" t="str">
            <v>M.</v>
          </cell>
          <cell r="G434" t="str">
            <v>COULLOC'H</v>
          </cell>
          <cell r="H434" t="str">
            <v>JULIEN</v>
          </cell>
          <cell r="I434">
            <v>31695</v>
          </cell>
          <cell r="J434" t="str">
            <v>FRANCE</v>
          </cell>
          <cell r="K434" t="str">
            <v>Homme</v>
          </cell>
          <cell r="L434">
            <v>2933</v>
          </cell>
          <cell r="M434" t="str">
            <v>ARMOR KAYAK DOUARNENEZ</v>
          </cell>
          <cell r="N434" t="str">
            <v>AKD</v>
          </cell>
          <cell r="O434">
            <v>2900</v>
          </cell>
          <cell r="P434" t="str">
            <v>COMITE DEPARTEMENTAL CK DU FINISTERE</v>
          </cell>
          <cell r="Q434" t="str">
            <v>CR03</v>
          </cell>
          <cell r="R434" t="str">
            <v>COMITE REGIONAL BRETAGNE CK</v>
          </cell>
          <cell r="S434" t="str">
            <v>FEDERATION FRANCAISE CANOE-KAYAK ET SPORTS PAGAIE</v>
          </cell>
          <cell r="T434">
            <v>2022</v>
          </cell>
          <cell r="V434">
            <v>60</v>
          </cell>
          <cell r="W434" t="str">
            <v>Non</v>
          </cell>
          <cell r="Z434" t="str">
            <v>AN_COMP_A</v>
          </cell>
          <cell r="AA434" t="str">
            <v>Carte 1 an Compétition Adulte</v>
          </cell>
          <cell r="AB434">
            <v>61976</v>
          </cell>
          <cell r="AC434">
            <v>43873</v>
          </cell>
          <cell r="AD434">
            <v>44642</v>
          </cell>
          <cell r="AE434">
            <v>44926</v>
          </cell>
          <cell r="AF434" t="str">
            <v>Aucun</v>
          </cell>
          <cell r="AG434" t="str">
            <v>V</v>
          </cell>
          <cell r="AH434" t="str">
            <v>VETERAN</v>
          </cell>
          <cell r="AN434">
            <v>44244</v>
          </cell>
          <cell r="AO434" t="str">
            <v>Compétition</v>
          </cell>
        </row>
        <row r="435">
          <cell r="E435">
            <v>134236</v>
          </cell>
          <cell r="F435" t="str">
            <v>M.</v>
          </cell>
          <cell r="G435" t="str">
            <v>REMY</v>
          </cell>
          <cell r="H435" t="str">
            <v>FABIEN</v>
          </cell>
          <cell r="I435">
            <v>27076</v>
          </cell>
          <cell r="J435" t="str">
            <v>FRANCE</v>
          </cell>
          <cell r="K435" t="str">
            <v>Homme</v>
          </cell>
          <cell r="L435">
            <v>5617</v>
          </cell>
          <cell r="M435" t="str">
            <v>KAYAK CLUB DE VANNES</v>
          </cell>
          <cell r="O435">
            <v>5600</v>
          </cell>
          <cell r="P435" t="str">
            <v>COMITE DEPARTEMENTAL CK DU MORBIHAN</v>
          </cell>
          <cell r="Q435" t="str">
            <v>CR03</v>
          </cell>
          <cell r="R435" t="str">
            <v>COMITE REGIONAL BRETAGNE CK</v>
          </cell>
          <cell r="S435" t="str">
            <v>FEDERATION FRANCAISE CANOE-KAYAK ET SPORTS PAGAIE</v>
          </cell>
          <cell r="T435">
            <v>2022</v>
          </cell>
          <cell r="V435">
            <v>55</v>
          </cell>
          <cell r="W435" t="str">
            <v>Non</v>
          </cell>
          <cell r="Z435" t="str">
            <v>AN_LOIS_A</v>
          </cell>
          <cell r="AA435" t="str">
            <v>Carte 1 an Loisir Adulte</v>
          </cell>
          <cell r="AB435">
            <v>70760</v>
          </cell>
          <cell r="AC435">
            <v>44531</v>
          </cell>
          <cell r="AD435">
            <v>44537</v>
          </cell>
          <cell r="AE435">
            <v>44926</v>
          </cell>
          <cell r="AF435" t="str">
            <v>Aucun</v>
          </cell>
          <cell r="AG435" t="str">
            <v>V</v>
          </cell>
          <cell r="AH435" t="str">
            <v>VETERAN</v>
          </cell>
          <cell r="AJ435">
            <v>44453</v>
          </cell>
          <cell r="AK435" t="str">
            <v>Loisir</v>
          </cell>
        </row>
        <row r="436">
          <cell r="E436">
            <v>134583</v>
          </cell>
          <cell r="F436" t="str">
            <v>M.</v>
          </cell>
          <cell r="G436" t="str">
            <v>PORTIER</v>
          </cell>
          <cell r="H436" t="str">
            <v>JEAN-PIERRE</v>
          </cell>
          <cell r="I436">
            <v>25026</v>
          </cell>
          <cell r="J436" t="str">
            <v>FRANCE</v>
          </cell>
          <cell r="K436" t="str">
            <v>Homme</v>
          </cell>
          <cell r="L436">
            <v>5617</v>
          </cell>
          <cell r="M436" t="str">
            <v>KAYAK CLUB DE VANNES</v>
          </cell>
          <cell r="O436">
            <v>5600</v>
          </cell>
          <cell r="P436" t="str">
            <v>COMITE DEPARTEMENTAL CK DU MORBIHAN</v>
          </cell>
          <cell r="Q436" t="str">
            <v>CR03</v>
          </cell>
          <cell r="R436" t="str">
            <v>COMITE REGIONAL BRETAGNE CK</v>
          </cell>
          <cell r="S436" t="str">
            <v>FEDERATION FRANCAISE CANOE-KAYAK ET SPORTS PAGAIE</v>
          </cell>
          <cell r="T436">
            <v>2022</v>
          </cell>
          <cell r="V436">
            <v>55</v>
          </cell>
          <cell r="W436" t="str">
            <v>Non</v>
          </cell>
          <cell r="Z436" t="str">
            <v>AN_LOIS_A</v>
          </cell>
          <cell r="AA436" t="str">
            <v>Carte 1 an Loisir Adulte</v>
          </cell>
          <cell r="AB436">
            <v>71186</v>
          </cell>
          <cell r="AC436">
            <v>44562</v>
          </cell>
          <cell r="AD436">
            <v>44569</v>
          </cell>
          <cell r="AE436">
            <v>44926</v>
          </cell>
          <cell r="AF436" t="str">
            <v>Aucun</v>
          </cell>
          <cell r="AG436" t="str">
            <v>V</v>
          </cell>
          <cell r="AH436" t="str">
            <v>VETERAN</v>
          </cell>
          <cell r="AJ436">
            <v>43587</v>
          </cell>
          <cell r="AK436" t="str">
            <v>Loisir</v>
          </cell>
        </row>
        <row r="437">
          <cell r="E437">
            <v>134815</v>
          </cell>
          <cell r="F437" t="str">
            <v>Mme</v>
          </cell>
          <cell r="G437" t="str">
            <v>FERRERUELA</v>
          </cell>
          <cell r="H437" t="str">
            <v>ELSA</v>
          </cell>
          <cell r="I437">
            <v>28153</v>
          </cell>
          <cell r="J437" t="str">
            <v>FRANCE</v>
          </cell>
          <cell r="K437" t="str">
            <v>Femme</v>
          </cell>
          <cell r="L437">
            <v>2206</v>
          </cell>
          <cell r="M437" t="str">
            <v>LA ROCHE DERRIEN CANOE KAYAK</v>
          </cell>
          <cell r="N437" t="str">
            <v>ROCHE DERRIEN CK</v>
          </cell>
          <cell r="O437">
            <v>2200</v>
          </cell>
          <cell r="P437" t="str">
            <v>COMITE DEPARTEMENTAL CK COTES D'ARMOR</v>
          </cell>
          <cell r="Q437" t="str">
            <v>CR03</v>
          </cell>
          <cell r="R437" t="str">
            <v>COMITE REGIONAL BRETAGNE CK</v>
          </cell>
          <cell r="S437" t="str">
            <v>FEDERATION FRANCAISE CANOE-KAYAK ET SPORTS PAGAIE</v>
          </cell>
          <cell r="T437">
            <v>2022</v>
          </cell>
          <cell r="V437">
            <v>55</v>
          </cell>
          <cell r="W437" t="str">
            <v>Non</v>
          </cell>
          <cell r="Z437" t="str">
            <v>AN_LOIS_A</v>
          </cell>
          <cell r="AA437" t="str">
            <v>Carte 1 an Loisir Adulte</v>
          </cell>
          <cell r="AB437">
            <v>72386</v>
          </cell>
          <cell r="AC437">
            <v>44621</v>
          </cell>
          <cell r="AD437">
            <v>44623</v>
          </cell>
          <cell r="AE437">
            <v>44926</v>
          </cell>
          <cell r="AF437" t="str">
            <v>Aucun</v>
          </cell>
          <cell r="AG437" t="str">
            <v>V</v>
          </cell>
          <cell r="AH437" t="str">
            <v>VETERAN</v>
          </cell>
          <cell r="AJ437">
            <v>43762</v>
          </cell>
          <cell r="AK437" t="str">
            <v>Loisir</v>
          </cell>
          <cell r="AL437" t="str">
            <v>NYGREN</v>
          </cell>
          <cell r="AM437">
            <v>10101437811</v>
          </cell>
        </row>
        <row r="438">
          <cell r="E438">
            <v>135580</v>
          </cell>
          <cell r="F438" t="str">
            <v>Mme</v>
          </cell>
          <cell r="G438" t="str">
            <v>LALY</v>
          </cell>
          <cell r="H438" t="str">
            <v>CELINE</v>
          </cell>
          <cell r="I438">
            <v>27697</v>
          </cell>
          <cell r="J438" t="str">
            <v>FRANCE</v>
          </cell>
          <cell r="K438" t="str">
            <v>Femme</v>
          </cell>
          <cell r="L438">
            <v>3522</v>
          </cell>
          <cell r="M438" t="str">
            <v>CESSON SEVIGNE CANOE KAYAK LES POISSONS VOLANTS</v>
          </cell>
          <cell r="N438" t="str">
            <v>CSCK PV</v>
          </cell>
          <cell r="O438">
            <v>3500</v>
          </cell>
          <cell r="P438" t="str">
            <v>COMITE DEPARTEMENTAL CK D'ILLE ET VILAINE</v>
          </cell>
          <cell r="Q438" t="str">
            <v>CR03</v>
          </cell>
          <cell r="R438" t="str">
            <v>COMITE REGIONAL BRETAGNE CK</v>
          </cell>
          <cell r="S438" t="str">
            <v>FEDERATION FRANCAISE CANOE-KAYAK ET SPORTS PAGAIE</v>
          </cell>
          <cell r="T438">
            <v>2022</v>
          </cell>
          <cell r="V438">
            <v>55</v>
          </cell>
          <cell r="W438" t="str">
            <v>Non</v>
          </cell>
          <cell r="Z438" t="str">
            <v>AN_LOIS_A</v>
          </cell>
          <cell r="AA438" t="str">
            <v>Carte 1 an Loisir Adulte</v>
          </cell>
          <cell r="AB438">
            <v>71104</v>
          </cell>
          <cell r="AC438">
            <v>44531</v>
          </cell>
          <cell r="AD438">
            <v>44558</v>
          </cell>
          <cell r="AE438">
            <v>44926</v>
          </cell>
          <cell r="AF438" t="str">
            <v>Aucun</v>
          </cell>
          <cell r="AG438" t="str">
            <v>V</v>
          </cell>
          <cell r="AH438" t="str">
            <v>VETERAN</v>
          </cell>
          <cell r="AJ438">
            <v>43706</v>
          </cell>
          <cell r="AK438" t="str">
            <v>Loisir</v>
          </cell>
          <cell r="AL438" t="str">
            <v>ERHEL</v>
          </cell>
          <cell r="AM438">
            <v>351057146</v>
          </cell>
        </row>
        <row r="439">
          <cell r="E439">
            <v>135779</v>
          </cell>
          <cell r="F439" t="str">
            <v>M.</v>
          </cell>
          <cell r="G439" t="str">
            <v>MAROLLEAU</v>
          </cell>
          <cell r="H439" t="str">
            <v>DANIEL</v>
          </cell>
          <cell r="I439">
            <v>23150</v>
          </cell>
          <cell r="J439" t="str">
            <v>FRANCE</v>
          </cell>
          <cell r="K439" t="str">
            <v>Homme</v>
          </cell>
          <cell r="L439">
            <v>2202</v>
          </cell>
          <cell r="M439" t="str">
            <v>CLUB MJC ST BRIEUC C.K.</v>
          </cell>
          <cell r="N439" t="str">
            <v>MJC DU PLATEAU</v>
          </cell>
          <cell r="O439">
            <v>2200</v>
          </cell>
          <cell r="P439" t="str">
            <v>COMITE DEPARTEMENTAL CK COTES D'ARMOR</v>
          </cell>
          <cell r="Q439" t="str">
            <v>CR03</v>
          </cell>
          <cell r="R439" t="str">
            <v>COMITE REGIONAL BRETAGNE CK</v>
          </cell>
          <cell r="S439" t="str">
            <v>FEDERATION FRANCAISE CANOE-KAYAK ET SPORTS PAGAIE</v>
          </cell>
          <cell r="T439">
            <v>2022</v>
          </cell>
          <cell r="V439">
            <v>55</v>
          </cell>
          <cell r="W439" t="str">
            <v>Non</v>
          </cell>
          <cell r="Z439" t="str">
            <v>AN_LOIS_A</v>
          </cell>
          <cell r="AA439" t="str">
            <v>Carte 1 an Loisir Adulte</v>
          </cell>
          <cell r="AB439">
            <v>70810</v>
          </cell>
          <cell r="AC439">
            <v>44531</v>
          </cell>
          <cell r="AD439">
            <v>44546</v>
          </cell>
          <cell r="AE439">
            <v>44926</v>
          </cell>
          <cell r="AF439" t="str">
            <v>Aucun</v>
          </cell>
          <cell r="AG439" t="str">
            <v>V</v>
          </cell>
          <cell r="AH439" t="str">
            <v>VETERAN</v>
          </cell>
          <cell r="AJ439">
            <v>44131</v>
          </cell>
          <cell r="AK439" t="str">
            <v>Loisir</v>
          </cell>
          <cell r="AL439" t="str">
            <v>bertho</v>
          </cell>
          <cell r="AM439">
            <v>10002603529</v>
          </cell>
        </row>
        <row r="440">
          <cell r="E440">
            <v>135782</v>
          </cell>
          <cell r="F440" t="str">
            <v>Mme</v>
          </cell>
          <cell r="G440" t="str">
            <v>ZOUNGRANA</v>
          </cell>
          <cell r="H440" t="str">
            <v>BRIGITTE</v>
          </cell>
          <cell r="I440">
            <v>21093</v>
          </cell>
          <cell r="J440" t="str">
            <v>FRANCE</v>
          </cell>
          <cell r="K440" t="str">
            <v>Femme</v>
          </cell>
          <cell r="L440">
            <v>2211</v>
          </cell>
          <cell r="M440" t="str">
            <v>C.K.C. GUINGAMPAIS</v>
          </cell>
          <cell r="O440">
            <v>2200</v>
          </cell>
          <cell r="P440" t="str">
            <v>COMITE DEPARTEMENTAL CK COTES D'ARMOR</v>
          </cell>
          <cell r="Q440" t="str">
            <v>CR03</v>
          </cell>
          <cell r="R440" t="str">
            <v>COMITE REGIONAL BRETAGNE CK</v>
          </cell>
          <cell r="S440" t="str">
            <v>FEDERATION FRANCAISE CANOE-KAYAK ET SPORTS PAGAIE</v>
          </cell>
          <cell r="T440">
            <v>2022</v>
          </cell>
          <cell r="V440">
            <v>55</v>
          </cell>
          <cell r="W440" t="str">
            <v>Non</v>
          </cell>
          <cell r="Z440" t="str">
            <v>AN_LOIS_A</v>
          </cell>
          <cell r="AA440" t="str">
            <v>Carte 1 an Loisir Adulte</v>
          </cell>
          <cell r="AB440">
            <v>17377</v>
          </cell>
          <cell r="AC440">
            <v>41377</v>
          </cell>
          <cell r="AD440">
            <v>44566</v>
          </cell>
          <cell r="AE440">
            <v>44926</v>
          </cell>
          <cell r="AF440" t="str">
            <v>Aucun</v>
          </cell>
          <cell r="AG440" t="str">
            <v>V</v>
          </cell>
          <cell r="AH440" t="str">
            <v>VETERAN</v>
          </cell>
        </row>
        <row r="441">
          <cell r="E441">
            <v>136083</v>
          </cell>
          <cell r="F441" t="str">
            <v>M.</v>
          </cell>
          <cell r="G441" t="str">
            <v>LE DEIT</v>
          </cell>
          <cell r="H441" t="str">
            <v>HERVE</v>
          </cell>
          <cell r="I441">
            <v>23499</v>
          </cell>
          <cell r="J441" t="str">
            <v>FRANCE</v>
          </cell>
          <cell r="K441" t="str">
            <v>Homme</v>
          </cell>
          <cell r="L441">
            <v>2210</v>
          </cell>
          <cell r="M441" t="str">
            <v>LANNION CANOE KAYAK</v>
          </cell>
          <cell r="O441">
            <v>2200</v>
          </cell>
          <cell r="P441" t="str">
            <v>COMITE DEPARTEMENTAL CK COTES D'ARMOR</v>
          </cell>
          <cell r="Q441" t="str">
            <v>CR03</v>
          </cell>
          <cell r="R441" t="str">
            <v>COMITE REGIONAL BRETAGNE CK</v>
          </cell>
          <cell r="S441" t="str">
            <v>FEDERATION FRANCAISE CANOE-KAYAK ET SPORTS PAGAIE</v>
          </cell>
          <cell r="T441">
            <v>2022</v>
          </cell>
          <cell r="V441">
            <v>55</v>
          </cell>
          <cell r="W441" t="str">
            <v>Non</v>
          </cell>
          <cell r="Z441" t="str">
            <v>AN_LOIS_A</v>
          </cell>
          <cell r="AA441" t="str">
            <v>Carte 1 an Loisir Adulte</v>
          </cell>
          <cell r="AB441">
            <v>70821</v>
          </cell>
          <cell r="AC441">
            <v>44531</v>
          </cell>
          <cell r="AD441">
            <v>44551</v>
          </cell>
          <cell r="AE441">
            <v>44926</v>
          </cell>
          <cell r="AF441" t="str">
            <v>Aucun</v>
          </cell>
          <cell r="AG441" t="str">
            <v>V</v>
          </cell>
          <cell r="AH441" t="str">
            <v>VETERAN</v>
          </cell>
          <cell r="AJ441">
            <v>43270</v>
          </cell>
          <cell r="AK441" t="str">
            <v>Loisir</v>
          </cell>
        </row>
        <row r="442">
          <cell r="E442">
            <v>136476</v>
          </cell>
          <cell r="F442" t="str">
            <v>M.</v>
          </cell>
          <cell r="G442" t="str">
            <v>DESNOS</v>
          </cell>
          <cell r="H442" t="str">
            <v>WILLIAM</v>
          </cell>
          <cell r="I442">
            <v>33279</v>
          </cell>
          <cell r="J442" t="str">
            <v>FRANCE</v>
          </cell>
          <cell r="K442" t="str">
            <v>Homme</v>
          </cell>
          <cell r="L442">
            <v>2209</v>
          </cell>
          <cell r="M442" t="str">
            <v>CANOE CLUB DU LIE</v>
          </cell>
          <cell r="N442" t="str">
            <v>C.C.LIE</v>
          </cell>
          <cell r="O442">
            <v>2200</v>
          </cell>
          <cell r="P442" t="str">
            <v>COMITE DEPARTEMENTAL CK COTES D'ARMOR</v>
          </cell>
          <cell r="Q442" t="str">
            <v>CR03</v>
          </cell>
          <cell r="R442" t="str">
            <v>COMITE REGIONAL BRETAGNE CK</v>
          </cell>
          <cell r="S442" t="str">
            <v>FEDERATION FRANCAISE CANOE-KAYAK ET SPORTS PAGAIE</v>
          </cell>
          <cell r="T442">
            <v>2022</v>
          </cell>
          <cell r="V442">
            <v>60</v>
          </cell>
          <cell r="W442" t="str">
            <v>Non</v>
          </cell>
          <cell r="Z442" t="str">
            <v>AN_COMP_A</v>
          </cell>
          <cell r="AA442" t="str">
            <v>Carte 1 an Compétition Adulte</v>
          </cell>
          <cell r="AB442">
            <v>70818</v>
          </cell>
          <cell r="AC442">
            <v>44531</v>
          </cell>
          <cell r="AD442">
            <v>44560</v>
          </cell>
          <cell r="AE442">
            <v>44926</v>
          </cell>
          <cell r="AF442" t="str">
            <v>Aucun</v>
          </cell>
          <cell r="AG442" t="str">
            <v>S</v>
          </cell>
          <cell r="AH442" t="str">
            <v>SENIOR</v>
          </cell>
          <cell r="AN442">
            <v>43827</v>
          </cell>
          <cell r="AO442" t="str">
            <v>Compétition</v>
          </cell>
        </row>
        <row r="443">
          <cell r="E443">
            <v>136813</v>
          </cell>
          <cell r="F443" t="str">
            <v>M.</v>
          </cell>
          <cell r="G443" t="str">
            <v>MATARERE</v>
          </cell>
          <cell r="H443" t="str">
            <v>PASCAL</v>
          </cell>
          <cell r="I443">
            <v>26035</v>
          </cell>
          <cell r="J443" t="str">
            <v>FRANCE</v>
          </cell>
          <cell r="K443" t="str">
            <v>Homme</v>
          </cell>
          <cell r="L443">
            <v>2949</v>
          </cell>
          <cell r="M443" t="str">
            <v>TEAM MARARA VA'A</v>
          </cell>
          <cell r="O443">
            <v>2900</v>
          </cell>
          <cell r="P443" t="str">
            <v>COMITE DEPARTEMENTAL CK DU FINISTERE</v>
          </cell>
          <cell r="Q443" t="str">
            <v>CR03</v>
          </cell>
          <cell r="R443" t="str">
            <v>COMITE REGIONAL BRETAGNE CK</v>
          </cell>
          <cell r="S443" t="str">
            <v>FEDERATION FRANCAISE CANOE-KAYAK ET SPORTS PAGAIE</v>
          </cell>
          <cell r="T443">
            <v>2022</v>
          </cell>
          <cell r="V443">
            <v>60</v>
          </cell>
          <cell r="W443" t="str">
            <v>Non</v>
          </cell>
          <cell r="Z443" t="str">
            <v>AN_COMP_A</v>
          </cell>
          <cell r="AA443" t="str">
            <v>Carte 1 an Compétition Adulte</v>
          </cell>
          <cell r="AB443">
            <v>72653</v>
          </cell>
          <cell r="AC443">
            <v>44621</v>
          </cell>
          <cell r="AD443">
            <v>44642</v>
          </cell>
          <cell r="AE443">
            <v>44926</v>
          </cell>
          <cell r="AF443" t="str">
            <v>Aucun</v>
          </cell>
          <cell r="AG443" t="str">
            <v>V</v>
          </cell>
          <cell r="AH443" t="str">
            <v>VETERAN</v>
          </cell>
          <cell r="AN443">
            <v>44116</v>
          </cell>
          <cell r="AO443" t="str">
            <v>Compétition</v>
          </cell>
        </row>
        <row r="444">
          <cell r="E444">
            <v>136815</v>
          </cell>
          <cell r="F444" t="str">
            <v>M.</v>
          </cell>
          <cell r="G444" t="str">
            <v>TCHING PIOU</v>
          </cell>
          <cell r="H444" t="str">
            <v>APEHAU</v>
          </cell>
          <cell r="I444">
            <v>27050</v>
          </cell>
          <cell r="J444" t="str">
            <v>FRANCE</v>
          </cell>
          <cell r="K444" t="str">
            <v>Homme</v>
          </cell>
          <cell r="L444">
            <v>2949</v>
          </cell>
          <cell r="M444" t="str">
            <v>TEAM MARARA VA'A</v>
          </cell>
          <cell r="O444">
            <v>2900</v>
          </cell>
          <cell r="P444" t="str">
            <v>COMITE DEPARTEMENTAL CK DU FINISTERE</v>
          </cell>
          <cell r="Q444" t="str">
            <v>CR03</v>
          </cell>
          <cell r="R444" t="str">
            <v>COMITE REGIONAL BRETAGNE CK</v>
          </cell>
          <cell r="S444" t="str">
            <v>FEDERATION FRANCAISE CANOE-KAYAK ET SPORTS PAGAIE</v>
          </cell>
          <cell r="T444">
            <v>2022</v>
          </cell>
          <cell r="V444">
            <v>60</v>
          </cell>
          <cell r="W444" t="str">
            <v>Non</v>
          </cell>
          <cell r="Z444" t="str">
            <v>AN_COMP_A</v>
          </cell>
          <cell r="AA444" t="str">
            <v>Carte 1 an Compétition Adulte</v>
          </cell>
          <cell r="AB444">
            <v>73225</v>
          </cell>
          <cell r="AC444">
            <v>44652</v>
          </cell>
          <cell r="AD444">
            <v>44676</v>
          </cell>
          <cell r="AE444">
            <v>44926</v>
          </cell>
          <cell r="AF444" t="str">
            <v>Aucun</v>
          </cell>
          <cell r="AG444" t="str">
            <v>V</v>
          </cell>
          <cell r="AH444" t="str">
            <v>VETERAN</v>
          </cell>
          <cell r="AN444">
            <v>44011</v>
          </cell>
          <cell r="AO444" t="str">
            <v>Compétition</v>
          </cell>
        </row>
        <row r="445">
          <cell r="E445">
            <v>138584</v>
          </cell>
          <cell r="F445" t="str">
            <v>M.</v>
          </cell>
          <cell r="G445" t="str">
            <v>LAIRAN</v>
          </cell>
          <cell r="H445" t="str">
            <v>ROMAIN</v>
          </cell>
          <cell r="I445">
            <v>32670</v>
          </cell>
          <cell r="J445" t="str">
            <v>FRANCE</v>
          </cell>
          <cell r="K445" t="str">
            <v>Homme</v>
          </cell>
          <cell r="L445">
            <v>2911</v>
          </cell>
          <cell r="M445" t="str">
            <v>F.R.C.K. PLOUDALMEZEAU</v>
          </cell>
          <cell r="O445">
            <v>2900</v>
          </cell>
          <cell r="P445" t="str">
            <v>COMITE DEPARTEMENTAL CK DU FINISTERE</v>
          </cell>
          <cell r="Q445" t="str">
            <v>CR03</v>
          </cell>
          <cell r="R445" t="str">
            <v>COMITE REGIONAL BRETAGNE CK</v>
          </cell>
          <cell r="S445" t="str">
            <v>FEDERATION FRANCAISE CANOE-KAYAK ET SPORTS PAGAIE</v>
          </cell>
          <cell r="T445">
            <v>2022</v>
          </cell>
          <cell r="V445">
            <v>55</v>
          </cell>
          <cell r="W445" t="str">
            <v>Non</v>
          </cell>
          <cell r="Z445" t="str">
            <v>AN_LOIS_A</v>
          </cell>
          <cell r="AA445" t="str">
            <v>Carte 1 an Loisir Adulte</v>
          </cell>
          <cell r="AB445">
            <v>70925</v>
          </cell>
          <cell r="AC445">
            <v>44531</v>
          </cell>
          <cell r="AD445">
            <v>44558</v>
          </cell>
          <cell r="AE445">
            <v>44926</v>
          </cell>
          <cell r="AF445" t="str">
            <v>Aucun</v>
          </cell>
          <cell r="AG445" t="str">
            <v>S</v>
          </cell>
          <cell r="AH445" t="str">
            <v>SENIOR</v>
          </cell>
        </row>
        <row r="446">
          <cell r="E446">
            <v>138712</v>
          </cell>
          <cell r="F446" t="str">
            <v>M.</v>
          </cell>
          <cell r="G446" t="str">
            <v>HIRBEC</v>
          </cell>
          <cell r="H446" t="str">
            <v>ANTOINE</v>
          </cell>
          <cell r="I446">
            <v>33298</v>
          </cell>
          <cell r="J446" t="str">
            <v>FRANCE</v>
          </cell>
          <cell r="K446" t="str">
            <v>Homme</v>
          </cell>
          <cell r="L446">
            <v>3512</v>
          </cell>
          <cell r="M446" t="str">
            <v>CANOE KAYAK CLUB ACIGNE</v>
          </cell>
          <cell r="O446">
            <v>3500</v>
          </cell>
          <cell r="P446" t="str">
            <v>COMITE DEPARTEMENTAL CK D'ILLE ET VILAINE</v>
          </cell>
          <cell r="Q446" t="str">
            <v>CR03</v>
          </cell>
          <cell r="R446" t="str">
            <v>COMITE REGIONAL BRETAGNE CK</v>
          </cell>
          <cell r="S446" t="str">
            <v>FEDERATION FRANCAISE CANOE-KAYAK ET SPORTS PAGAIE</v>
          </cell>
          <cell r="T446">
            <v>2022</v>
          </cell>
          <cell r="V446">
            <v>60</v>
          </cell>
          <cell r="W446" t="str">
            <v>Non</v>
          </cell>
          <cell r="Z446" t="str">
            <v>AN_COMP_A</v>
          </cell>
          <cell r="AA446" t="str">
            <v>Carte 1 an Compétition Adulte</v>
          </cell>
          <cell r="AB446">
            <v>70715</v>
          </cell>
          <cell r="AC446">
            <v>44531</v>
          </cell>
          <cell r="AD446">
            <v>44561</v>
          </cell>
          <cell r="AE446">
            <v>44926</v>
          </cell>
          <cell r="AF446" t="str">
            <v>Aucun</v>
          </cell>
          <cell r="AG446" t="str">
            <v>S</v>
          </cell>
          <cell r="AH446" t="str">
            <v>SENIOR</v>
          </cell>
          <cell r="AN446">
            <v>43833</v>
          </cell>
          <cell r="AO446" t="str">
            <v>Compétition</v>
          </cell>
        </row>
        <row r="447">
          <cell r="E447">
            <v>140182</v>
          </cell>
          <cell r="F447" t="str">
            <v>M.</v>
          </cell>
          <cell r="G447" t="str">
            <v>CARNOT</v>
          </cell>
          <cell r="H447" t="str">
            <v>HOEL</v>
          </cell>
          <cell r="I447">
            <v>31636</v>
          </cell>
          <cell r="J447" t="str">
            <v>FRANCE</v>
          </cell>
          <cell r="K447" t="str">
            <v>Homme</v>
          </cell>
          <cell r="L447">
            <v>2920</v>
          </cell>
          <cell r="M447" t="str">
            <v>LA PAGAIE DES AVENS</v>
          </cell>
          <cell r="N447" t="str">
            <v>C K P.D.A.</v>
          </cell>
          <cell r="O447">
            <v>2900</v>
          </cell>
          <cell r="P447" t="str">
            <v>COMITE DEPARTEMENTAL CK DU FINISTERE</v>
          </cell>
          <cell r="Q447" t="str">
            <v>CR03</v>
          </cell>
          <cell r="R447" t="str">
            <v>COMITE REGIONAL BRETAGNE CK</v>
          </cell>
          <cell r="S447" t="str">
            <v>FEDERATION FRANCAISE CANOE-KAYAK ET SPORTS PAGAIE</v>
          </cell>
          <cell r="T447">
            <v>2022</v>
          </cell>
          <cell r="V447">
            <v>60</v>
          </cell>
          <cell r="W447" t="str">
            <v>Non</v>
          </cell>
          <cell r="X447" t="str">
            <v>IA Sport Plus</v>
          </cell>
          <cell r="Y447" t="str">
            <v>IASPORT</v>
          </cell>
          <cell r="Z447" t="str">
            <v>AN_COMP_A</v>
          </cell>
          <cell r="AA447" t="str">
            <v>Carte 1 an Compétition Adulte</v>
          </cell>
          <cell r="AB447">
            <v>70936</v>
          </cell>
          <cell r="AC447">
            <v>44531</v>
          </cell>
          <cell r="AD447">
            <v>44545</v>
          </cell>
          <cell r="AE447">
            <v>44926</v>
          </cell>
          <cell r="AF447" t="str">
            <v>Aucun</v>
          </cell>
          <cell r="AG447" t="str">
            <v>V</v>
          </cell>
          <cell r="AH447" t="str">
            <v>VETERAN</v>
          </cell>
          <cell r="AN447">
            <v>43684</v>
          </cell>
          <cell r="AO447" t="str">
            <v>Compétition</v>
          </cell>
        </row>
        <row r="448">
          <cell r="E448">
            <v>140221</v>
          </cell>
          <cell r="F448" t="str">
            <v>Mme</v>
          </cell>
          <cell r="G448" t="str">
            <v>HELLARD</v>
          </cell>
          <cell r="H448" t="str">
            <v>ESTELLE</v>
          </cell>
          <cell r="I448">
            <v>34258</v>
          </cell>
          <cell r="J448" t="str">
            <v>FRANCE</v>
          </cell>
          <cell r="K448" t="str">
            <v>Femme</v>
          </cell>
          <cell r="L448">
            <v>2202</v>
          </cell>
          <cell r="M448" t="str">
            <v>CLUB MJC ST BRIEUC C.K.</v>
          </cell>
          <cell r="N448" t="str">
            <v>MJC DU PLATEAU</v>
          </cell>
          <cell r="O448">
            <v>2200</v>
          </cell>
          <cell r="P448" t="str">
            <v>COMITE DEPARTEMENTAL CK COTES D'ARMOR</v>
          </cell>
          <cell r="Q448" t="str">
            <v>CR03</v>
          </cell>
          <cell r="R448" t="str">
            <v>COMITE REGIONAL BRETAGNE CK</v>
          </cell>
          <cell r="S448" t="str">
            <v>FEDERATION FRANCAISE CANOE-KAYAK ET SPORTS PAGAIE</v>
          </cell>
          <cell r="T448">
            <v>2022</v>
          </cell>
          <cell r="V448">
            <v>60</v>
          </cell>
          <cell r="W448" t="str">
            <v>Non</v>
          </cell>
          <cell r="Z448" t="str">
            <v>AN_COMP_A</v>
          </cell>
          <cell r="AA448" t="str">
            <v>Carte 1 an Compétition Adulte</v>
          </cell>
          <cell r="AB448">
            <v>70810</v>
          </cell>
          <cell r="AC448">
            <v>44531</v>
          </cell>
          <cell r="AD448">
            <v>44546</v>
          </cell>
          <cell r="AE448">
            <v>44926</v>
          </cell>
          <cell r="AF448" t="str">
            <v>Aucun</v>
          </cell>
          <cell r="AG448" t="str">
            <v>S</v>
          </cell>
          <cell r="AH448" t="str">
            <v>SENIOR</v>
          </cell>
          <cell r="AN448">
            <v>44400</v>
          </cell>
          <cell r="AO448" t="str">
            <v>Compétition</v>
          </cell>
        </row>
        <row r="449">
          <cell r="E449">
            <v>140391</v>
          </cell>
          <cell r="F449" t="str">
            <v>M.</v>
          </cell>
          <cell r="G449" t="str">
            <v>ARZEL</v>
          </cell>
          <cell r="H449" t="str">
            <v>JEAN MARC</v>
          </cell>
          <cell r="I449">
            <v>21784</v>
          </cell>
          <cell r="J449" t="str">
            <v>FRANCE</v>
          </cell>
          <cell r="K449" t="str">
            <v>Homme</v>
          </cell>
          <cell r="L449">
            <v>2978</v>
          </cell>
          <cell r="M449" t="str">
            <v>CANOE KAYAK CLUB BRESTOIS</v>
          </cell>
          <cell r="N449" t="str">
            <v>CKCB</v>
          </cell>
          <cell r="O449">
            <v>2900</v>
          </cell>
          <cell r="P449" t="str">
            <v>COMITE DEPARTEMENTAL CK DU FINISTERE</v>
          </cell>
          <cell r="Q449" t="str">
            <v>CR03</v>
          </cell>
          <cell r="R449" t="str">
            <v>COMITE REGIONAL BRETAGNE CK</v>
          </cell>
          <cell r="S449" t="str">
            <v>FEDERATION FRANCAISE CANOE-KAYAK ET SPORTS PAGAIE</v>
          </cell>
          <cell r="T449">
            <v>2022</v>
          </cell>
          <cell r="V449">
            <v>55</v>
          </cell>
          <cell r="W449" t="str">
            <v>Non</v>
          </cell>
          <cell r="Z449" t="str">
            <v>AN_LOIS_A</v>
          </cell>
          <cell r="AA449" t="str">
            <v>Carte 1 an Loisir Adulte</v>
          </cell>
          <cell r="AB449">
            <v>71123</v>
          </cell>
          <cell r="AC449">
            <v>44531</v>
          </cell>
          <cell r="AD449">
            <v>44533</v>
          </cell>
          <cell r="AE449">
            <v>44926</v>
          </cell>
          <cell r="AF449" t="str">
            <v>Aucun</v>
          </cell>
          <cell r="AG449" t="str">
            <v>V</v>
          </cell>
          <cell r="AH449" t="str">
            <v>VETERAN</v>
          </cell>
        </row>
        <row r="450">
          <cell r="E450">
            <v>140821</v>
          </cell>
          <cell r="F450" t="str">
            <v>M.</v>
          </cell>
          <cell r="G450" t="str">
            <v>DECHARTRES</v>
          </cell>
          <cell r="H450" t="str">
            <v>PATRICK</v>
          </cell>
          <cell r="I450">
            <v>21733</v>
          </cell>
          <cell r="J450" t="str">
            <v>FRANCE</v>
          </cell>
          <cell r="K450" t="str">
            <v>Homme</v>
          </cell>
          <cell r="L450">
            <v>2202</v>
          </cell>
          <cell r="M450" t="str">
            <v>CLUB MJC ST BRIEUC C.K.</v>
          </cell>
          <cell r="N450" t="str">
            <v>MJC DU PLATEAU</v>
          </cell>
          <cell r="O450">
            <v>2200</v>
          </cell>
          <cell r="P450" t="str">
            <v>COMITE DEPARTEMENTAL CK COTES D'ARMOR</v>
          </cell>
          <cell r="Q450" t="str">
            <v>CR03</v>
          </cell>
          <cell r="R450" t="str">
            <v>COMITE REGIONAL BRETAGNE CK</v>
          </cell>
          <cell r="S450" t="str">
            <v>FEDERATION FRANCAISE CANOE-KAYAK ET SPORTS PAGAIE</v>
          </cell>
          <cell r="T450">
            <v>2022</v>
          </cell>
          <cell r="V450">
            <v>55</v>
          </cell>
          <cell r="W450" t="str">
            <v>Non</v>
          </cell>
          <cell r="Z450" t="str">
            <v>AN_LOIS_A</v>
          </cell>
          <cell r="AA450" t="str">
            <v>Carte 1 an Loisir Adulte</v>
          </cell>
          <cell r="AB450">
            <v>70810</v>
          </cell>
          <cell r="AC450">
            <v>44531</v>
          </cell>
          <cell r="AD450">
            <v>44546</v>
          </cell>
          <cell r="AE450">
            <v>44926</v>
          </cell>
          <cell r="AF450" t="str">
            <v>Aucun</v>
          </cell>
          <cell r="AG450" t="str">
            <v>V</v>
          </cell>
          <cell r="AH450" t="str">
            <v>VETERAN</v>
          </cell>
          <cell r="AJ450">
            <v>44460</v>
          </cell>
          <cell r="AK450" t="str">
            <v>Loisir</v>
          </cell>
          <cell r="AL450" t="str">
            <v>pestel</v>
          </cell>
          <cell r="AM450">
            <v>221019235</v>
          </cell>
        </row>
        <row r="451">
          <cell r="E451">
            <v>141197</v>
          </cell>
          <cell r="F451" t="str">
            <v>Mme</v>
          </cell>
          <cell r="G451" t="str">
            <v>BILLABERT</v>
          </cell>
          <cell r="H451" t="str">
            <v>LAURENCE</v>
          </cell>
          <cell r="I451">
            <v>24361</v>
          </cell>
          <cell r="J451" t="str">
            <v>FRANCE</v>
          </cell>
          <cell r="K451" t="str">
            <v>Femme</v>
          </cell>
          <cell r="L451">
            <v>3516</v>
          </cell>
          <cell r="M451" t="str">
            <v>RENNES EVASION NATURE</v>
          </cell>
          <cell r="O451">
            <v>3500</v>
          </cell>
          <cell r="P451" t="str">
            <v>COMITE DEPARTEMENTAL CK D'ILLE ET VILAINE</v>
          </cell>
          <cell r="Q451" t="str">
            <v>CR03</v>
          </cell>
          <cell r="R451" t="str">
            <v>COMITE REGIONAL BRETAGNE CK</v>
          </cell>
          <cell r="S451" t="str">
            <v>FEDERATION FRANCAISE CANOE-KAYAK ET SPORTS PAGAIE</v>
          </cell>
          <cell r="T451">
            <v>2022</v>
          </cell>
          <cell r="V451">
            <v>55</v>
          </cell>
          <cell r="W451" t="str">
            <v>Non</v>
          </cell>
          <cell r="Z451" t="str">
            <v>AN_LOIS_A</v>
          </cell>
          <cell r="AA451" t="str">
            <v>Carte 1 an Loisir Adulte</v>
          </cell>
          <cell r="AB451">
            <v>70719</v>
          </cell>
          <cell r="AC451">
            <v>44531</v>
          </cell>
          <cell r="AD451">
            <v>44550</v>
          </cell>
          <cell r="AE451">
            <v>44926</v>
          </cell>
          <cell r="AF451" t="str">
            <v>Aucun</v>
          </cell>
          <cell r="AG451" t="str">
            <v>V</v>
          </cell>
          <cell r="AH451" t="str">
            <v>VETERAN</v>
          </cell>
          <cell r="AJ451">
            <v>44074</v>
          </cell>
          <cell r="AK451" t="str">
            <v>Loisir</v>
          </cell>
        </row>
        <row r="452">
          <cell r="E452">
            <v>141326</v>
          </cell>
          <cell r="F452" t="str">
            <v>M.</v>
          </cell>
          <cell r="G452" t="str">
            <v>SAMSON</v>
          </cell>
          <cell r="H452" t="str">
            <v>AMAEL</v>
          </cell>
          <cell r="I452">
            <v>33581</v>
          </cell>
          <cell r="J452" t="str">
            <v>FRANCE</v>
          </cell>
          <cell r="K452" t="str">
            <v>Homme</v>
          </cell>
          <cell r="L452">
            <v>3520</v>
          </cell>
          <cell r="M452" t="str">
            <v>CHATEAUBOURG CANOE KAYAK</v>
          </cell>
          <cell r="N452" t="str">
            <v>CHATEAUBOURG CK</v>
          </cell>
          <cell r="O452">
            <v>3500</v>
          </cell>
          <cell r="P452" t="str">
            <v>COMITE DEPARTEMENTAL CK D'ILLE ET VILAINE</v>
          </cell>
          <cell r="Q452" t="str">
            <v>CR03</v>
          </cell>
          <cell r="R452" t="str">
            <v>COMITE REGIONAL BRETAGNE CK</v>
          </cell>
          <cell r="S452" t="str">
            <v>FEDERATION FRANCAISE CANOE-KAYAK ET SPORTS PAGAIE</v>
          </cell>
          <cell r="T452">
            <v>2022</v>
          </cell>
          <cell r="V452">
            <v>55</v>
          </cell>
          <cell r="W452" t="str">
            <v>Non</v>
          </cell>
          <cell r="Z452" t="str">
            <v>AN_LOIS_A</v>
          </cell>
          <cell r="AA452" t="str">
            <v>Carte 1 an Loisir Adulte</v>
          </cell>
          <cell r="AB452">
            <v>71145</v>
          </cell>
          <cell r="AC452">
            <v>44562</v>
          </cell>
          <cell r="AD452">
            <v>44572</v>
          </cell>
          <cell r="AE452">
            <v>44926</v>
          </cell>
          <cell r="AF452" t="str">
            <v>Aucun</v>
          </cell>
          <cell r="AG452" t="str">
            <v>S</v>
          </cell>
          <cell r="AH452" t="str">
            <v>SENIOR</v>
          </cell>
          <cell r="AJ452">
            <v>44441</v>
          </cell>
          <cell r="AK452" t="str">
            <v>Loisir</v>
          </cell>
        </row>
        <row r="453">
          <cell r="E453">
            <v>141427</v>
          </cell>
          <cell r="F453" t="str">
            <v>M.</v>
          </cell>
          <cell r="G453" t="str">
            <v>LE FOURN</v>
          </cell>
          <cell r="H453" t="str">
            <v>LIONEL</v>
          </cell>
          <cell r="I453">
            <v>27127</v>
          </cell>
          <cell r="J453" t="str">
            <v>FRANCE</v>
          </cell>
          <cell r="K453" t="str">
            <v>Homme</v>
          </cell>
          <cell r="L453">
            <v>2975</v>
          </cell>
          <cell r="M453" t="str">
            <v>CONCARNEAU CORNOUAILLE CANOË KAYAK</v>
          </cell>
          <cell r="N453" t="str">
            <v>CCCK</v>
          </cell>
          <cell r="O453">
            <v>2900</v>
          </cell>
          <cell r="P453" t="str">
            <v>COMITE DEPARTEMENTAL CK DU FINISTERE</v>
          </cell>
          <cell r="Q453" t="str">
            <v>CR03</v>
          </cell>
          <cell r="R453" t="str">
            <v>COMITE REGIONAL BRETAGNE CK</v>
          </cell>
          <cell r="S453" t="str">
            <v>FEDERATION FRANCAISE CANOE-KAYAK ET SPORTS PAGAIE</v>
          </cell>
          <cell r="T453">
            <v>2022</v>
          </cell>
          <cell r="V453">
            <v>55</v>
          </cell>
          <cell r="W453" t="str">
            <v>Non</v>
          </cell>
          <cell r="Z453" t="str">
            <v>AN_LOIS_A</v>
          </cell>
          <cell r="AA453" t="str">
            <v>Carte 1 an Loisir Adulte</v>
          </cell>
          <cell r="AB453">
            <v>71536</v>
          </cell>
          <cell r="AC453">
            <v>44562</v>
          </cell>
          <cell r="AD453">
            <v>44581</v>
          </cell>
          <cell r="AE453">
            <v>44926</v>
          </cell>
          <cell r="AF453" t="str">
            <v>Aucun</v>
          </cell>
          <cell r="AG453" t="str">
            <v>V</v>
          </cell>
          <cell r="AH453" t="str">
            <v>VETERAN</v>
          </cell>
        </row>
        <row r="454">
          <cell r="E454">
            <v>141433</v>
          </cell>
          <cell r="F454" t="str">
            <v>Mme</v>
          </cell>
          <cell r="G454" t="str">
            <v>MOAL</v>
          </cell>
          <cell r="H454" t="str">
            <v>CLAIRE</v>
          </cell>
          <cell r="I454">
            <v>33697</v>
          </cell>
          <cell r="J454" t="str">
            <v>FRANCE</v>
          </cell>
          <cell r="K454" t="str">
            <v>Femme</v>
          </cell>
          <cell r="L454">
            <v>3512</v>
          </cell>
          <cell r="M454" t="str">
            <v>CANOE KAYAK CLUB ACIGNE</v>
          </cell>
          <cell r="O454">
            <v>3500</v>
          </cell>
          <cell r="P454" t="str">
            <v>COMITE DEPARTEMENTAL CK D'ILLE ET VILAINE</v>
          </cell>
          <cell r="Q454" t="str">
            <v>CR03</v>
          </cell>
          <cell r="R454" t="str">
            <v>COMITE REGIONAL BRETAGNE CK</v>
          </cell>
          <cell r="S454" t="str">
            <v>FEDERATION FRANCAISE CANOE-KAYAK ET SPORTS PAGAIE</v>
          </cell>
          <cell r="T454">
            <v>2022</v>
          </cell>
          <cell r="V454">
            <v>60</v>
          </cell>
          <cell r="W454" t="str">
            <v>Non</v>
          </cell>
          <cell r="X454" t="str">
            <v>IA Sport Plus</v>
          </cell>
          <cell r="Y454" t="str">
            <v>IASPORT</v>
          </cell>
          <cell r="Z454" t="str">
            <v>AN_COMP_A</v>
          </cell>
          <cell r="AA454" t="str">
            <v>Carte 1 an Compétition Adulte</v>
          </cell>
          <cell r="AB454">
            <v>70715</v>
          </cell>
          <cell r="AC454">
            <v>44531</v>
          </cell>
          <cell r="AD454">
            <v>44561</v>
          </cell>
          <cell r="AE454">
            <v>44926</v>
          </cell>
          <cell r="AF454" t="str">
            <v>Aucun</v>
          </cell>
          <cell r="AG454" t="str">
            <v>S</v>
          </cell>
          <cell r="AH454" t="str">
            <v>SENIOR</v>
          </cell>
          <cell r="AN454">
            <v>43608</v>
          </cell>
          <cell r="AO454" t="str">
            <v>Compétition</v>
          </cell>
        </row>
        <row r="455">
          <cell r="E455">
            <v>141434</v>
          </cell>
          <cell r="F455" t="str">
            <v>M.</v>
          </cell>
          <cell r="G455" t="str">
            <v>MOAL</v>
          </cell>
          <cell r="H455" t="str">
            <v>ERIC</v>
          </cell>
          <cell r="I455">
            <v>22307</v>
          </cell>
          <cell r="J455" t="str">
            <v>FRANCE</v>
          </cell>
          <cell r="K455" t="str">
            <v>Homme</v>
          </cell>
          <cell r="L455">
            <v>2903</v>
          </cell>
          <cell r="M455" t="str">
            <v>CK DE QUIMPER CORNOUAILLE</v>
          </cell>
          <cell r="O455">
            <v>2900</v>
          </cell>
          <cell r="P455" t="str">
            <v>COMITE DEPARTEMENTAL CK DU FINISTERE</v>
          </cell>
          <cell r="Q455" t="str">
            <v>CR03</v>
          </cell>
          <cell r="R455" t="str">
            <v>COMITE REGIONAL BRETAGNE CK</v>
          </cell>
          <cell r="S455" t="str">
            <v>FEDERATION FRANCAISE CANOE-KAYAK ET SPORTS PAGAIE</v>
          </cell>
          <cell r="T455">
            <v>2022</v>
          </cell>
          <cell r="V455">
            <v>55</v>
          </cell>
          <cell r="W455" t="str">
            <v>Non</v>
          </cell>
          <cell r="X455" t="str">
            <v>IA Sport Plus</v>
          </cell>
          <cell r="Y455" t="str">
            <v>IASPORT</v>
          </cell>
          <cell r="Z455" t="str">
            <v>AN_LOIS_A</v>
          </cell>
          <cell r="AA455" t="str">
            <v>Carte 1 an Loisir Adulte</v>
          </cell>
          <cell r="AB455">
            <v>71383</v>
          </cell>
          <cell r="AC455">
            <v>44562</v>
          </cell>
          <cell r="AD455">
            <v>44567</v>
          </cell>
          <cell r="AE455">
            <v>44926</v>
          </cell>
          <cell r="AF455" t="str">
            <v>Aucun</v>
          </cell>
          <cell r="AG455" t="str">
            <v>V</v>
          </cell>
          <cell r="AH455" t="str">
            <v>VETERAN</v>
          </cell>
          <cell r="AJ455">
            <v>44355</v>
          </cell>
          <cell r="AK455" t="str">
            <v>Loisir</v>
          </cell>
        </row>
        <row r="456">
          <cell r="E456">
            <v>141469</v>
          </cell>
          <cell r="F456" t="str">
            <v>M.</v>
          </cell>
          <cell r="G456" t="str">
            <v>GARNIER</v>
          </cell>
          <cell r="H456" t="str">
            <v>ERIC</v>
          </cell>
          <cell r="I456">
            <v>25040</v>
          </cell>
          <cell r="J456" t="str">
            <v>FRANCE</v>
          </cell>
          <cell r="K456" t="str">
            <v>Homme</v>
          </cell>
          <cell r="L456">
            <v>5617</v>
          </cell>
          <cell r="M456" t="str">
            <v>KAYAK CLUB DE VANNES</v>
          </cell>
          <cell r="O456">
            <v>5600</v>
          </cell>
          <cell r="P456" t="str">
            <v>COMITE DEPARTEMENTAL CK DU MORBIHAN</v>
          </cell>
          <cell r="Q456" t="str">
            <v>CR03</v>
          </cell>
          <cell r="R456" t="str">
            <v>COMITE REGIONAL BRETAGNE CK</v>
          </cell>
          <cell r="S456" t="str">
            <v>FEDERATION FRANCAISE CANOE-KAYAK ET SPORTS PAGAIE</v>
          </cell>
          <cell r="T456">
            <v>2022</v>
          </cell>
          <cell r="V456">
            <v>60</v>
          </cell>
          <cell r="W456" t="str">
            <v>Non</v>
          </cell>
          <cell r="Z456" t="str">
            <v>AN_COMP_A</v>
          </cell>
          <cell r="AA456" t="str">
            <v>Carte 1 an Compétition Adulte</v>
          </cell>
          <cell r="AB456">
            <v>71186</v>
          </cell>
          <cell r="AC456">
            <v>44562</v>
          </cell>
          <cell r="AD456">
            <v>44584</v>
          </cell>
          <cell r="AE456">
            <v>44926</v>
          </cell>
          <cell r="AF456" t="str">
            <v>Aucun</v>
          </cell>
          <cell r="AG456" t="str">
            <v>V</v>
          </cell>
          <cell r="AH456" t="str">
            <v>VETERAN</v>
          </cell>
          <cell r="AN456">
            <v>44018</v>
          </cell>
          <cell r="AO456" t="str">
            <v>Compétition</v>
          </cell>
        </row>
        <row r="457">
          <cell r="E457">
            <v>141890</v>
          </cell>
          <cell r="F457" t="str">
            <v>Mme</v>
          </cell>
          <cell r="G457" t="str">
            <v>DALMAIS</v>
          </cell>
          <cell r="H457" t="str">
            <v>ANNE</v>
          </cell>
          <cell r="I457">
            <v>20918</v>
          </cell>
          <cell r="J457" t="str">
            <v>FRANCE</v>
          </cell>
          <cell r="K457" t="str">
            <v>Femme</v>
          </cell>
          <cell r="L457">
            <v>5617</v>
          </cell>
          <cell r="M457" t="str">
            <v>KAYAK CLUB DE VANNES</v>
          </cell>
          <cell r="O457">
            <v>5600</v>
          </cell>
          <cell r="P457" t="str">
            <v>COMITE DEPARTEMENTAL CK DU MORBIHAN</v>
          </cell>
          <cell r="Q457" t="str">
            <v>CR03</v>
          </cell>
          <cell r="R457" t="str">
            <v>COMITE REGIONAL BRETAGNE CK</v>
          </cell>
          <cell r="S457" t="str">
            <v>FEDERATION FRANCAISE CANOE-KAYAK ET SPORTS PAGAIE</v>
          </cell>
          <cell r="T457">
            <v>2022</v>
          </cell>
          <cell r="V457">
            <v>55</v>
          </cell>
          <cell r="W457" t="str">
            <v>Non</v>
          </cell>
          <cell r="Z457" t="str">
            <v>AN_LOIS_A</v>
          </cell>
          <cell r="AA457" t="str">
            <v>Carte 1 an Loisir Adulte</v>
          </cell>
          <cell r="AB457">
            <v>70760</v>
          </cell>
          <cell r="AC457">
            <v>44531</v>
          </cell>
          <cell r="AD457">
            <v>44556</v>
          </cell>
          <cell r="AE457">
            <v>44926</v>
          </cell>
          <cell r="AF457" t="str">
            <v>Aucun</v>
          </cell>
          <cell r="AG457" t="str">
            <v>V</v>
          </cell>
          <cell r="AH457" t="str">
            <v>VETERAN</v>
          </cell>
          <cell r="AJ457">
            <v>44452</v>
          </cell>
          <cell r="AK457" t="str">
            <v>Loisir</v>
          </cell>
        </row>
        <row r="458">
          <cell r="E458">
            <v>142028</v>
          </cell>
          <cell r="F458" t="str">
            <v>M.</v>
          </cell>
          <cell r="G458" t="str">
            <v>AUTRET</v>
          </cell>
          <cell r="H458" t="str">
            <v>STEFAN</v>
          </cell>
          <cell r="I458">
            <v>24175</v>
          </cell>
          <cell r="J458" t="str">
            <v>FRANCE</v>
          </cell>
          <cell r="K458" t="str">
            <v>Homme</v>
          </cell>
          <cell r="L458">
            <v>5617</v>
          </cell>
          <cell r="M458" t="str">
            <v>KAYAK CLUB DE VANNES</v>
          </cell>
          <cell r="O458">
            <v>5600</v>
          </cell>
          <cell r="P458" t="str">
            <v>COMITE DEPARTEMENTAL CK DU MORBIHAN</v>
          </cell>
          <cell r="Q458" t="str">
            <v>CR03</v>
          </cell>
          <cell r="R458" t="str">
            <v>COMITE REGIONAL BRETAGNE CK</v>
          </cell>
          <cell r="S458" t="str">
            <v>FEDERATION FRANCAISE CANOE-KAYAK ET SPORTS PAGAIE</v>
          </cell>
          <cell r="T458">
            <v>2022</v>
          </cell>
          <cell r="V458">
            <v>55</v>
          </cell>
          <cell r="W458" t="str">
            <v>Non</v>
          </cell>
          <cell r="Z458" t="str">
            <v>AN_LOIS_A</v>
          </cell>
          <cell r="AA458" t="str">
            <v>Carte 1 an Loisir Adulte</v>
          </cell>
          <cell r="AB458">
            <v>70760</v>
          </cell>
          <cell r="AC458">
            <v>44531</v>
          </cell>
          <cell r="AD458">
            <v>44556</v>
          </cell>
          <cell r="AE458">
            <v>44926</v>
          </cell>
          <cell r="AF458" t="str">
            <v>Aucun</v>
          </cell>
          <cell r="AG458" t="str">
            <v>V</v>
          </cell>
          <cell r="AH458" t="str">
            <v>VETERAN</v>
          </cell>
          <cell r="AJ458">
            <v>44497</v>
          </cell>
          <cell r="AK458" t="str">
            <v>Loisir</v>
          </cell>
        </row>
        <row r="459">
          <cell r="E459">
            <v>142060</v>
          </cell>
          <cell r="F459" t="str">
            <v>M.</v>
          </cell>
          <cell r="G459" t="str">
            <v>GOURVENNEC</v>
          </cell>
          <cell r="H459" t="str">
            <v>LOIC</v>
          </cell>
          <cell r="I459">
            <v>20733</v>
          </cell>
          <cell r="J459" t="str">
            <v>FRANCE</v>
          </cell>
          <cell r="K459" t="str">
            <v>Homme</v>
          </cell>
          <cell r="L459">
            <v>3517</v>
          </cell>
          <cell r="M459" t="str">
            <v>CORSAIRES MALOUIN</v>
          </cell>
          <cell r="N459" t="str">
            <v>CM KAYAK</v>
          </cell>
          <cell r="O459">
            <v>3500</v>
          </cell>
          <cell r="P459" t="str">
            <v>COMITE DEPARTEMENTAL CK D'ILLE ET VILAINE</v>
          </cell>
          <cell r="Q459" t="str">
            <v>CR03</v>
          </cell>
          <cell r="R459" t="str">
            <v>COMITE REGIONAL BRETAGNE CK</v>
          </cell>
          <cell r="S459" t="str">
            <v>FEDERATION FRANCAISE CANOE-KAYAK ET SPORTS PAGAIE</v>
          </cell>
          <cell r="T459">
            <v>2022</v>
          </cell>
          <cell r="V459">
            <v>55</v>
          </cell>
          <cell r="W459" t="str">
            <v>Non</v>
          </cell>
          <cell r="Z459" t="str">
            <v>AN_LOIS_A</v>
          </cell>
          <cell r="AA459" t="str">
            <v>Carte 1 an Loisir Adulte</v>
          </cell>
          <cell r="AB459">
            <v>70720</v>
          </cell>
          <cell r="AC459">
            <v>44531</v>
          </cell>
          <cell r="AD459">
            <v>44539</v>
          </cell>
          <cell r="AE459">
            <v>44926</v>
          </cell>
          <cell r="AF459" t="str">
            <v>Aucun</v>
          </cell>
          <cell r="AG459" t="str">
            <v>V</v>
          </cell>
          <cell r="AH459" t="str">
            <v>VETERAN</v>
          </cell>
          <cell r="AJ459">
            <v>44456</v>
          </cell>
          <cell r="AK459" t="str">
            <v>Loisir</v>
          </cell>
          <cell r="AL459" t="str">
            <v>dubois élodie</v>
          </cell>
          <cell r="AM459" t="str">
            <v>02 99 54 10 35</v>
          </cell>
        </row>
        <row r="460">
          <cell r="E460">
            <v>142229</v>
          </cell>
          <cell r="F460" t="str">
            <v>M.</v>
          </cell>
          <cell r="G460" t="str">
            <v>JINVRESSE</v>
          </cell>
          <cell r="H460" t="str">
            <v>BORIS</v>
          </cell>
          <cell r="I460">
            <v>32882</v>
          </cell>
          <cell r="J460" t="str">
            <v>FRANCE</v>
          </cell>
          <cell r="K460" t="str">
            <v>Homme</v>
          </cell>
          <cell r="L460">
            <v>5609</v>
          </cell>
          <cell r="M460" t="str">
            <v>CLUB NAUTIQUE DE BAUD</v>
          </cell>
          <cell r="N460" t="str">
            <v>CNEB</v>
          </cell>
          <cell r="O460">
            <v>5600</v>
          </cell>
          <cell r="P460" t="str">
            <v>COMITE DEPARTEMENTAL CK DU MORBIHAN</v>
          </cell>
          <cell r="Q460" t="str">
            <v>CR03</v>
          </cell>
          <cell r="R460" t="str">
            <v>COMITE REGIONAL BRETAGNE CK</v>
          </cell>
          <cell r="S460" t="str">
            <v>FEDERATION FRANCAISE CANOE-KAYAK ET SPORTS PAGAIE</v>
          </cell>
          <cell r="T460">
            <v>2022</v>
          </cell>
          <cell r="V460">
            <v>60</v>
          </cell>
          <cell r="W460" t="str">
            <v>Non</v>
          </cell>
          <cell r="Z460" t="str">
            <v>AN_COMP_A</v>
          </cell>
          <cell r="AA460" t="str">
            <v>Carte 1 an Compétition Adulte</v>
          </cell>
          <cell r="AB460">
            <v>72301</v>
          </cell>
          <cell r="AC460">
            <v>44621</v>
          </cell>
          <cell r="AD460">
            <v>44621</v>
          </cell>
          <cell r="AE460">
            <v>44926</v>
          </cell>
          <cell r="AF460" t="str">
            <v>Aucun</v>
          </cell>
          <cell r="AG460" t="str">
            <v>S</v>
          </cell>
          <cell r="AH460" t="str">
            <v>SENIOR</v>
          </cell>
          <cell r="AN460">
            <v>44602</v>
          </cell>
          <cell r="AO460" t="str">
            <v>Compétition</v>
          </cell>
        </row>
        <row r="461">
          <cell r="E461">
            <v>142385</v>
          </cell>
          <cell r="F461" t="str">
            <v>M.</v>
          </cell>
          <cell r="G461" t="str">
            <v>CORNEE</v>
          </cell>
          <cell r="H461" t="str">
            <v>LEON</v>
          </cell>
          <cell r="I461">
            <v>19042</v>
          </cell>
          <cell r="J461" t="str">
            <v>FRANCE</v>
          </cell>
          <cell r="K461" t="str">
            <v>Homme</v>
          </cell>
          <cell r="L461">
            <v>3506</v>
          </cell>
          <cell r="M461" t="str">
            <v>C.K.C.I.R. ST GREGOIRE</v>
          </cell>
          <cell r="O461">
            <v>3500</v>
          </cell>
          <cell r="P461" t="str">
            <v>COMITE DEPARTEMENTAL CK D'ILLE ET VILAINE</v>
          </cell>
          <cell r="Q461" t="str">
            <v>CR03</v>
          </cell>
          <cell r="R461" t="str">
            <v>COMITE REGIONAL BRETAGNE CK</v>
          </cell>
          <cell r="S461" t="str">
            <v>FEDERATION FRANCAISE CANOE-KAYAK ET SPORTS PAGAIE</v>
          </cell>
          <cell r="T461">
            <v>2022</v>
          </cell>
          <cell r="V461">
            <v>55</v>
          </cell>
          <cell r="W461" t="str">
            <v>Non</v>
          </cell>
          <cell r="Z461" t="str">
            <v>AN_LOIS_A</v>
          </cell>
          <cell r="AA461" t="str">
            <v>Carte 1 an Loisir Adulte</v>
          </cell>
          <cell r="AB461">
            <v>70972</v>
          </cell>
          <cell r="AC461">
            <v>44531</v>
          </cell>
          <cell r="AD461">
            <v>44545</v>
          </cell>
          <cell r="AE461">
            <v>44926</v>
          </cell>
          <cell r="AF461" t="str">
            <v>Aucun</v>
          </cell>
          <cell r="AG461" t="str">
            <v>V</v>
          </cell>
          <cell r="AH461" t="str">
            <v>VETERAN</v>
          </cell>
          <cell r="AJ461">
            <v>44463</v>
          </cell>
          <cell r="AK461" t="str">
            <v>Loisir</v>
          </cell>
        </row>
        <row r="462">
          <cell r="E462">
            <v>143012</v>
          </cell>
          <cell r="F462" t="str">
            <v>M.</v>
          </cell>
          <cell r="G462" t="str">
            <v>NORMANT</v>
          </cell>
          <cell r="H462" t="str">
            <v>PIERRE</v>
          </cell>
          <cell r="I462">
            <v>22163</v>
          </cell>
          <cell r="J462" t="str">
            <v>FRANCE</v>
          </cell>
          <cell r="K462" t="str">
            <v>Homme</v>
          </cell>
          <cell r="L462">
            <v>2206</v>
          </cell>
          <cell r="M462" t="str">
            <v>LA ROCHE DERRIEN CANOE KAYAK</v>
          </cell>
          <cell r="N462" t="str">
            <v>ROCHE DERRIEN CK</v>
          </cell>
          <cell r="O462">
            <v>2200</v>
          </cell>
          <cell r="P462" t="str">
            <v>COMITE DEPARTEMENTAL CK COTES D'ARMOR</v>
          </cell>
          <cell r="Q462" t="str">
            <v>CR03</v>
          </cell>
          <cell r="R462" t="str">
            <v>COMITE REGIONAL BRETAGNE CK</v>
          </cell>
          <cell r="S462" t="str">
            <v>FEDERATION FRANCAISE CANOE-KAYAK ET SPORTS PAGAIE</v>
          </cell>
          <cell r="T462">
            <v>2022</v>
          </cell>
          <cell r="V462">
            <v>55</v>
          </cell>
          <cell r="W462" t="str">
            <v>Non</v>
          </cell>
          <cell r="Z462" t="str">
            <v>AN_LOIS_A</v>
          </cell>
          <cell r="AA462" t="str">
            <v>Carte 1 an Loisir Adulte</v>
          </cell>
          <cell r="AB462">
            <v>71261</v>
          </cell>
          <cell r="AC462">
            <v>44562</v>
          </cell>
          <cell r="AD462">
            <v>44579</v>
          </cell>
          <cell r="AE462">
            <v>44926</v>
          </cell>
          <cell r="AF462" t="str">
            <v>Aucun</v>
          </cell>
          <cell r="AG462" t="str">
            <v>V</v>
          </cell>
          <cell r="AH462" t="str">
            <v>VETERAN</v>
          </cell>
          <cell r="AJ462">
            <v>44557</v>
          </cell>
          <cell r="AK462" t="str">
            <v>Loisir</v>
          </cell>
          <cell r="AL462" t="str">
            <v>Le Cam</v>
          </cell>
          <cell r="AM462">
            <v>10002603230</v>
          </cell>
        </row>
        <row r="463">
          <cell r="E463">
            <v>143495</v>
          </cell>
          <cell r="F463" t="str">
            <v>M.</v>
          </cell>
          <cell r="G463" t="str">
            <v>BOUDOT</v>
          </cell>
          <cell r="H463" t="str">
            <v>ANTOINE</v>
          </cell>
          <cell r="I463">
            <v>32111</v>
          </cell>
          <cell r="J463" t="str">
            <v>FRANCE</v>
          </cell>
          <cell r="K463" t="str">
            <v>Homme</v>
          </cell>
          <cell r="L463">
            <v>3506</v>
          </cell>
          <cell r="M463" t="str">
            <v>C.K.C.I.R. ST GREGOIRE</v>
          </cell>
          <cell r="O463">
            <v>3500</v>
          </cell>
          <cell r="P463" t="str">
            <v>COMITE DEPARTEMENTAL CK D'ILLE ET VILAINE</v>
          </cell>
          <cell r="Q463" t="str">
            <v>CR03</v>
          </cell>
          <cell r="R463" t="str">
            <v>COMITE REGIONAL BRETAGNE CK</v>
          </cell>
          <cell r="S463" t="str">
            <v>FEDERATION FRANCAISE CANOE-KAYAK ET SPORTS PAGAIE</v>
          </cell>
          <cell r="T463">
            <v>2022</v>
          </cell>
          <cell r="V463">
            <v>60</v>
          </cell>
          <cell r="W463" t="str">
            <v>Non</v>
          </cell>
          <cell r="Z463" t="str">
            <v>AN_COMP_A</v>
          </cell>
          <cell r="AA463" t="str">
            <v>Carte 1 an Compétition Adulte</v>
          </cell>
          <cell r="AB463">
            <v>71435</v>
          </cell>
          <cell r="AC463">
            <v>44562</v>
          </cell>
          <cell r="AD463">
            <v>44565</v>
          </cell>
          <cell r="AE463">
            <v>44926</v>
          </cell>
          <cell r="AF463" t="str">
            <v>Aucun</v>
          </cell>
          <cell r="AG463" t="str">
            <v>V</v>
          </cell>
          <cell r="AH463" t="str">
            <v>VETERAN</v>
          </cell>
          <cell r="AN463">
            <v>44421</v>
          </cell>
          <cell r="AO463" t="str">
            <v>Compétition</v>
          </cell>
        </row>
        <row r="464">
          <cell r="E464">
            <v>143631</v>
          </cell>
          <cell r="F464" t="str">
            <v>M.</v>
          </cell>
          <cell r="G464" t="str">
            <v>COROLLER</v>
          </cell>
          <cell r="H464" t="str">
            <v>JEAN CHRISTOPHE</v>
          </cell>
          <cell r="I464">
            <v>27419</v>
          </cell>
          <cell r="J464" t="str">
            <v>FRANCE</v>
          </cell>
          <cell r="K464" t="str">
            <v>Homme</v>
          </cell>
          <cell r="L464">
            <v>2955</v>
          </cell>
          <cell r="M464" t="str">
            <v>CLUB DE CANOE KAYAK CARHAIX</v>
          </cell>
          <cell r="O464">
            <v>2900</v>
          </cell>
          <cell r="P464" t="str">
            <v>COMITE DEPARTEMENTAL CK DU FINISTERE</v>
          </cell>
          <cell r="Q464" t="str">
            <v>CR03</v>
          </cell>
          <cell r="R464" t="str">
            <v>COMITE REGIONAL BRETAGNE CK</v>
          </cell>
          <cell r="S464" t="str">
            <v>FEDERATION FRANCAISE CANOE-KAYAK ET SPORTS PAGAIE</v>
          </cell>
          <cell r="T464">
            <v>2022</v>
          </cell>
          <cell r="V464">
            <v>55</v>
          </cell>
          <cell r="W464" t="str">
            <v>Non</v>
          </cell>
          <cell r="Z464" t="str">
            <v>AN_LOIS_A</v>
          </cell>
          <cell r="AA464" t="str">
            <v>Carte 1 an Loisir Adulte</v>
          </cell>
          <cell r="AB464">
            <v>71077</v>
          </cell>
          <cell r="AC464">
            <v>44531</v>
          </cell>
          <cell r="AD464">
            <v>44598</v>
          </cell>
          <cell r="AE464">
            <v>44926</v>
          </cell>
          <cell r="AF464" t="str">
            <v>Aucun</v>
          </cell>
          <cell r="AG464" t="str">
            <v>V</v>
          </cell>
          <cell r="AH464" t="str">
            <v>VETERAN</v>
          </cell>
          <cell r="AJ464">
            <v>44479</v>
          </cell>
          <cell r="AK464" t="str">
            <v>Loisir</v>
          </cell>
          <cell r="AL464" t="str">
            <v>flipo</v>
          </cell>
        </row>
        <row r="465">
          <cell r="E465">
            <v>143776</v>
          </cell>
          <cell r="F465" t="str">
            <v>M.</v>
          </cell>
          <cell r="G465" t="str">
            <v>GUEGUEN</v>
          </cell>
          <cell r="H465" t="str">
            <v>STEPHANE</v>
          </cell>
          <cell r="I465">
            <v>26264</v>
          </cell>
          <cell r="J465" t="str">
            <v>FRANCE</v>
          </cell>
          <cell r="K465" t="str">
            <v>Homme</v>
          </cell>
          <cell r="L465">
            <v>2904</v>
          </cell>
          <cell r="M465" t="str">
            <v>CANOE KAYAK DE QUIMPERLE</v>
          </cell>
          <cell r="O465">
            <v>2900</v>
          </cell>
          <cell r="P465" t="str">
            <v>COMITE DEPARTEMENTAL CK DU FINISTERE</v>
          </cell>
          <cell r="Q465" t="str">
            <v>CR03</v>
          </cell>
          <cell r="R465" t="str">
            <v>COMITE REGIONAL BRETAGNE CK</v>
          </cell>
          <cell r="S465" t="str">
            <v>FEDERATION FRANCAISE CANOE-KAYAK ET SPORTS PAGAIE</v>
          </cell>
          <cell r="T465">
            <v>2022</v>
          </cell>
          <cell r="V465">
            <v>55</v>
          </cell>
          <cell r="W465" t="str">
            <v>Non</v>
          </cell>
          <cell r="Z465" t="str">
            <v>AN_LOIS_A</v>
          </cell>
          <cell r="AA465" t="str">
            <v>Carte 1 an Loisir Adulte</v>
          </cell>
          <cell r="AB465">
            <v>71568</v>
          </cell>
          <cell r="AC465">
            <v>44562</v>
          </cell>
          <cell r="AD465">
            <v>44572</v>
          </cell>
          <cell r="AE465">
            <v>44926</v>
          </cell>
          <cell r="AF465" t="str">
            <v>Aucun</v>
          </cell>
          <cell r="AG465" t="str">
            <v>V</v>
          </cell>
          <cell r="AH465" t="str">
            <v>VETERAN</v>
          </cell>
          <cell r="AJ465">
            <v>42744</v>
          </cell>
          <cell r="AK465" t="str">
            <v>Loisir</v>
          </cell>
        </row>
        <row r="466">
          <cell r="E466">
            <v>143880</v>
          </cell>
          <cell r="F466" t="str">
            <v>M.</v>
          </cell>
          <cell r="G466" t="str">
            <v>DESURY</v>
          </cell>
          <cell r="H466" t="str">
            <v>ERIC</v>
          </cell>
          <cell r="I466">
            <v>27474</v>
          </cell>
          <cell r="J466" t="str">
            <v>FRANCE</v>
          </cell>
          <cell r="K466" t="str">
            <v>Homme</v>
          </cell>
          <cell r="L466">
            <v>2909</v>
          </cell>
          <cell r="M466" t="str">
            <v>BREST BRETAGNE NAUTISME</v>
          </cell>
          <cell r="N466" t="str">
            <v>BBN</v>
          </cell>
          <cell r="O466">
            <v>2900</v>
          </cell>
          <cell r="P466" t="str">
            <v>COMITE DEPARTEMENTAL CK DU FINISTERE</v>
          </cell>
          <cell r="Q466" t="str">
            <v>CR03</v>
          </cell>
          <cell r="R466" t="str">
            <v>COMITE REGIONAL BRETAGNE CK</v>
          </cell>
          <cell r="S466" t="str">
            <v>FEDERATION FRANCAISE CANOE-KAYAK ET SPORTS PAGAIE</v>
          </cell>
          <cell r="T466">
            <v>2022</v>
          </cell>
          <cell r="V466">
            <v>60</v>
          </cell>
          <cell r="W466" t="str">
            <v>Non</v>
          </cell>
          <cell r="Z466" t="str">
            <v>AN_COMP_A</v>
          </cell>
          <cell r="AA466" t="str">
            <v>Carte 1 an Compétition Adulte</v>
          </cell>
          <cell r="AB466">
            <v>71100</v>
          </cell>
          <cell r="AC466">
            <v>44531</v>
          </cell>
          <cell r="AD466">
            <v>44546</v>
          </cell>
          <cell r="AE466">
            <v>44926</v>
          </cell>
          <cell r="AF466" t="str">
            <v>Aucun</v>
          </cell>
          <cell r="AG466" t="str">
            <v>V</v>
          </cell>
          <cell r="AH466" t="str">
            <v>VETERAN</v>
          </cell>
          <cell r="AN466">
            <v>44441</v>
          </cell>
          <cell r="AO466" t="str">
            <v>Compétition</v>
          </cell>
        </row>
        <row r="467">
          <cell r="E467">
            <v>143901</v>
          </cell>
          <cell r="F467" t="str">
            <v>M.</v>
          </cell>
          <cell r="G467" t="str">
            <v>BODIN</v>
          </cell>
          <cell r="H467" t="str">
            <v>JULIEN</v>
          </cell>
          <cell r="I467">
            <v>13362</v>
          </cell>
          <cell r="J467" t="str">
            <v>FRANCE</v>
          </cell>
          <cell r="K467" t="str">
            <v>Homme</v>
          </cell>
          <cell r="L467">
            <v>3506</v>
          </cell>
          <cell r="M467" t="str">
            <v>C.K.C.I.R. ST GREGOIRE</v>
          </cell>
          <cell r="O467">
            <v>3500</v>
          </cell>
          <cell r="P467" t="str">
            <v>COMITE DEPARTEMENTAL CK D'ILLE ET VILAINE</v>
          </cell>
          <cell r="Q467" t="str">
            <v>CR03</v>
          </cell>
          <cell r="R467" t="str">
            <v>COMITE REGIONAL BRETAGNE CK</v>
          </cell>
          <cell r="S467" t="str">
            <v>FEDERATION FRANCAISE CANOE-KAYAK ET SPORTS PAGAIE</v>
          </cell>
          <cell r="T467">
            <v>2022</v>
          </cell>
          <cell r="V467">
            <v>55</v>
          </cell>
          <cell r="W467" t="str">
            <v>Non</v>
          </cell>
          <cell r="X467" t="str">
            <v>IA Sport Plus</v>
          </cell>
          <cell r="Y467" t="str">
            <v>IASPORT</v>
          </cell>
          <cell r="Z467" t="str">
            <v>AN_LOIS_A</v>
          </cell>
          <cell r="AA467" t="str">
            <v>Carte 1 an Loisir Adulte</v>
          </cell>
          <cell r="AB467">
            <v>70972</v>
          </cell>
          <cell r="AC467">
            <v>44531</v>
          </cell>
          <cell r="AD467">
            <v>44551</v>
          </cell>
          <cell r="AE467">
            <v>44926</v>
          </cell>
          <cell r="AF467" t="str">
            <v>Aucun</v>
          </cell>
          <cell r="AG467" t="str">
            <v>V</v>
          </cell>
          <cell r="AH467" t="str">
            <v>VETERAN</v>
          </cell>
          <cell r="AJ467">
            <v>44173</v>
          </cell>
          <cell r="AK467" t="str">
            <v>Loisir</v>
          </cell>
        </row>
        <row r="468">
          <cell r="E468">
            <v>144559</v>
          </cell>
          <cell r="F468" t="str">
            <v>M.</v>
          </cell>
          <cell r="G468" t="str">
            <v>REUNGOAT</v>
          </cell>
          <cell r="H468" t="str">
            <v>PATRICK</v>
          </cell>
          <cell r="I468">
            <v>23223</v>
          </cell>
          <cell r="J468" t="str">
            <v>FRANCE</v>
          </cell>
          <cell r="K468" t="str">
            <v>Homme</v>
          </cell>
          <cell r="L468">
            <v>2912</v>
          </cell>
          <cell r="M468" t="str">
            <v>LES ALLIGATORS - LANDERNEAU</v>
          </cell>
          <cell r="O468">
            <v>2900</v>
          </cell>
          <cell r="P468" t="str">
            <v>COMITE DEPARTEMENTAL CK DU FINISTERE</v>
          </cell>
          <cell r="Q468" t="str">
            <v>CR03</v>
          </cell>
          <cell r="R468" t="str">
            <v>COMITE REGIONAL BRETAGNE CK</v>
          </cell>
          <cell r="S468" t="str">
            <v>FEDERATION FRANCAISE CANOE-KAYAK ET SPORTS PAGAIE</v>
          </cell>
          <cell r="T468">
            <v>2022</v>
          </cell>
          <cell r="V468">
            <v>55</v>
          </cell>
          <cell r="W468" t="str">
            <v>Non</v>
          </cell>
          <cell r="Z468" t="str">
            <v>AN_LOIS_A</v>
          </cell>
          <cell r="AA468" t="str">
            <v>Carte 1 an Loisir Adulte</v>
          </cell>
          <cell r="AB468">
            <v>71393</v>
          </cell>
          <cell r="AC468">
            <v>44562</v>
          </cell>
          <cell r="AD468">
            <v>44565</v>
          </cell>
          <cell r="AE468">
            <v>44926</v>
          </cell>
          <cell r="AF468" t="str">
            <v>Aucun</v>
          </cell>
          <cell r="AG468" t="str">
            <v>V</v>
          </cell>
          <cell r="AH468" t="str">
            <v>VETERAN</v>
          </cell>
          <cell r="AJ468">
            <v>44105</v>
          </cell>
          <cell r="AK468" t="str">
            <v>Loisir</v>
          </cell>
          <cell r="AL468" t="str">
            <v>COENT</v>
          </cell>
        </row>
        <row r="469">
          <cell r="E469">
            <v>144714</v>
          </cell>
          <cell r="F469" t="str">
            <v>M.</v>
          </cell>
          <cell r="G469" t="str">
            <v>MÜNSTER</v>
          </cell>
          <cell r="H469" t="str">
            <v>PETER</v>
          </cell>
          <cell r="I469">
            <v>26260</v>
          </cell>
          <cell r="J469" t="str">
            <v>FRANCE</v>
          </cell>
          <cell r="K469" t="str">
            <v>Homme</v>
          </cell>
          <cell r="L469">
            <v>3528</v>
          </cell>
          <cell r="M469" t="str">
            <v>CANOE KAYAK CLUB DES TROIS RIVIERES</v>
          </cell>
          <cell r="N469" t="str">
            <v>CKC TROIS RIVIERES</v>
          </cell>
          <cell r="O469">
            <v>3500</v>
          </cell>
          <cell r="P469" t="str">
            <v>COMITE DEPARTEMENTAL CK D'ILLE ET VILAINE</v>
          </cell>
          <cell r="Q469" t="str">
            <v>CR03</v>
          </cell>
          <cell r="R469" t="str">
            <v>COMITE REGIONAL BRETAGNE CK</v>
          </cell>
          <cell r="S469" t="str">
            <v>FEDERATION FRANCAISE CANOE-KAYAK ET SPORTS PAGAIE</v>
          </cell>
          <cell r="T469">
            <v>2022</v>
          </cell>
          <cell r="V469">
            <v>60</v>
          </cell>
          <cell r="W469" t="str">
            <v>Non</v>
          </cell>
          <cell r="Z469" t="str">
            <v>AN_COMP_A</v>
          </cell>
          <cell r="AA469" t="str">
            <v>Carte 1 an Compétition Adulte</v>
          </cell>
          <cell r="AB469">
            <v>72273</v>
          </cell>
          <cell r="AC469">
            <v>44621</v>
          </cell>
          <cell r="AD469">
            <v>44648</v>
          </cell>
          <cell r="AE469">
            <v>44926</v>
          </cell>
          <cell r="AF469" t="str">
            <v>Aucun</v>
          </cell>
          <cell r="AG469" t="str">
            <v>V</v>
          </cell>
          <cell r="AH469" t="str">
            <v>VETERAN</v>
          </cell>
        </row>
        <row r="470">
          <cell r="E470">
            <v>144860</v>
          </cell>
          <cell r="F470" t="str">
            <v>M.</v>
          </cell>
          <cell r="G470" t="str">
            <v>JONCOUR</v>
          </cell>
          <cell r="H470" t="str">
            <v>NICOLAS</v>
          </cell>
          <cell r="I470">
            <v>27213</v>
          </cell>
          <cell r="J470" t="str">
            <v>FRANCE</v>
          </cell>
          <cell r="K470" t="str">
            <v>Homme</v>
          </cell>
          <cell r="L470">
            <v>2933</v>
          </cell>
          <cell r="M470" t="str">
            <v>ARMOR KAYAK DOUARNENEZ</v>
          </cell>
          <cell r="N470" t="str">
            <v>AKD</v>
          </cell>
          <cell r="O470">
            <v>2900</v>
          </cell>
          <cell r="P470" t="str">
            <v>COMITE DEPARTEMENTAL CK DU FINISTERE</v>
          </cell>
          <cell r="Q470" t="str">
            <v>CR03</v>
          </cell>
          <cell r="R470" t="str">
            <v>COMITE REGIONAL BRETAGNE CK</v>
          </cell>
          <cell r="S470" t="str">
            <v>FEDERATION FRANCAISE CANOE-KAYAK ET SPORTS PAGAIE</v>
          </cell>
          <cell r="T470">
            <v>2022</v>
          </cell>
          <cell r="V470">
            <v>55</v>
          </cell>
          <cell r="W470" t="str">
            <v>Non</v>
          </cell>
          <cell r="Z470" t="str">
            <v>AN_LOIS_A</v>
          </cell>
          <cell r="AA470" t="str">
            <v>Carte 1 an Loisir Adulte</v>
          </cell>
          <cell r="AB470">
            <v>61976</v>
          </cell>
          <cell r="AC470">
            <v>43873</v>
          </cell>
          <cell r="AD470">
            <v>44563</v>
          </cell>
          <cell r="AE470">
            <v>44926</v>
          </cell>
          <cell r="AF470" t="str">
            <v>Aucun</v>
          </cell>
          <cell r="AG470" t="str">
            <v>V</v>
          </cell>
          <cell r="AH470" t="str">
            <v>VETERAN</v>
          </cell>
          <cell r="AJ470">
            <v>42011</v>
          </cell>
          <cell r="AK470" t="str">
            <v>Loisir</v>
          </cell>
          <cell r="AL470" t="str">
            <v>Dr KERVELLA</v>
          </cell>
          <cell r="AM470" t="str">
            <v>Dr KERVELLA</v>
          </cell>
        </row>
        <row r="471">
          <cell r="E471">
            <v>145234</v>
          </cell>
          <cell r="F471" t="str">
            <v>M.</v>
          </cell>
          <cell r="G471" t="str">
            <v>BOUCHE</v>
          </cell>
          <cell r="H471" t="str">
            <v>DIDIER</v>
          </cell>
          <cell r="I471">
            <v>22455</v>
          </cell>
          <cell r="J471" t="str">
            <v>FRANCE</v>
          </cell>
          <cell r="K471" t="str">
            <v>Homme</v>
          </cell>
          <cell r="L471">
            <v>2234</v>
          </cell>
          <cell r="M471" t="str">
            <v>CLUB NAUTIQUE DE LANCIEUX</v>
          </cell>
          <cell r="N471" t="str">
            <v>CK LANCIEUX</v>
          </cell>
          <cell r="O471">
            <v>2200</v>
          </cell>
          <cell r="P471" t="str">
            <v>COMITE DEPARTEMENTAL CK COTES D'ARMOR</v>
          </cell>
          <cell r="Q471" t="str">
            <v>CR03</v>
          </cell>
          <cell r="R471" t="str">
            <v>COMITE REGIONAL BRETAGNE CK</v>
          </cell>
          <cell r="S471" t="str">
            <v>FEDERATION FRANCAISE CANOE-KAYAK ET SPORTS PAGAIE</v>
          </cell>
          <cell r="T471">
            <v>2022</v>
          </cell>
          <cell r="V471">
            <v>60</v>
          </cell>
          <cell r="W471" t="str">
            <v>Non</v>
          </cell>
          <cell r="Z471" t="str">
            <v>AN_COMP_A</v>
          </cell>
          <cell r="AA471" t="str">
            <v>Carte 1 an Compétition Adulte</v>
          </cell>
          <cell r="AB471">
            <v>71098</v>
          </cell>
          <cell r="AC471">
            <v>44531</v>
          </cell>
          <cell r="AD471">
            <v>44567</v>
          </cell>
          <cell r="AE471">
            <v>44926</v>
          </cell>
          <cell r="AF471" t="str">
            <v>Aucun</v>
          </cell>
          <cell r="AG471" t="str">
            <v>V</v>
          </cell>
          <cell r="AH471" t="str">
            <v>VETERAN</v>
          </cell>
          <cell r="AN471">
            <v>43753</v>
          </cell>
          <cell r="AO471" t="str">
            <v>Compétition</v>
          </cell>
        </row>
        <row r="472">
          <cell r="E472">
            <v>145246</v>
          </cell>
          <cell r="F472" t="str">
            <v>M.</v>
          </cell>
          <cell r="G472" t="str">
            <v>MONS</v>
          </cell>
          <cell r="H472" t="str">
            <v>BRUNO</v>
          </cell>
          <cell r="I472">
            <v>22005</v>
          </cell>
          <cell r="J472" t="str">
            <v>FRANCE</v>
          </cell>
          <cell r="K472" t="str">
            <v>Homme</v>
          </cell>
          <cell r="L472">
            <v>2978</v>
          </cell>
          <cell r="M472" t="str">
            <v>CANOE KAYAK CLUB BRESTOIS</v>
          </cell>
          <cell r="N472" t="str">
            <v>CKCB</v>
          </cell>
          <cell r="O472">
            <v>2900</v>
          </cell>
          <cell r="P472" t="str">
            <v>COMITE DEPARTEMENTAL CK DU FINISTERE</v>
          </cell>
          <cell r="Q472" t="str">
            <v>CR03</v>
          </cell>
          <cell r="R472" t="str">
            <v>COMITE REGIONAL BRETAGNE CK</v>
          </cell>
          <cell r="S472" t="str">
            <v>FEDERATION FRANCAISE CANOE-KAYAK ET SPORTS PAGAIE</v>
          </cell>
          <cell r="T472">
            <v>2022</v>
          </cell>
          <cell r="V472">
            <v>55</v>
          </cell>
          <cell r="W472" t="str">
            <v>Non</v>
          </cell>
          <cell r="Z472" t="str">
            <v>AN_LOIS_A</v>
          </cell>
          <cell r="AA472" t="str">
            <v>Carte 1 an Loisir Adulte</v>
          </cell>
          <cell r="AB472">
            <v>71123</v>
          </cell>
          <cell r="AC472">
            <v>44531</v>
          </cell>
          <cell r="AD472">
            <v>44533</v>
          </cell>
          <cell r="AE472">
            <v>44926</v>
          </cell>
          <cell r="AF472" t="str">
            <v>Aucun</v>
          </cell>
          <cell r="AG472" t="str">
            <v>V</v>
          </cell>
          <cell r="AH472" t="str">
            <v>VETERAN</v>
          </cell>
          <cell r="AJ472">
            <v>43374</v>
          </cell>
          <cell r="AK472" t="str">
            <v>Loisir</v>
          </cell>
        </row>
        <row r="473">
          <cell r="E473">
            <v>145411</v>
          </cell>
          <cell r="F473" t="str">
            <v>M.</v>
          </cell>
          <cell r="G473" t="str">
            <v>DELEDALLE</v>
          </cell>
          <cell r="H473" t="str">
            <v>THOMAS</v>
          </cell>
          <cell r="I473">
            <v>33846</v>
          </cell>
          <cell r="J473" t="str">
            <v>FRANCE</v>
          </cell>
          <cell r="K473" t="str">
            <v>Homme</v>
          </cell>
          <cell r="L473">
            <v>3506</v>
          </cell>
          <cell r="M473" t="str">
            <v>C.K.C.I.R. ST GREGOIRE</v>
          </cell>
          <cell r="O473">
            <v>3500</v>
          </cell>
          <cell r="P473" t="str">
            <v>COMITE DEPARTEMENTAL CK D'ILLE ET VILAINE</v>
          </cell>
          <cell r="Q473" t="str">
            <v>CR03</v>
          </cell>
          <cell r="R473" t="str">
            <v>COMITE REGIONAL BRETAGNE CK</v>
          </cell>
          <cell r="S473" t="str">
            <v>FEDERATION FRANCAISE CANOE-KAYAK ET SPORTS PAGAIE</v>
          </cell>
          <cell r="T473">
            <v>2022</v>
          </cell>
          <cell r="V473">
            <v>60</v>
          </cell>
          <cell r="W473" t="str">
            <v>Non</v>
          </cell>
          <cell r="Z473" t="str">
            <v>AN_COMP_A</v>
          </cell>
          <cell r="AA473" t="str">
            <v>Carte 1 an Compétition Adulte</v>
          </cell>
          <cell r="AB473">
            <v>71435</v>
          </cell>
          <cell r="AC473">
            <v>44562</v>
          </cell>
          <cell r="AD473">
            <v>44565</v>
          </cell>
          <cell r="AE473">
            <v>44926</v>
          </cell>
          <cell r="AF473" t="str">
            <v>Aucun</v>
          </cell>
          <cell r="AG473" t="str">
            <v>S</v>
          </cell>
          <cell r="AH473" t="str">
            <v>SENIOR</v>
          </cell>
          <cell r="AN473">
            <v>44474</v>
          </cell>
          <cell r="AO473" t="str">
            <v>Compétition</v>
          </cell>
        </row>
        <row r="474">
          <cell r="E474">
            <v>145423</v>
          </cell>
          <cell r="F474" t="str">
            <v>Mme</v>
          </cell>
          <cell r="G474" t="str">
            <v>BOUCHER</v>
          </cell>
          <cell r="H474" t="str">
            <v>MICHELE</v>
          </cell>
          <cell r="I474">
            <v>20638</v>
          </cell>
          <cell r="J474" t="str">
            <v>FRANCE</v>
          </cell>
          <cell r="K474" t="str">
            <v>Femme</v>
          </cell>
          <cell r="L474">
            <v>2911</v>
          </cell>
          <cell r="M474" t="str">
            <v>F.R.C.K. PLOUDALMEZEAU</v>
          </cell>
          <cell r="O474">
            <v>2900</v>
          </cell>
          <cell r="P474" t="str">
            <v>COMITE DEPARTEMENTAL CK DU FINISTERE</v>
          </cell>
          <cell r="Q474" t="str">
            <v>CR03</v>
          </cell>
          <cell r="R474" t="str">
            <v>COMITE REGIONAL BRETAGNE CK</v>
          </cell>
          <cell r="S474" t="str">
            <v>FEDERATION FRANCAISE CANOE-KAYAK ET SPORTS PAGAIE</v>
          </cell>
          <cell r="T474">
            <v>2022</v>
          </cell>
          <cell r="V474">
            <v>55</v>
          </cell>
          <cell r="W474" t="str">
            <v>Non</v>
          </cell>
          <cell r="Z474" t="str">
            <v>AN_LOIS_A</v>
          </cell>
          <cell r="AA474" t="str">
            <v>Carte 1 an Loisir Adulte</v>
          </cell>
          <cell r="AB474">
            <v>70925</v>
          </cell>
          <cell r="AC474">
            <v>44531</v>
          </cell>
          <cell r="AD474">
            <v>44558</v>
          </cell>
          <cell r="AE474">
            <v>44926</v>
          </cell>
          <cell r="AF474" t="str">
            <v>Aucun</v>
          </cell>
          <cell r="AG474" t="str">
            <v>V</v>
          </cell>
          <cell r="AH474" t="str">
            <v>VETERAN</v>
          </cell>
          <cell r="AJ474">
            <v>44149</v>
          </cell>
          <cell r="AK474" t="str">
            <v>Loisir</v>
          </cell>
        </row>
        <row r="475">
          <cell r="E475">
            <v>145645</v>
          </cell>
          <cell r="F475" t="str">
            <v>M.</v>
          </cell>
          <cell r="G475" t="str">
            <v>LABAT</v>
          </cell>
          <cell r="H475" t="str">
            <v>DANIEL</v>
          </cell>
          <cell r="I475">
            <v>20403</v>
          </cell>
          <cell r="J475" t="str">
            <v>FRANCE</v>
          </cell>
          <cell r="K475" t="str">
            <v>Homme</v>
          </cell>
          <cell r="L475">
            <v>5617</v>
          </cell>
          <cell r="M475" t="str">
            <v>KAYAK CLUB DE VANNES</v>
          </cell>
          <cell r="O475">
            <v>5600</v>
          </cell>
          <cell r="P475" t="str">
            <v>COMITE DEPARTEMENTAL CK DU MORBIHAN</v>
          </cell>
          <cell r="Q475" t="str">
            <v>CR03</v>
          </cell>
          <cell r="R475" t="str">
            <v>COMITE REGIONAL BRETAGNE CK</v>
          </cell>
          <cell r="S475" t="str">
            <v>FEDERATION FRANCAISE CANOE-KAYAK ET SPORTS PAGAIE</v>
          </cell>
          <cell r="T475">
            <v>2022</v>
          </cell>
          <cell r="V475">
            <v>55</v>
          </cell>
          <cell r="W475" t="str">
            <v>Non</v>
          </cell>
          <cell r="Z475" t="str">
            <v>AN_LOIS_A</v>
          </cell>
          <cell r="AA475" t="str">
            <v>Carte 1 an Loisir Adulte</v>
          </cell>
          <cell r="AB475">
            <v>70760</v>
          </cell>
          <cell r="AC475">
            <v>44531</v>
          </cell>
          <cell r="AD475">
            <v>44556</v>
          </cell>
          <cell r="AE475">
            <v>44926</v>
          </cell>
          <cell r="AF475" t="str">
            <v>Aucun</v>
          </cell>
          <cell r="AG475" t="str">
            <v>V</v>
          </cell>
          <cell r="AH475" t="str">
            <v>VETERAN</v>
          </cell>
          <cell r="AJ475">
            <v>43643</v>
          </cell>
          <cell r="AK475" t="str">
            <v>Loisir</v>
          </cell>
        </row>
        <row r="476">
          <cell r="E476">
            <v>146394</v>
          </cell>
          <cell r="F476" t="str">
            <v>M.</v>
          </cell>
          <cell r="G476" t="str">
            <v>PRIGENT</v>
          </cell>
          <cell r="H476" t="str">
            <v>YVES</v>
          </cell>
          <cell r="I476">
            <v>34211</v>
          </cell>
          <cell r="J476" t="str">
            <v>FRANCE</v>
          </cell>
          <cell r="K476" t="str">
            <v>Homme</v>
          </cell>
          <cell r="L476">
            <v>3503</v>
          </cell>
          <cell r="M476" t="str">
            <v>KAYAK CLUB DE RENNES</v>
          </cell>
          <cell r="O476">
            <v>3500</v>
          </cell>
          <cell r="P476" t="str">
            <v>COMITE DEPARTEMENTAL CK D'ILLE ET VILAINE</v>
          </cell>
          <cell r="Q476" t="str">
            <v>CR03</v>
          </cell>
          <cell r="R476" t="str">
            <v>COMITE REGIONAL BRETAGNE CK</v>
          </cell>
          <cell r="S476" t="str">
            <v>FEDERATION FRANCAISE CANOE-KAYAK ET SPORTS PAGAIE</v>
          </cell>
          <cell r="T476">
            <v>2022</v>
          </cell>
          <cell r="V476">
            <v>60</v>
          </cell>
          <cell r="W476" t="str">
            <v>Non</v>
          </cell>
          <cell r="Z476" t="str">
            <v>AN_COMP_A</v>
          </cell>
          <cell r="AA476" t="str">
            <v>Carte 1 an Compétition Adulte</v>
          </cell>
          <cell r="AB476">
            <v>71529</v>
          </cell>
          <cell r="AC476">
            <v>44562</v>
          </cell>
          <cell r="AD476">
            <v>44590</v>
          </cell>
          <cell r="AE476">
            <v>44926</v>
          </cell>
          <cell r="AF476" t="str">
            <v>Aucun</v>
          </cell>
          <cell r="AG476" t="str">
            <v>S</v>
          </cell>
          <cell r="AH476" t="str">
            <v>SENIOR</v>
          </cell>
          <cell r="AN476">
            <v>43826</v>
          </cell>
          <cell r="AO476" t="str">
            <v>Compétition</v>
          </cell>
        </row>
        <row r="477">
          <cell r="E477">
            <v>146438</v>
          </cell>
          <cell r="F477" t="str">
            <v>M.</v>
          </cell>
          <cell r="G477" t="str">
            <v>MONET</v>
          </cell>
          <cell r="H477" t="str">
            <v>HENRY-OLIVIER</v>
          </cell>
          <cell r="I477">
            <v>22432</v>
          </cell>
          <cell r="J477" t="str">
            <v>FRANCE</v>
          </cell>
          <cell r="K477" t="str">
            <v>Homme</v>
          </cell>
          <cell r="L477">
            <v>2949</v>
          </cell>
          <cell r="M477" t="str">
            <v>TEAM MARARA VA'A</v>
          </cell>
          <cell r="O477">
            <v>2900</v>
          </cell>
          <cell r="P477" t="str">
            <v>COMITE DEPARTEMENTAL CK DU FINISTERE</v>
          </cell>
          <cell r="Q477" t="str">
            <v>CR03</v>
          </cell>
          <cell r="R477" t="str">
            <v>COMITE REGIONAL BRETAGNE CK</v>
          </cell>
          <cell r="S477" t="str">
            <v>FEDERATION FRANCAISE CANOE-KAYAK ET SPORTS PAGAIE</v>
          </cell>
          <cell r="T477">
            <v>2022</v>
          </cell>
          <cell r="V477">
            <v>60</v>
          </cell>
          <cell r="W477" t="str">
            <v>Non</v>
          </cell>
          <cell r="Z477" t="str">
            <v>AN_COMP_A</v>
          </cell>
          <cell r="AA477" t="str">
            <v>Carte 1 an Compétition Adulte</v>
          </cell>
          <cell r="AB477">
            <v>72653</v>
          </cell>
          <cell r="AC477">
            <v>44621</v>
          </cell>
          <cell r="AD477">
            <v>44626</v>
          </cell>
          <cell r="AE477">
            <v>44926</v>
          </cell>
          <cell r="AF477" t="str">
            <v>Aucun</v>
          </cell>
          <cell r="AG477" t="str">
            <v>V</v>
          </cell>
          <cell r="AH477" t="str">
            <v>VETERAN</v>
          </cell>
          <cell r="AN477">
            <v>43724</v>
          </cell>
          <cell r="AO477" t="str">
            <v>Compétition</v>
          </cell>
        </row>
        <row r="478">
          <cell r="E478">
            <v>146903</v>
          </cell>
          <cell r="F478" t="str">
            <v>M.</v>
          </cell>
          <cell r="G478" t="str">
            <v>TEVENINO</v>
          </cell>
          <cell r="H478" t="str">
            <v>CARLOS</v>
          </cell>
          <cell r="I478">
            <v>28630</v>
          </cell>
          <cell r="J478" t="str">
            <v>FRANCE</v>
          </cell>
          <cell r="K478" t="str">
            <v>Homme</v>
          </cell>
          <cell r="L478">
            <v>5617</v>
          </cell>
          <cell r="M478" t="str">
            <v>KAYAK CLUB DE VANNES</v>
          </cell>
          <cell r="O478">
            <v>5600</v>
          </cell>
          <cell r="P478" t="str">
            <v>COMITE DEPARTEMENTAL CK DU MORBIHAN</v>
          </cell>
          <cell r="Q478" t="str">
            <v>CR03</v>
          </cell>
          <cell r="R478" t="str">
            <v>COMITE REGIONAL BRETAGNE CK</v>
          </cell>
          <cell r="S478" t="str">
            <v>FEDERATION FRANCAISE CANOE-KAYAK ET SPORTS PAGAIE</v>
          </cell>
          <cell r="T478">
            <v>2022</v>
          </cell>
          <cell r="V478">
            <v>60</v>
          </cell>
          <cell r="W478" t="str">
            <v>Non</v>
          </cell>
          <cell r="Z478" t="str">
            <v>AN_COMP_A</v>
          </cell>
          <cell r="AA478" t="str">
            <v>Carte 1 an Compétition Adulte</v>
          </cell>
          <cell r="AB478">
            <v>70760</v>
          </cell>
          <cell r="AC478">
            <v>44531</v>
          </cell>
          <cell r="AD478">
            <v>44556</v>
          </cell>
          <cell r="AE478">
            <v>44926</v>
          </cell>
          <cell r="AF478" t="str">
            <v>Aucun</v>
          </cell>
          <cell r="AG478" t="str">
            <v>V</v>
          </cell>
          <cell r="AH478" t="str">
            <v>VETERAN</v>
          </cell>
          <cell r="AN478">
            <v>44399</v>
          </cell>
          <cell r="AO478" t="str">
            <v>Compétition</v>
          </cell>
        </row>
        <row r="479">
          <cell r="E479">
            <v>146914</v>
          </cell>
          <cell r="F479" t="str">
            <v>M.</v>
          </cell>
          <cell r="G479" t="str">
            <v>TAUPUA</v>
          </cell>
          <cell r="H479" t="str">
            <v>JIMMY</v>
          </cell>
          <cell r="I479">
            <v>27566</v>
          </cell>
          <cell r="J479" t="str">
            <v>FRANCE</v>
          </cell>
          <cell r="K479" t="str">
            <v>Homme</v>
          </cell>
          <cell r="L479">
            <v>2909</v>
          </cell>
          <cell r="M479" t="str">
            <v>BREST BRETAGNE NAUTISME</v>
          </cell>
          <cell r="N479" t="str">
            <v>BBN</v>
          </cell>
          <cell r="O479">
            <v>2900</v>
          </cell>
          <cell r="P479" t="str">
            <v>COMITE DEPARTEMENTAL CK DU FINISTERE</v>
          </cell>
          <cell r="Q479" t="str">
            <v>CR03</v>
          </cell>
          <cell r="R479" t="str">
            <v>COMITE REGIONAL BRETAGNE CK</v>
          </cell>
          <cell r="S479" t="str">
            <v>FEDERATION FRANCAISE CANOE-KAYAK ET SPORTS PAGAIE</v>
          </cell>
          <cell r="T479">
            <v>2022</v>
          </cell>
          <cell r="V479">
            <v>60</v>
          </cell>
          <cell r="W479" t="str">
            <v>Non</v>
          </cell>
          <cell r="Z479" t="str">
            <v>AN_COMP_A</v>
          </cell>
          <cell r="AA479" t="str">
            <v>Carte 1 an Compétition Adulte</v>
          </cell>
          <cell r="AB479">
            <v>71100</v>
          </cell>
          <cell r="AC479">
            <v>44531</v>
          </cell>
          <cell r="AD479">
            <v>44547</v>
          </cell>
          <cell r="AE479">
            <v>44926</v>
          </cell>
          <cell r="AF479" t="str">
            <v>Aucun</v>
          </cell>
          <cell r="AG479" t="str">
            <v>V</v>
          </cell>
          <cell r="AH479" t="str">
            <v>VETERAN</v>
          </cell>
          <cell r="AN479">
            <v>43709</v>
          </cell>
          <cell r="AO479" t="str">
            <v>Compétition</v>
          </cell>
        </row>
        <row r="480">
          <cell r="E480">
            <v>147047</v>
          </cell>
          <cell r="F480" t="str">
            <v>M.</v>
          </cell>
          <cell r="G480" t="str">
            <v>GENTIL</v>
          </cell>
          <cell r="H480" t="str">
            <v>PATRICK</v>
          </cell>
          <cell r="I480">
            <v>23154</v>
          </cell>
          <cell r="J480" t="str">
            <v>FRANCE</v>
          </cell>
          <cell r="K480" t="str">
            <v>Homme</v>
          </cell>
          <cell r="L480">
            <v>2212</v>
          </cell>
          <cell r="M480" t="str">
            <v>CLUB CANOE KAYAK DE LA RANCE</v>
          </cell>
          <cell r="O480">
            <v>2200</v>
          </cell>
          <cell r="P480" t="str">
            <v>COMITE DEPARTEMENTAL CK COTES D'ARMOR</v>
          </cell>
          <cell r="Q480" t="str">
            <v>CR03</v>
          </cell>
          <cell r="R480" t="str">
            <v>COMITE REGIONAL BRETAGNE CK</v>
          </cell>
          <cell r="S480" t="str">
            <v>FEDERATION FRANCAISE CANOE-KAYAK ET SPORTS PAGAIE</v>
          </cell>
          <cell r="T480">
            <v>2022</v>
          </cell>
          <cell r="V480">
            <v>60</v>
          </cell>
          <cell r="W480" t="str">
            <v>Non</v>
          </cell>
          <cell r="Z480" t="str">
            <v>AN_COMP_A</v>
          </cell>
          <cell r="AA480" t="str">
            <v>Carte 1 an Compétition Adulte</v>
          </cell>
          <cell r="AB480">
            <v>71270</v>
          </cell>
          <cell r="AC480">
            <v>44562</v>
          </cell>
          <cell r="AD480">
            <v>44582</v>
          </cell>
          <cell r="AE480">
            <v>44926</v>
          </cell>
          <cell r="AF480" t="str">
            <v>Aucun</v>
          </cell>
          <cell r="AG480" t="str">
            <v>V</v>
          </cell>
          <cell r="AH480" t="str">
            <v>VETERAN</v>
          </cell>
          <cell r="AN480">
            <v>44552</v>
          </cell>
          <cell r="AO480" t="str">
            <v>Compétition</v>
          </cell>
        </row>
        <row r="481">
          <cell r="E481">
            <v>147963</v>
          </cell>
          <cell r="F481" t="str">
            <v>Mme</v>
          </cell>
          <cell r="G481" t="str">
            <v>MEISSNER</v>
          </cell>
          <cell r="H481" t="str">
            <v>PASCALE</v>
          </cell>
          <cell r="I481">
            <v>21843</v>
          </cell>
          <cell r="J481" t="str">
            <v>FRANCE</v>
          </cell>
          <cell r="K481" t="str">
            <v>Femme</v>
          </cell>
          <cell r="L481">
            <v>5604</v>
          </cell>
          <cell r="M481" t="str">
            <v>CLUB LOISIRS POP. LOCHRIST</v>
          </cell>
          <cell r="O481">
            <v>5600</v>
          </cell>
          <cell r="P481" t="str">
            <v>COMITE DEPARTEMENTAL CK DU MORBIHAN</v>
          </cell>
          <cell r="Q481" t="str">
            <v>CR03</v>
          </cell>
          <cell r="R481" t="str">
            <v>COMITE REGIONAL BRETAGNE CK</v>
          </cell>
          <cell r="S481" t="str">
            <v>FEDERATION FRANCAISE CANOE-KAYAK ET SPORTS PAGAIE</v>
          </cell>
          <cell r="T481">
            <v>2022</v>
          </cell>
          <cell r="V481">
            <v>55</v>
          </cell>
          <cell r="W481" t="str">
            <v>Non</v>
          </cell>
          <cell r="Z481" t="str">
            <v>AN_LOIS_A</v>
          </cell>
          <cell r="AA481" t="str">
            <v>Carte 1 an Loisir Adulte</v>
          </cell>
          <cell r="AB481">
            <v>72896</v>
          </cell>
          <cell r="AC481">
            <v>44652</v>
          </cell>
          <cell r="AD481">
            <v>44665</v>
          </cell>
          <cell r="AE481">
            <v>44926</v>
          </cell>
          <cell r="AF481" t="str">
            <v>Aucun</v>
          </cell>
          <cell r="AG481" t="str">
            <v>V</v>
          </cell>
          <cell r="AH481" t="str">
            <v>VETERAN</v>
          </cell>
          <cell r="AJ481">
            <v>44077</v>
          </cell>
          <cell r="AK481" t="str">
            <v>Loisir</v>
          </cell>
          <cell r="AL481" t="str">
            <v>SCHUTZE T</v>
          </cell>
        </row>
        <row r="482">
          <cell r="E482">
            <v>148568</v>
          </cell>
          <cell r="F482" t="str">
            <v>M.</v>
          </cell>
          <cell r="G482" t="str">
            <v>CARRANO</v>
          </cell>
          <cell r="H482" t="str">
            <v>CAMILLE</v>
          </cell>
          <cell r="I482">
            <v>33091</v>
          </cell>
          <cell r="J482" t="str">
            <v>FRANCE</v>
          </cell>
          <cell r="K482" t="str">
            <v>Homme</v>
          </cell>
          <cell r="L482">
            <v>3528</v>
          </cell>
          <cell r="M482" t="str">
            <v>CANOE KAYAK CLUB DES TROIS RIVIERES</v>
          </cell>
          <cell r="N482" t="str">
            <v>CKC TROIS RIVIERES</v>
          </cell>
          <cell r="O482">
            <v>3500</v>
          </cell>
          <cell r="P482" t="str">
            <v>COMITE DEPARTEMENTAL CK D'ILLE ET VILAINE</v>
          </cell>
          <cell r="Q482" t="str">
            <v>CR03</v>
          </cell>
          <cell r="R482" t="str">
            <v>COMITE REGIONAL BRETAGNE CK</v>
          </cell>
          <cell r="S482" t="str">
            <v>FEDERATION FRANCAISE CANOE-KAYAK ET SPORTS PAGAIE</v>
          </cell>
          <cell r="T482">
            <v>2022</v>
          </cell>
          <cell r="V482">
            <v>60</v>
          </cell>
          <cell r="W482" t="str">
            <v>Non</v>
          </cell>
          <cell r="Z482" t="str">
            <v>AN_COMP_A</v>
          </cell>
          <cell r="AA482" t="str">
            <v>Carte 1 an Compétition Adulte</v>
          </cell>
          <cell r="AB482">
            <v>71149</v>
          </cell>
          <cell r="AC482">
            <v>44562</v>
          </cell>
          <cell r="AD482">
            <v>44578</v>
          </cell>
          <cell r="AE482">
            <v>44926</v>
          </cell>
          <cell r="AF482" t="str">
            <v>Aucun</v>
          </cell>
          <cell r="AG482" t="str">
            <v>S</v>
          </cell>
          <cell r="AH482" t="str">
            <v>SENIOR</v>
          </cell>
          <cell r="AN482">
            <v>43866</v>
          </cell>
          <cell r="AO482" t="str">
            <v>Compétition</v>
          </cell>
        </row>
        <row r="483">
          <cell r="E483">
            <v>148658</v>
          </cell>
          <cell r="F483" t="str">
            <v>M.</v>
          </cell>
          <cell r="G483" t="str">
            <v>HAMONIAUX</v>
          </cell>
          <cell r="H483" t="str">
            <v>GIREG</v>
          </cell>
          <cell r="I483">
            <v>33211</v>
          </cell>
          <cell r="J483" t="str">
            <v>FRANCE</v>
          </cell>
          <cell r="K483" t="str">
            <v>Homme</v>
          </cell>
          <cell r="L483">
            <v>2904</v>
          </cell>
          <cell r="M483" t="str">
            <v>CANOE KAYAK DE QUIMPERLE</v>
          </cell>
          <cell r="O483">
            <v>2900</v>
          </cell>
          <cell r="P483" t="str">
            <v>COMITE DEPARTEMENTAL CK DU FINISTERE</v>
          </cell>
          <cell r="Q483" t="str">
            <v>CR03</v>
          </cell>
          <cell r="R483" t="str">
            <v>COMITE REGIONAL BRETAGNE CK</v>
          </cell>
          <cell r="S483" t="str">
            <v>FEDERATION FRANCAISE CANOE-KAYAK ET SPORTS PAGAIE</v>
          </cell>
          <cell r="T483">
            <v>2022</v>
          </cell>
          <cell r="V483">
            <v>60</v>
          </cell>
          <cell r="W483" t="str">
            <v>Non</v>
          </cell>
          <cell r="Z483" t="str">
            <v>AN_COMP_A</v>
          </cell>
          <cell r="AA483" t="str">
            <v>Carte 1 an Compétition Adulte</v>
          </cell>
          <cell r="AB483">
            <v>72143</v>
          </cell>
          <cell r="AC483">
            <v>44593</v>
          </cell>
          <cell r="AD483">
            <v>44615</v>
          </cell>
          <cell r="AE483">
            <v>44926</v>
          </cell>
          <cell r="AF483" t="str">
            <v>Aucun</v>
          </cell>
          <cell r="AG483" t="str">
            <v>S</v>
          </cell>
          <cell r="AH483" t="str">
            <v>SENIOR</v>
          </cell>
          <cell r="AN483">
            <v>44188</v>
          </cell>
          <cell r="AO483" t="str">
            <v>Compétition</v>
          </cell>
        </row>
        <row r="484">
          <cell r="E484">
            <v>148753</v>
          </cell>
          <cell r="F484" t="str">
            <v>M.</v>
          </cell>
          <cell r="G484" t="str">
            <v>LE HIR</v>
          </cell>
          <cell r="H484" t="str">
            <v>FLORIAN</v>
          </cell>
          <cell r="I484">
            <v>33166</v>
          </cell>
          <cell r="J484" t="str">
            <v>FRANCE</v>
          </cell>
          <cell r="K484" t="str">
            <v>Homme</v>
          </cell>
          <cell r="L484">
            <v>2911</v>
          </cell>
          <cell r="M484" t="str">
            <v>F.R.C.K. PLOUDALMEZEAU</v>
          </cell>
          <cell r="O484">
            <v>2900</v>
          </cell>
          <cell r="P484" t="str">
            <v>COMITE DEPARTEMENTAL CK DU FINISTERE</v>
          </cell>
          <cell r="Q484" t="str">
            <v>CR03</v>
          </cell>
          <cell r="R484" t="str">
            <v>COMITE REGIONAL BRETAGNE CK</v>
          </cell>
          <cell r="S484" t="str">
            <v>FEDERATION FRANCAISE CANOE-KAYAK ET SPORTS PAGAIE</v>
          </cell>
          <cell r="T484">
            <v>2022</v>
          </cell>
          <cell r="V484">
            <v>60</v>
          </cell>
          <cell r="W484" t="str">
            <v>Non</v>
          </cell>
          <cell r="Z484" t="str">
            <v>AN_COMP_A</v>
          </cell>
          <cell r="AA484" t="str">
            <v>Carte 1 an Compétition Adulte</v>
          </cell>
          <cell r="AB484">
            <v>73116</v>
          </cell>
          <cell r="AC484">
            <v>44652</v>
          </cell>
          <cell r="AD484">
            <v>44663</v>
          </cell>
          <cell r="AE484">
            <v>44926</v>
          </cell>
          <cell r="AF484" t="str">
            <v>Aucun</v>
          </cell>
          <cell r="AG484" t="str">
            <v>S</v>
          </cell>
          <cell r="AH484" t="str">
            <v>SENIOR</v>
          </cell>
        </row>
        <row r="485">
          <cell r="E485">
            <v>148984</v>
          </cell>
          <cell r="F485" t="str">
            <v>Mme</v>
          </cell>
          <cell r="G485" t="str">
            <v>PORTIER</v>
          </cell>
          <cell r="H485" t="str">
            <v>CATHERINE</v>
          </cell>
          <cell r="I485">
            <v>24738</v>
          </cell>
          <cell r="J485" t="str">
            <v>FRANCE</v>
          </cell>
          <cell r="K485" t="str">
            <v>Femme</v>
          </cell>
          <cell r="L485">
            <v>5617</v>
          </cell>
          <cell r="M485" t="str">
            <v>KAYAK CLUB DE VANNES</v>
          </cell>
          <cell r="O485">
            <v>5600</v>
          </cell>
          <cell r="P485" t="str">
            <v>COMITE DEPARTEMENTAL CK DU MORBIHAN</v>
          </cell>
          <cell r="Q485" t="str">
            <v>CR03</v>
          </cell>
          <cell r="R485" t="str">
            <v>COMITE REGIONAL BRETAGNE CK</v>
          </cell>
          <cell r="S485" t="str">
            <v>FEDERATION FRANCAISE CANOE-KAYAK ET SPORTS PAGAIE</v>
          </cell>
          <cell r="T485">
            <v>2022</v>
          </cell>
          <cell r="V485">
            <v>55</v>
          </cell>
          <cell r="W485" t="str">
            <v>Non</v>
          </cell>
          <cell r="Z485" t="str">
            <v>AN_LOIS_A</v>
          </cell>
          <cell r="AA485" t="str">
            <v>Carte 1 an Loisir Adulte</v>
          </cell>
          <cell r="AB485">
            <v>71186</v>
          </cell>
          <cell r="AC485">
            <v>44562</v>
          </cell>
          <cell r="AD485">
            <v>44569</v>
          </cell>
          <cell r="AE485">
            <v>44926</v>
          </cell>
          <cell r="AF485" t="str">
            <v>Aucun</v>
          </cell>
          <cell r="AG485" t="str">
            <v>V</v>
          </cell>
          <cell r="AH485" t="str">
            <v>VETERAN</v>
          </cell>
          <cell r="AJ485">
            <v>44333</v>
          </cell>
          <cell r="AK485" t="str">
            <v>Loisir</v>
          </cell>
        </row>
        <row r="486">
          <cell r="E486">
            <v>149306</v>
          </cell>
          <cell r="F486" t="str">
            <v>Mme</v>
          </cell>
          <cell r="G486" t="str">
            <v>POLINIERE</v>
          </cell>
          <cell r="H486" t="str">
            <v>ELISABETH</v>
          </cell>
          <cell r="I486">
            <v>25811</v>
          </cell>
          <cell r="J486" t="str">
            <v>FRANCE</v>
          </cell>
          <cell r="K486" t="str">
            <v>Femme</v>
          </cell>
          <cell r="L486">
            <v>3517</v>
          </cell>
          <cell r="M486" t="str">
            <v>CORSAIRES MALOUIN</v>
          </cell>
          <cell r="N486" t="str">
            <v>CM KAYAK</v>
          </cell>
          <cell r="O486">
            <v>3500</v>
          </cell>
          <cell r="P486" t="str">
            <v>COMITE DEPARTEMENTAL CK D'ILLE ET VILAINE</v>
          </cell>
          <cell r="Q486" t="str">
            <v>CR03</v>
          </cell>
          <cell r="R486" t="str">
            <v>COMITE REGIONAL BRETAGNE CK</v>
          </cell>
          <cell r="S486" t="str">
            <v>FEDERATION FRANCAISE CANOE-KAYAK ET SPORTS PAGAIE</v>
          </cell>
          <cell r="T486">
            <v>2022</v>
          </cell>
          <cell r="V486">
            <v>55</v>
          </cell>
          <cell r="W486" t="str">
            <v>Non</v>
          </cell>
          <cell r="Z486" t="str">
            <v>AN_LOIS_A</v>
          </cell>
          <cell r="AA486" t="str">
            <v>Carte 1 an Loisir Adulte</v>
          </cell>
          <cell r="AB486">
            <v>70720</v>
          </cell>
          <cell r="AC486">
            <v>44531</v>
          </cell>
          <cell r="AD486">
            <v>44539</v>
          </cell>
          <cell r="AE486">
            <v>44926</v>
          </cell>
          <cell r="AF486" t="str">
            <v>Aucun</v>
          </cell>
          <cell r="AG486" t="str">
            <v>V</v>
          </cell>
          <cell r="AH486" t="str">
            <v>VETERAN</v>
          </cell>
        </row>
        <row r="487">
          <cell r="E487">
            <v>149390</v>
          </cell>
          <cell r="F487" t="str">
            <v>M.</v>
          </cell>
          <cell r="G487" t="str">
            <v>LEGRAND</v>
          </cell>
          <cell r="H487" t="str">
            <v>EWEN</v>
          </cell>
          <cell r="I487">
            <v>34691</v>
          </cell>
          <cell r="J487" t="str">
            <v>FRANCE</v>
          </cell>
          <cell r="K487" t="str">
            <v>Homme</v>
          </cell>
          <cell r="L487">
            <v>2210</v>
          </cell>
          <cell r="M487" t="str">
            <v>LANNION CANOE KAYAK</v>
          </cell>
          <cell r="O487">
            <v>2200</v>
          </cell>
          <cell r="P487" t="str">
            <v>COMITE DEPARTEMENTAL CK COTES D'ARMOR</v>
          </cell>
          <cell r="Q487" t="str">
            <v>CR03</v>
          </cell>
          <cell r="R487" t="str">
            <v>COMITE REGIONAL BRETAGNE CK</v>
          </cell>
          <cell r="S487" t="str">
            <v>FEDERATION FRANCAISE CANOE-KAYAK ET SPORTS PAGAIE</v>
          </cell>
          <cell r="T487">
            <v>2022</v>
          </cell>
          <cell r="V487">
            <v>60</v>
          </cell>
          <cell r="W487" t="str">
            <v>Non</v>
          </cell>
          <cell r="Z487" t="str">
            <v>AN_COMP_A</v>
          </cell>
          <cell r="AA487" t="str">
            <v>Carte 1 an Compétition Adulte</v>
          </cell>
          <cell r="AB487">
            <v>70821</v>
          </cell>
          <cell r="AC487">
            <v>44531</v>
          </cell>
          <cell r="AD487">
            <v>44551</v>
          </cell>
          <cell r="AE487">
            <v>44926</v>
          </cell>
          <cell r="AF487" t="str">
            <v>Aucun</v>
          </cell>
          <cell r="AG487" t="str">
            <v>S</v>
          </cell>
          <cell r="AH487" t="str">
            <v>SENIOR</v>
          </cell>
          <cell r="AN487">
            <v>44110</v>
          </cell>
          <cell r="AO487" t="str">
            <v>Compétition</v>
          </cell>
        </row>
        <row r="488">
          <cell r="E488">
            <v>149894</v>
          </cell>
          <cell r="F488" t="str">
            <v>M.</v>
          </cell>
          <cell r="G488" t="str">
            <v>LEROYER</v>
          </cell>
          <cell r="H488" t="str">
            <v>GEOFFREY</v>
          </cell>
          <cell r="I488">
            <v>33138</v>
          </cell>
          <cell r="J488" t="str">
            <v>FRANCE</v>
          </cell>
          <cell r="K488" t="str">
            <v>Homme</v>
          </cell>
          <cell r="L488">
            <v>2206</v>
          </cell>
          <cell r="M488" t="str">
            <v>LA ROCHE DERRIEN CANOE KAYAK</v>
          </cell>
          <cell r="N488" t="str">
            <v>ROCHE DERRIEN CK</v>
          </cell>
          <cell r="O488">
            <v>2200</v>
          </cell>
          <cell r="P488" t="str">
            <v>COMITE DEPARTEMENTAL CK COTES D'ARMOR</v>
          </cell>
          <cell r="Q488" t="str">
            <v>CR03</v>
          </cell>
          <cell r="R488" t="str">
            <v>COMITE REGIONAL BRETAGNE CK</v>
          </cell>
          <cell r="S488" t="str">
            <v>FEDERATION FRANCAISE CANOE-KAYAK ET SPORTS PAGAIE</v>
          </cell>
          <cell r="T488">
            <v>2022</v>
          </cell>
          <cell r="V488">
            <v>60</v>
          </cell>
          <cell r="W488" t="str">
            <v>Non</v>
          </cell>
          <cell r="Z488" t="str">
            <v>AN_COMP_A</v>
          </cell>
          <cell r="AA488" t="str">
            <v>Carte 1 an Compétition Adulte</v>
          </cell>
          <cell r="AB488">
            <v>71261</v>
          </cell>
          <cell r="AC488">
            <v>44562</v>
          </cell>
          <cell r="AD488">
            <v>44568</v>
          </cell>
          <cell r="AE488">
            <v>44926</v>
          </cell>
          <cell r="AF488" t="str">
            <v>Aucun</v>
          </cell>
          <cell r="AG488" t="str">
            <v>S</v>
          </cell>
          <cell r="AH488" t="str">
            <v>SENIOR</v>
          </cell>
        </row>
        <row r="489">
          <cell r="E489">
            <v>149925</v>
          </cell>
          <cell r="F489" t="str">
            <v>Mme</v>
          </cell>
          <cell r="G489" t="str">
            <v>ROTMAN</v>
          </cell>
          <cell r="H489" t="str">
            <v>SABINE</v>
          </cell>
          <cell r="I489">
            <v>34103</v>
          </cell>
          <cell r="J489" t="str">
            <v>FRANCE</v>
          </cell>
          <cell r="K489" t="str">
            <v>Femme</v>
          </cell>
          <cell r="L489">
            <v>3506</v>
          </cell>
          <cell r="M489" t="str">
            <v>C.K.C.I.R. ST GREGOIRE</v>
          </cell>
          <cell r="O489">
            <v>3500</v>
          </cell>
          <cell r="P489" t="str">
            <v>COMITE DEPARTEMENTAL CK D'ILLE ET VILAINE</v>
          </cell>
          <cell r="Q489" t="str">
            <v>CR03</v>
          </cell>
          <cell r="R489" t="str">
            <v>COMITE REGIONAL BRETAGNE CK</v>
          </cell>
          <cell r="S489" t="str">
            <v>FEDERATION FRANCAISE CANOE-KAYAK ET SPORTS PAGAIE</v>
          </cell>
          <cell r="T489">
            <v>2022</v>
          </cell>
          <cell r="V489">
            <v>60</v>
          </cell>
          <cell r="W489" t="str">
            <v>Non</v>
          </cell>
          <cell r="Z489" t="str">
            <v>AN_COMP_A</v>
          </cell>
          <cell r="AA489" t="str">
            <v>Carte 1 an Compétition Adulte</v>
          </cell>
          <cell r="AB489">
            <v>71976</v>
          </cell>
          <cell r="AC489">
            <v>44593</v>
          </cell>
          <cell r="AD489">
            <v>44600</v>
          </cell>
          <cell r="AE489">
            <v>44926</v>
          </cell>
          <cell r="AF489" t="str">
            <v>Aucun</v>
          </cell>
          <cell r="AG489" t="str">
            <v>S</v>
          </cell>
          <cell r="AH489" t="str">
            <v>SENIOR</v>
          </cell>
          <cell r="AN489">
            <v>44278</v>
          </cell>
          <cell r="AO489" t="str">
            <v>Compétition</v>
          </cell>
        </row>
        <row r="490">
          <cell r="E490">
            <v>149935</v>
          </cell>
          <cell r="F490" t="str">
            <v>M.</v>
          </cell>
          <cell r="G490" t="str">
            <v>GLOCHEUX</v>
          </cell>
          <cell r="H490" t="str">
            <v>ARMAND</v>
          </cell>
          <cell r="I490">
            <v>18811</v>
          </cell>
          <cell r="J490" t="str">
            <v>FRANCE</v>
          </cell>
          <cell r="K490" t="str">
            <v>Homme</v>
          </cell>
          <cell r="L490">
            <v>5603</v>
          </cell>
          <cell r="M490" t="str">
            <v>CANOE KAYAK PONTIVYEN</v>
          </cell>
          <cell r="N490" t="str">
            <v>CKCP1</v>
          </cell>
          <cell r="O490">
            <v>5600</v>
          </cell>
          <cell r="P490" t="str">
            <v>COMITE DEPARTEMENTAL CK DU MORBIHAN</v>
          </cell>
          <cell r="Q490" t="str">
            <v>CR03</v>
          </cell>
          <cell r="R490" t="str">
            <v>COMITE REGIONAL BRETAGNE CK</v>
          </cell>
          <cell r="S490" t="str">
            <v>FEDERATION FRANCAISE CANOE-KAYAK ET SPORTS PAGAIE</v>
          </cell>
          <cell r="T490">
            <v>2022</v>
          </cell>
          <cell r="V490">
            <v>55</v>
          </cell>
          <cell r="W490" t="str">
            <v>Non</v>
          </cell>
          <cell r="Z490" t="str">
            <v>AN_LOIS_A</v>
          </cell>
          <cell r="AA490" t="str">
            <v>Carte 1 an Loisir Adulte</v>
          </cell>
          <cell r="AB490">
            <v>72294</v>
          </cell>
          <cell r="AC490">
            <v>44621</v>
          </cell>
          <cell r="AD490">
            <v>44641</v>
          </cell>
          <cell r="AE490">
            <v>44926</v>
          </cell>
          <cell r="AF490" t="str">
            <v>Aucun</v>
          </cell>
          <cell r="AG490" t="str">
            <v>V</v>
          </cell>
          <cell r="AH490" t="str">
            <v>VETERAN</v>
          </cell>
        </row>
        <row r="491">
          <cell r="E491">
            <v>150008</v>
          </cell>
          <cell r="F491" t="str">
            <v>M.</v>
          </cell>
          <cell r="G491" t="str">
            <v>CAMUS</v>
          </cell>
          <cell r="H491" t="str">
            <v>CLAUDE</v>
          </cell>
          <cell r="I491">
            <v>18771</v>
          </cell>
          <cell r="J491" t="str">
            <v>FRANCE</v>
          </cell>
          <cell r="K491" t="str">
            <v>Homme</v>
          </cell>
          <cell r="L491">
            <v>5617</v>
          </cell>
          <cell r="M491" t="str">
            <v>KAYAK CLUB DE VANNES</v>
          </cell>
          <cell r="O491">
            <v>5600</v>
          </cell>
          <cell r="P491" t="str">
            <v>COMITE DEPARTEMENTAL CK DU MORBIHAN</v>
          </cell>
          <cell r="Q491" t="str">
            <v>CR03</v>
          </cell>
          <cell r="R491" t="str">
            <v>COMITE REGIONAL BRETAGNE CK</v>
          </cell>
          <cell r="S491" t="str">
            <v>FEDERATION FRANCAISE CANOE-KAYAK ET SPORTS PAGAIE</v>
          </cell>
          <cell r="T491">
            <v>2022</v>
          </cell>
          <cell r="V491">
            <v>55</v>
          </cell>
          <cell r="W491" t="str">
            <v>Non</v>
          </cell>
          <cell r="Z491" t="str">
            <v>AN_LOIS_A</v>
          </cell>
          <cell r="AA491" t="str">
            <v>Carte 1 an Loisir Adulte</v>
          </cell>
          <cell r="AB491">
            <v>70760</v>
          </cell>
          <cell r="AC491">
            <v>44531</v>
          </cell>
          <cell r="AD491">
            <v>44556</v>
          </cell>
          <cell r="AE491">
            <v>44926</v>
          </cell>
          <cell r="AF491" t="str">
            <v>Aucun</v>
          </cell>
          <cell r="AG491" t="str">
            <v>V</v>
          </cell>
          <cell r="AH491" t="str">
            <v>VETERAN</v>
          </cell>
          <cell r="AJ491">
            <v>44453</v>
          </cell>
          <cell r="AK491" t="str">
            <v>Loisir</v>
          </cell>
        </row>
        <row r="492">
          <cell r="E492">
            <v>150039</v>
          </cell>
          <cell r="F492" t="str">
            <v>M.</v>
          </cell>
          <cell r="G492" t="str">
            <v>MAUBERT</v>
          </cell>
          <cell r="H492" t="str">
            <v>JORDAN</v>
          </cell>
          <cell r="I492">
            <v>33073</v>
          </cell>
          <cell r="J492" t="str">
            <v>FRANCE</v>
          </cell>
          <cell r="K492" t="str">
            <v>Homme</v>
          </cell>
          <cell r="L492">
            <v>2904</v>
          </cell>
          <cell r="M492" t="str">
            <v>CANOE KAYAK DE QUIMPERLE</v>
          </cell>
          <cell r="O492">
            <v>2900</v>
          </cell>
          <cell r="P492" t="str">
            <v>COMITE DEPARTEMENTAL CK DU FINISTERE</v>
          </cell>
          <cell r="Q492" t="str">
            <v>CR03</v>
          </cell>
          <cell r="R492" t="str">
            <v>COMITE REGIONAL BRETAGNE CK</v>
          </cell>
          <cell r="S492" t="str">
            <v>FEDERATION FRANCAISE CANOE-KAYAK ET SPORTS PAGAIE</v>
          </cell>
          <cell r="T492">
            <v>2022</v>
          </cell>
          <cell r="V492">
            <v>55</v>
          </cell>
          <cell r="W492" t="str">
            <v>Non</v>
          </cell>
          <cell r="Z492" t="str">
            <v>AN_LOIS_A</v>
          </cell>
          <cell r="AA492" t="str">
            <v>Carte 1 an Loisir Adulte</v>
          </cell>
          <cell r="AB492">
            <v>72741</v>
          </cell>
          <cell r="AC492">
            <v>44621</v>
          </cell>
          <cell r="AD492">
            <v>44626</v>
          </cell>
          <cell r="AE492">
            <v>44926</v>
          </cell>
          <cell r="AF492" t="str">
            <v>Aucun</v>
          </cell>
          <cell r="AG492" t="str">
            <v>S</v>
          </cell>
          <cell r="AH492" t="str">
            <v>SENIOR</v>
          </cell>
        </row>
        <row r="493">
          <cell r="E493">
            <v>150056</v>
          </cell>
          <cell r="F493" t="str">
            <v>M.</v>
          </cell>
          <cell r="G493" t="str">
            <v>GUYOT</v>
          </cell>
          <cell r="H493" t="str">
            <v>PIERRE</v>
          </cell>
          <cell r="I493">
            <v>21903</v>
          </cell>
          <cell r="J493" t="str">
            <v>FRANCE</v>
          </cell>
          <cell r="K493" t="str">
            <v>Homme</v>
          </cell>
          <cell r="L493">
            <v>3528</v>
          </cell>
          <cell r="M493" t="str">
            <v>CANOE KAYAK CLUB DES TROIS RIVIERES</v>
          </cell>
          <cell r="N493" t="str">
            <v>CKC TROIS RIVIERES</v>
          </cell>
          <cell r="O493">
            <v>3500</v>
          </cell>
          <cell r="P493" t="str">
            <v>COMITE DEPARTEMENTAL CK D'ILLE ET VILAINE</v>
          </cell>
          <cell r="Q493" t="str">
            <v>CR03</v>
          </cell>
          <cell r="R493" t="str">
            <v>COMITE REGIONAL BRETAGNE CK</v>
          </cell>
          <cell r="S493" t="str">
            <v>FEDERATION FRANCAISE CANOE-KAYAK ET SPORTS PAGAIE</v>
          </cell>
          <cell r="T493">
            <v>2022</v>
          </cell>
          <cell r="V493">
            <v>55</v>
          </cell>
          <cell r="W493" t="str">
            <v>Non</v>
          </cell>
          <cell r="Z493" t="str">
            <v>AN_LOIS_A</v>
          </cell>
          <cell r="AA493" t="str">
            <v>Carte 1 an Loisir Adulte</v>
          </cell>
          <cell r="AB493">
            <v>71149</v>
          </cell>
          <cell r="AC493">
            <v>44562</v>
          </cell>
          <cell r="AD493">
            <v>44563</v>
          </cell>
          <cell r="AE493">
            <v>44926</v>
          </cell>
          <cell r="AF493" t="str">
            <v>Aucun</v>
          </cell>
          <cell r="AG493" t="str">
            <v>V</v>
          </cell>
          <cell r="AH493" t="str">
            <v>VETERAN</v>
          </cell>
          <cell r="AJ493">
            <v>42748</v>
          </cell>
          <cell r="AK493" t="str">
            <v>Loisir</v>
          </cell>
          <cell r="AL493" t="str">
            <v>Cécile LE PRISE</v>
          </cell>
          <cell r="AM493">
            <v>351045869</v>
          </cell>
        </row>
        <row r="494">
          <cell r="E494">
            <v>150328</v>
          </cell>
          <cell r="F494" t="str">
            <v>Mme</v>
          </cell>
          <cell r="G494" t="str">
            <v>MENEZ</v>
          </cell>
          <cell r="H494" t="str">
            <v>SANDRINE</v>
          </cell>
          <cell r="I494">
            <v>26852</v>
          </cell>
          <cell r="J494" t="str">
            <v>FRANCE</v>
          </cell>
          <cell r="K494" t="str">
            <v>Femme</v>
          </cell>
          <cell r="L494">
            <v>2926</v>
          </cell>
          <cell r="M494" t="str">
            <v>CENTRE NAUTIQUE DE CROZON MORGAT</v>
          </cell>
          <cell r="O494">
            <v>2900</v>
          </cell>
          <cell r="P494" t="str">
            <v>COMITE DEPARTEMENTAL CK DU FINISTERE</v>
          </cell>
          <cell r="Q494" t="str">
            <v>CR03</v>
          </cell>
          <cell r="R494" t="str">
            <v>COMITE REGIONAL BRETAGNE CK</v>
          </cell>
          <cell r="S494" t="str">
            <v>FEDERATION FRANCAISE CANOE-KAYAK ET SPORTS PAGAIE</v>
          </cell>
          <cell r="T494">
            <v>2022</v>
          </cell>
          <cell r="V494">
            <v>55</v>
          </cell>
          <cell r="W494" t="str">
            <v>Non</v>
          </cell>
          <cell r="Z494" t="str">
            <v>AN_LOIS_A</v>
          </cell>
          <cell r="AA494" t="str">
            <v>Carte 1 an Loisir Adulte</v>
          </cell>
          <cell r="AB494">
            <v>71514</v>
          </cell>
          <cell r="AC494">
            <v>44562</v>
          </cell>
          <cell r="AD494">
            <v>44573</v>
          </cell>
          <cell r="AE494">
            <v>44926</v>
          </cell>
          <cell r="AF494" t="str">
            <v>Aucun</v>
          </cell>
          <cell r="AG494" t="str">
            <v>V</v>
          </cell>
          <cell r="AH494" t="str">
            <v>VETERAN</v>
          </cell>
        </row>
        <row r="495">
          <cell r="E495">
            <v>150596</v>
          </cell>
          <cell r="F495" t="str">
            <v>M.</v>
          </cell>
          <cell r="G495" t="str">
            <v>SEVAUX</v>
          </cell>
          <cell r="H495" t="str">
            <v>GILLES</v>
          </cell>
          <cell r="I495">
            <v>21654</v>
          </cell>
          <cell r="J495" t="str">
            <v>FRANCE</v>
          </cell>
          <cell r="K495" t="str">
            <v>Homme</v>
          </cell>
          <cell r="L495">
            <v>5675</v>
          </cell>
          <cell r="M495" t="str">
            <v>CERCLE NAUTIQUE DE LA RIA D'ETEL</v>
          </cell>
          <cell r="N495" t="str">
            <v>CNRE</v>
          </cell>
          <cell r="O495">
            <v>5600</v>
          </cell>
          <cell r="P495" t="str">
            <v>COMITE DEPARTEMENTAL CK DU MORBIHAN</v>
          </cell>
          <cell r="Q495" t="str">
            <v>CR03</v>
          </cell>
          <cell r="R495" t="str">
            <v>COMITE REGIONAL BRETAGNE CK</v>
          </cell>
          <cell r="S495" t="str">
            <v>FEDERATION FRANCAISE CANOE-KAYAK ET SPORTS PAGAIE</v>
          </cell>
          <cell r="T495">
            <v>2022</v>
          </cell>
          <cell r="V495">
            <v>60</v>
          </cell>
          <cell r="W495" t="str">
            <v>Non</v>
          </cell>
          <cell r="Z495" t="str">
            <v>AN_COMP_A</v>
          </cell>
          <cell r="AA495" t="str">
            <v>Carte 1 an Compétition Adulte</v>
          </cell>
          <cell r="AB495">
            <v>71001</v>
          </cell>
          <cell r="AC495">
            <v>44531</v>
          </cell>
          <cell r="AD495">
            <v>44572</v>
          </cell>
          <cell r="AE495">
            <v>44926</v>
          </cell>
          <cell r="AF495" t="str">
            <v>Aucun</v>
          </cell>
          <cell r="AG495" t="str">
            <v>V</v>
          </cell>
          <cell r="AH495" t="str">
            <v>VETERAN</v>
          </cell>
          <cell r="AN495">
            <v>44459</v>
          </cell>
          <cell r="AO495" t="str">
            <v>Compétition</v>
          </cell>
        </row>
        <row r="496">
          <cell r="E496">
            <v>150668</v>
          </cell>
          <cell r="F496" t="str">
            <v>M.</v>
          </cell>
          <cell r="G496" t="str">
            <v>CLOATRE</v>
          </cell>
          <cell r="H496" t="str">
            <v>TANGUY</v>
          </cell>
          <cell r="I496">
            <v>33073</v>
          </cell>
          <cell r="J496" t="str">
            <v>FRANCE</v>
          </cell>
          <cell r="K496" t="str">
            <v>Homme</v>
          </cell>
          <cell r="L496">
            <v>2911</v>
          </cell>
          <cell r="M496" t="str">
            <v>F.R.C.K. PLOUDALMEZEAU</v>
          </cell>
          <cell r="O496">
            <v>2900</v>
          </cell>
          <cell r="P496" t="str">
            <v>COMITE DEPARTEMENTAL CK DU FINISTERE</v>
          </cell>
          <cell r="Q496" t="str">
            <v>CR03</v>
          </cell>
          <cell r="R496" t="str">
            <v>COMITE REGIONAL BRETAGNE CK</v>
          </cell>
          <cell r="S496" t="str">
            <v>FEDERATION FRANCAISE CANOE-KAYAK ET SPORTS PAGAIE</v>
          </cell>
          <cell r="T496">
            <v>2022</v>
          </cell>
          <cell r="V496">
            <v>60</v>
          </cell>
          <cell r="W496" t="str">
            <v>Non</v>
          </cell>
          <cell r="Z496" t="str">
            <v>AN_COMP_A</v>
          </cell>
          <cell r="AA496" t="str">
            <v>Carte 1 an Compétition Adulte</v>
          </cell>
          <cell r="AB496">
            <v>70925</v>
          </cell>
          <cell r="AC496">
            <v>44531</v>
          </cell>
          <cell r="AD496">
            <v>44536</v>
          </cell>
          <cell r="AE496">
            <v>44926</v>
          </cell>
          <cell r="AF496" t="str">
            <v>Aucun</v>
          </cell>
          <cell r="AG496" t="str">
            <v>S</v>
          </cell>
          <cell r="AH496" t="str">
            <v>SENIOR</v>
          </cell>
          <cell r="AN496">
            <v>44457</v>
          </cell>
          <cell r="AO496" t="str">
            <v>Compétition</v>
          </cell>
        </row>
        <row r="497">
          <cell r="E497">
            <v>150693</v>
          </cell>
          <cell r="F497" t="str">
            <v>M.</v>
          </cell>
          <cell r="G497" t="str">
            <v>DELALANDE</v>
          </cell>
          <cell r="H497" t="str">
            <v>RENE</v>
          </cell>
          <cell r="I497">
            <v>20160</v>
          </cell>
          <cell r="J497" t="str">
            <v>FRANCE</v>
          </cell>
          <cell r="K497" t="str">
            <v>Homme</v>
          </cell>
          <cell r="L497">
            <v>2909</v>
          </cell>
          <cell r="M497" t="str">
            <v>BREST BRETAGNE NAUTISME</v>
          </cell>
          <cell r="N497" t="str">
            <v>BBN</v>
          </cell>
          <cell r="O497">
            <v>2900</v>
          </cell>
          <cell r="P497" t="str">
            <v>COMITE DEPARTEMENTAL CK DU FINISTERE</v>
          </cell>
          <cell r="Q497" t="str">
            <v>CR03</v>
          </cell>
          <cell r="R497" t="str">
            <v>COMITE REGIONAL BRETAGNE CK</v>
          </cell>
          <cell r="S497" t="str">
            <v>FEDERATION FRANCAISE CANOE-KAYAK ET SPORTS PAGAIE</v>
          </cell>
          <cell r="T497">
            <v>2022</v>
          </cell>
          <cell r="V497">
            <v>55</v>
          </cell>
          <cell r="W497" t="str">
            <v>Non</v>
          </cell>
          <cell r="Z497" t="str">
            <v>AN_LOIS_A</v>
          </cell>
          <cell r="AA497" t="str">
            <v>Carte 1 an Loisir Adulte</v>
          </cell>
          <cell r="AB497">
            <v>71100</v>
          </cell>
          <cell r="AC497">
            <v>44531</v>
          </cell>
          <cell r="AD497">
            <v>44546</v>
          </cell>
          <cell r="AE497">
            <v>44926</v>
          </cell>
          <cell r="AF497" t="str">
            <v>Aucun</v>
          </cell>
          <cell r="AG497" t="str">
            <v>V</v>
          </cell>
          <cell r="AH497" t="str">
            <v>VETERAN</v>
          </cell>
          <cell r="AJ497">
            <v>44077</v>
          </cell>
          <cell r="AK497" t="str">
            <v>Loisir</v>
          </cell>
          <cell r="AL497" t="str">
            <v>PASQUIER</v>
          </cell>
          <cell r="AM497">
            <v>291029346</v>
          </cell>
        </row>
        <row r="498">
          <cell r="E498">
            <v>150698</v>
          </cell>
          <cell r="F498" t="str">
            <v>M.</v>
          </cell>
          <cell r="G498" t="str">
            <v>BOUTSERIN</v>
          </cell>
          <cell r="H498" t="str">
            <v>JEAN PIERRE</v>
          </cell>
          <cell r="I498">
            <v>21078</v>
          </cell>
          <cell r="J498" t="str">
            <v>FRANCE</v>
          </cell>
          <cell r="K498" t="str">
            <v>Homme</v>
          </cell>
          <cell r="L498">
            <v>2978</v>
          </cell>
          <cell r="M498" t="str">
            <v>CANOE KAYAK CLUB BRESTOIS</v>
          </cell>
          <cell r="N498" t="str">
            <v>CKCB</v>
          </cell>
          <cell r="O498">
            <v>2900</v>
          </cell>
          <cell r="P498" t="str">
            <v>COMITE DEPARTEMENTAL CK DU FINISTERE</v>
          </cell>
          <cell r="Q498" t="str">
            <v>CR03</v>
          </cell>
          <cell r="R498" t="str">
            <v>COMITE REGIONAL BRETAGNE CK</v>
          </cell>
          <cell r="S498" t="str">
            <v>FEDERATION FRANCAISE CANOE-KAYAK ET SPORTS PAGAIE</v>
          </cell>
          <cell r="T498">
            <v>2022</v>
          </cell>
          <cell r="V498">
            <v>55</v>
          </cell>
          <cell r="W498" t="str">
            <v>Non</v>
          </cell>
          <cell r="Z498" t="str">
            <v>AN_LOIS_A</v>
          </cell>
          <cell r="AA498" t="str">
            <v>Carte 1 an Loisir Adulte</v>
          </cell>
          <cell r="AB498">
            <v>71123</v>
          </cell>
          <cell r="AC498">
            <v>44531</v>
          </cell>
          <cell r="AD498">
            <v>44533</v>
          </cell>
          <cell r="AE498">
            <v>44926</v>
          </cell>
          <cell r="AF498" t="str">
            <v>Aucun</v>
          </cell>
          <cell r="AG498" t="str">
            <v>V</v>
          </cell>
          <cell r="AH498" t="str">
            <v>VETERAN</v>
          </cell>
          <cell r="AJ498">
            <v>43721</v>
          </cell>
          <cell r="AK498" t="str">
            <v>Loisir</v>
          </cell>
        </row>
        <row r="499">
          <cell r="E499">
            <v>150709</v>
          </cell>
          <cell r="F499" t="str">
            <v>M.</v>
          </cell>
          <cell r="G499" t="str">
            <v>CROZETIERE</v>
          </cell>
          <cell r="H499" t="str">
            <v>CLEMENT</v>
          </cell>
          <cell r="I499">
            <v>32031</v>
          </cell>
          <cell r="J499" t="str">
            <v>FRANCE</v>
          </cell>
          <cell r="K499" t="str">
            <v>Homme</v>
          </cell>
          <cell r="L499">
            <v>2978</v>
          </cell>
          <cell r="M499" t="str">
            <v>CANOE KAYAK CLUB BRESTOIS</v>
          </cell>
          <cell r="N499" t="str">
            <v>CKCB</v>
          </cell>
          <cell r="O499">
            <v>2900</v>
          </cell>
          <cell r="P499" t="str">
            <v>COMITE DEPARTEMENTAL CK DU FINISTERE</v>
          </cell>
          <cell r="Q499" t="str">
            <v>CR03</v>
          </cell>
          <cell r="R499" t="str">
            <v>COMITE REGIONAL BRETAGNE CK</v>
          </cell>
          <cell r="S499" t="str">
            <v>FEDERATION FRANCAISE CANOE-KAYAK ET SPORTS PAGAIE</v>
          </cell>
          <cell r="T499">
            <v>2022</v>
          </cell>
          <cell r="V499">
            <v>60</v>
          </cell>
          <cell r="W499" t="str">
            <v>Non</v>
          </cell>
          <cell r="Z499" t="str">
            <v>AN_COMP_A</v>
          </cell>
          <cell r="AA499" t="str">
            <v>Carte 1 an Compétition Adulte</v>
          </cell>
          <cell r="AB499">
            <v>72198</v>
          </cell>
          <cell r="AC499">
            <v>44593</v>
          </cell>
          <cell r="AD499">
            <v>44600</v>
          </cell>
          <cell r="AE499">
            <v>44926</v>
          </cell>
          <cell r="AF499" t="str">
            <v>Aucun</v>
          </cell>
          <cell r="AG499" t="str">
            <v>V</v>
          </cell>
          <cell r="AH499" t="str">
            <v>VETERAN</v>
          </cell>
          <cell r="AN499">
            <v>44438</v>
          </cell>
          <cell r="AO499" t="str">
            <v>Compétition</v>
          </cell>
        </row>
        <row r="500">
          <cell r="E500">
            <v>150713</v>
          </cell>
          <cell r="F500" t="str">
            <v>M.</v>
          </cell>
          <cell r="G500" t="str">
            <v>SIMON</v>
          </cell>
          <cell r="H500" t="str">
            <v>JULIEN</v>
          </cell>
          <cell r="I500">
            <v>31752</v>
          </cell>
          <cell r="J500" t="str">
            <v>FRANCE</v>
          </cell>
          <cell r="K500" t="str">
            <v>Homme</v>
          </cell>
          <cell r="L500">
            <v>2909</v>
          </cell>
          <cell r="M500" t="str">
            <v>BREST BRETAGNE NAUTISME</v>
          </cell>
          <cell r="N500" t="str">
            <v>BBN</v>
          </cell>
          <cell r="O500">
            <v>2900</v>
          </cell>
          <cell r="P500" t="str">
            <v>COMITE DEPARTEMENTAL CK DU FINISTERE</v>
          </cell>
          <cell r="Q500" t="str">
            <v>CR03</v>
          </cell>
          <cell r="R500" t="str">
            <v>COMITE REGIONAL BRETAGNE CK</v>
          </cell>
          <cell r="S500" t="str">
            <v>FEDERATION FRANCAISE CANOE-KAYAK ET SPORTS PAGAIE</v>
          </cell>
          <cell r="T500">
            <v>2022</v>
          </cell>
          <cell r="V500">
            <v>55</v>
          </cell>
          <cell r="W500" t="str">
            <v>Non</v>
          </cell>
          <cell r="Z500" t="str">
            <v>AN_LOIS_A</v>
          </cell>
          <cell r="AA500" t="str">
            <v>Carte 1 an Loisir Adulte</v>
          </cell>
          <cell r="AB500">
            <v>71100</v>
          </cell>
          <cell r="AC500">
            <v>44531</v>
          </cell>
          <cell r="AD500">
            <v>44546</v>
          </cell>
          <cell r="AE500">
            <v>44926</v>
          </cell>
          <cell r="AF500" t="str">
            <v>Aucun</v>
          </cell>
          <cell r="AG500" t="str">
            <v>V</v>
          </cell>
          <cell r="AH500" t="str">
            <v>VETERAN</v>
          </cell>
          <cell r="AJ500">
            <v>44127</v>
          </cell>
          <cell r="AK500" t="str">
            <v>Loisir</v>
          </cell>
          <cell r="AL500" t="str">
            <v>JOURDREN</v>
          </cell>
          <cell r="AM500">
            <v>291029072</v>
          </cell>
        </row>
        <row r="501">
          <cell r="E501">
            <v>150789</v>
          </cell>
          <cell r="F501" t="str">
            <v>Mme</v>
          </cell>
          <cell r="G501" t="str">
            <v>VILLIERS</v>
          </cell>
          <cell r="H501" t="str">
            <v>BLANDINE</v>
          </cell>
          <cell r="I501">
            <v>23993</v>
          </cell>
          <cell r="J501" t="str">
            <v>FRANCE</v>
          </cell>
          <cell r="K501" t="str">
            <v>Femme</v>
          </cell>
          <cell r="L501">
            <v>2208</v>
          </cell>
          <cell r="M501" t="str">
            <v>CLUB CANOE KAYAK GUERLEDAN</v>
          </cell>
          <cell r="N501" t="str">
            <v>CCKG</v>
          </cell>
          <cell r="O501">
            <v>2200</v>
          </cell>
          <cell r="P501" t="str">
            <v>COMITE DEPARTEMENTAL CK COTES D'ARMOR</v>
          </cell>
          <cell r="Q501" t="str">
            <v>CR03</v>
          </cell>
          <cell r="R501" t="str">
            <v>COMITE REGIONAL BRETAGNE CK</v>
          </cell>
          <cell r="S501" t="str">
            <v>FEDERATION FRANCAISE CANOE-KAYAK ET SPORTS PAGAIE</v>
          </cell>
          <cell r="T501">
            <v>2022</v>
          </cell>
          <cell r="V501">
            <v>55</v>
          </cell>
          <cell r="W501" t="str">
            <v>Non</v>
          </cell>
          <cell r="Z501" t="str">
            <v>AN_LOIS_A</v>
          </cell>
          <cell r="AA501" t="str">
            <v>Carte 1 an Loisir Adulte</v>
          </cell>
          <cell r="AB501">
            <v>71777</v>
          </cell>
          <cell r="AC501">
            <v>44593</v>
          </cell>
          <cell r="AD501">
            <v>44593</v>
          </cell>
          <cell r="AE501">
            <v>44926</v>
          </cell>
          <cell r="AF501" t="str">
            <v>Aucun</v>
          </cell>
          <cell r="AG501" t="str">
            <v>V</v>
          </cell>
          <cell r="AH501" t="str">
            <v>VETERAN</v>
          </cell>
        </row>
        <row r="502">
          <cell r="E502">
            <v>151118</v>
          </cell>
          <cell r="F502" t="str">
            <v>M.</v>
          </cell>
          <cell r="G502" t="str">
            <v>FLAUX</v>
          </cell>
          <cell r="H502" t="str">
            <v>ERIC</v>
          </cell>
          <cell r="I502">
            <v>25592</v>
          </cell>
          <cell r="J502" t="str">
            <v>FRANCE</v>
          </cell>
          <cell r="K502" t="str">
            <v>Homme</v>
          </cell>
          <cell r="L502">
            <v>3517</v>
          </cell>
          <cell r="M502" t="str">
            <v>CORSAIRES MALOUIN</v>
          </cell>
          <cell r="N502" t="str">
            <v>CM KAYAK</v>
          </cell>
          <cell r="O502">
            <v>3500</v>
          </cell>
          <cell r="P502" t="str">
            <v>COMITE DEPARTEMENTAL CK D'ILLE ET VILAINE</v>
          </cell>
          <cell r="Q502" t="str">
            <v>CR03</v>
          </cell>
          <cell r="R502" t="str">
            <v>COMITE REGIONAL BRETAGNE CK</v>
          </cell>
          <cell r="S502" t="str">
            <v>FEDERATION FRANCAISE CANOE-KAYAK ET SPORTS PAGAIE</v>
          </cell>
          <cell r="T502">
            <v>2022</v>
          </cell>
          <cell r="V502">
            <v>55</v>
          </cell>
          <cell r="W502" t="str">
            <v>Non</v>
          </cell>
          <cell r="Z502" t="str">
            <v>AN_LOIS_A</v>
          </cell>
          <cell r="AA502" t="str">
            <v>Carte 1 an Loisir Adulte</v>
          </cell>
          <cell r="AB502">
            <v>70720</v>
          </cell>
          <cell r="AC502">
            <v>44531</v>
          </cell>
          <cell r="AD502">
            <v>44538</v>
          </cell>
          <cell r="AE502">
            <v>44926</v>
          </cell>
          <cell r="AF502" t="str">
            <v>Aucun</v>
          </cell>
          <cell r="AG502" t="str">
            <v>V</v>
          </cell>
          <cell r="AH502" t="str">
            <v>VETERAN</v>
          </cell>
          <cell r="AJ502">
            <v>44473</v>
          </cell>
          <cell r="AK502" t="str">
            <v>Loisir</v>
          </cell>
          <cell r="AL502" t="str">
            <v>HERVE Sébastien</v>
          </cell>
        </row>
        <row r="503">
          <cell r="E503">
            <v>151286</v>
          </cell>
          <cell r="F503" t="str">
            <v>Mme</v>
          </cell>
          <cell r="G503" t="str">
            <v>LEBOSQ</v>
          </cell>
          <cell r="H503" t="str">
            <v>?NOELLE</v>
          </cell>
          <cell r="I503">
            <v>20972</v>
          </cell>
          <cell r="J503" t="str">
            <v>FRANCE</v>
          </cell>
          <cell r="K503" t="str">
            <v>Femme</v>
          </cell>
          <cell r="L503">
            <v>2210</v>
          </cell>
          <cell r="M503" t="str">
            <v>LANNION CANOE KAYAK</v>
          </cell>
          <cell r="O503">
            <v>2200</v>
          </cell>
          <cell r="P503" t="str">
            <v>COMITE DEPARTEMENTAL CK COTES D'ARMOR</v>
          </cell>
          <cell r="Q503" t="str">
            <v>CR03</v>
          </cell>
          <cell r="R503" t="str">
            <v>COMITE REGIONAL BRETAGNE CK</v>
          </cell>
          <cell r="S503" t="str">
            <v>FEDERATION FRANCAISE CANOE-KAYAK ET SPORTS PAGAIE</v>
          </cell>
          <cell r="T503">
            <v>2022</v>
          </cell>
          <cell r="V503">
            <v>55</v>
          </cell>
          <cell r="W503" t="str">
            <v>Non</v>
          </cell>
          <cell r="Z503" t="str">
            <v>AN_LOIS_A</v>
          </cell>
          <cell r="AA503" t="str">
            <v>Carte 1 an Loisir Adulte</v>
          </cell>
          <cell r="AB503">
            <v>70821</v>
          </cell>
          <cell r="AC503">
            <v>44531</v>
          </cell>
          <cell r="AD503">
            <v>44551</v>
          </cell>
          <cell r="AE503">
            <v>44926</v>
          </cell>
          <cell r="AF503" t="str">
            <v>Aucun</v>
          </cell>
          <cell r="AG503" t="str">
            <v>V</v>
          </cell>
          <cell r="AH503" t="str">
            <v>VETERAN</v>
          </cell>
          <cell r="AJ503">
            <v>43721</v>
          </cell>
          <cell r="AK503" t="str">
            <v>Loisir</v>
          </cell>
        </row>
        <row r="504">
          <cell r="E504">
            <v>151389</v>
          </cell>
          <cell r="F504" t="str">
            <v>M.</v>
          </cell>
          <cell r="G504" t="str">
            <v>LEBRANCHU</v>
          </cell>
          <cell r="H504" t="str">
            <v>CHRISTOPHE</v>
          </cell>
          <cell r="I504">
            <v>23588</v>
          </cell>
          <cell r="J504" t="str">
            <v>FRANCE</v>
          </cell>
          <cell r="K504" t="str">
            <v>Homme</v>
          </cell>
          <cell r="L504">
            <v>2904</v>
          </cell>
          <cell r="M504" t="str">
            <v>CANOE KAYAK DE QUIMPERLE</v>
          </cell>
          <cell r="O504">
            <v>2900</v>
          </cell>
          <cell r="P504" t="str">
            <v>COMITE DEPARTEMENTAL CK DU FINISTERE</v>
          </cell>
          <cell r="Q504" t="str">
            <v>CR03</v>
          </cell>
          <cell r="R504" t="str">
            <v>COMITE REGIONAL BRETAGNE CK</v>
          </cell>
          <cell r="S504" t="str">
            <v>FEDERATION FRANCAISE CANOE-KAYAK ET SPORTS PAGAIE</v>
          </cell>
          <cell r="T504">
            <v>2022</v>
          </cell>
          <cell r="V504">
            <v>60</v>
          </cell>
          <cell r="W504" t="str">
            <v>Non</v>
          </cell>
          <cell r="Z504" t="str">
            <v>AN_COMP_A</v>
          </cell>
          <cell r="AA504" t="str">
            <v>Carte 1 an Compétition Adulte</v>
          </cell>
          <cell r="AB504">
            <v>71090</v>
          </cell>
          <cell r="AC504">
            <v>44531</v>
          </cell>
          <cell r="AD504">
            <v>44550</v>
          </cell>
          <cell r="AE504">
            <v>44926</v>
          </cell>
          <cell r="AF504" t="str">
            <v>Aucun</v>
          </cell>
          <cell r="AG504" t="str">
            <v>V</v>
          </cell>
          <cell r="AH504" t="str">
            <v>VETERAN</v>
          </cell>
          <cell r="AN504">
            <v>43711</v>
          </cell>
          <cell r="AO504" t="str">
            <v>Compétition</v>
          </cell>
        </row>
        <row r="505">
          <cell r="E505">
            <v>151391</v>
          </cell>
          <cell r="F505" t="str">
            <v>M.</v>
          </cell>
          <cell r="G505" t="str">
            <v>RICHER</v>
          </cell>
          <cell r="H505" t="str">
            <v>THOMAS</v>
          </cell>
          <cell r="I505">
            <v>33204</v>
          </cell>
          <cell r="J505" t="str">
            <v>FRANCE</v>
          </cell>
          <cell r="K505" t="str">
            <v>Homme</v>
          </cell>
          <cell r="L505">
            <v>3512</v>
          </cell>
          <cell r="M505" t="str">
            <v>CANOE KAYAK CLUB ACIGNE</v>
          </cell>
          <cell r="O505">
            <v>3500</v>
          </cell>
          <cell r="P505" t="str">
            <v>COMITE DEPARTEMENTAL CK D'ILLE ET VILAINE</v>
          </cell>
          <cell r="Q505" t="str">
            <v>CR03</v>
          </cell>
          <cell r="R505" t="str">
            <v>COMITE REGIONAL BRETAGNE CK</v>
          </cell>
          <cell r="S505" t="str">
            <v>FEDERATION FRANCAISE CANOE-KAYAK ET SPORTS PAGAIE</v>
          </cell>
          <cell r="T505">
            <v>2022</v>
          </cell>
          <cell r="V505">
            <v>60</v>
          </cell>
          <cell r="W505" t="str">
            <v>Non</v>
          </cell>
          <cell r="Z505" t="str">
            <v>AN_COMP_A</v>
          </cell>
          <cell r="AA505" t="str">
            <v>Carte 1 an Compétition Adulte</v>
          </cell>
          <cell r="AB505">
            <v>71138</v>
          </cell>
          <cell r="AC505">
            <v>44562</v>
          </cell>
          <cell r="AD505">
            <v>44566</v>
          </cell>
          <cell r="AE505">
            <v>44926</v>
          </cell>
          <cell r="AF505" t="str">
            <v>Aucun</v>
          </cell>
          <cell r="AG505" t="str">
            <v>S</v>
          </cell>
          <cell r="AH505" t="str">
            <v>SENIOR</v>
          </cell>
          <cell r="AN505">
            <v>43745</v>
          </cell>
          <cell r="AO505" t="str">
            <v>Compétition</v>
          </cell>
        </row>
        <row r="506">
          <cell r="E506">
            <v>151522</v>
          </cell>
          <cell r="F506" t="str">
            <v>M.</v>
          </cell>
          <cell r="G506" t="str">
            <v>LOUAPRE</v>
          </cell>
          <cell r="H506" t="str">
            <v>BAPTISTE</v>
          </cell>
          <cell r="I506">
            <v>31182</v>
          </cell>
          <cell r="J506" t="str">
            <v>FRANCE</v>
          </cell>
          <cell r="K506" t="str">
            <v>Homme</v>
          </cell>
          <cell r="L506">
            <v>3520</v>
          </cell>
          <cell r="M506" t="str">
            <v>CHATEAUBOURG CANOE KAYAK</v>
          </cell>
          <cell r="N506" t="str">
            <v>CHATEAUBOURG CK</v>
          </cell>
          <cell r="O506">
            <v>3500</v>
          </cell>
          <cell r="P506" t="str">
            <v>COMITE DEPARTEMENTAL CK D'ILLE ET VILAINE</v>
          </cell>
          <cell r="Q506" t="str">
            <v>CR03</v>
          </cell>
          <cell r="R506" t="str">
            <v>COMITE REGIONAL BRETAGNE CK</v>
          </cell>
          <cell r="S506" t="str">
            <v>FEDERATION FRANCAISE CANOE-KAYAK ET SPORTS PAGAIE</v>
          </cell>
          <cell r="T506">
            <v>2022</v>
          </cell>
          <cell r="V506">
            <v>55</v>
          </cell>
          <cell r="W506" t="str">
            <v>Non</v>
          </cell>
          <cell r="Z506" t="str">
            <v>AN_LOIS_A</v>
          </cell>
          <cell r="AA506" t="str">
            <v>Carte 1 an Loisir Adulte</v>
          </cell>
          <cell r="AB506">
            <v>71145</v>
          </cell>
          <cell r="AC506">
            <v>44562</v>
          </cell>
          <cell r="AD506">
            <v>44572</v>
          </cell>
          <cell r="AE506">
            <v>44926</v>
          </cell>
          <cell r="AF506" t="str">
            <v>Aucun</v>
          </cell>
          <cell r="AG506" t="str">
            <v>V</v>
          </cell>
          <cell r="AH506" t="str">
            <v>VETERAN</v>
          </cell>
          <cell r="AJ506">
            <v>43878</v>
          </cell>
          <cell r="AK506" t="str">
            <v>Loisir</v>
          </cell>
          <cell r="AL506" t="str">
            <v>Ménagé</v>
          </cell>
        </row>
        <row r="507">
          <cell r="E507">
            <v>152563</v>
          </cell>
          <cell r="F507" t="str">
            <v>Mme</v>
          </cell>
          <cell r="G507" t="str">
            <v>LECRUBIER</v>
          </cell>
          <cell r="H507" t="str">
            <v>SYLVIE</v>
          </cell>
          <cell r="I507">
            <v>20540</v>
          </cell>
          <cell r="J507" t="str">
            <v>FRANCE</v>
          </cell>
          <cell r="K507" t="str">
            <v>Femme</v>
          </cell>
          <cell r="L507">
            <v>3506</v>
          </cell>
          <cell r="M507" t="str">
            <v>C.K.C.I.R. ST GREGOIRE</v>
          </cell>
          <cell r="O507">
            <v>3500</v>
          </cell>
          <cell r="P507" t="str">
            <v>COMITE DEPARTEMENTAL CK D'ILLE ET VILAINE</v>
          </cell>
          <cell r="Q507" t="str">
            <v>CR03</v>
          </cell>
          <cell r="R507" t="str">
            <v>COMITE REGIONAL BRETAGNE CK</v>
          </cell>
          <cell r="S507" t="str">
            <v>FEDERATION FRANCAISE CANOE-KAYAK ET SPORTS PAGAIE</v>
          </cell>
          <cell r="T507">
            <v>2022</v>
          </cell>
          <cell r="V507">
            <v>55</v>
          </cell>
          <cell r="W507" t="str">
            <v>Non</v>
          </cell>
          <cell r="Z507" t="str">
            <v>AN_LOIS_A</v>
          </cell>
          <cell r="AA507" t="str">
            <v>Carte 1 an Loisir Adulte</v>
          </cell>
          <cell r="AB507">
            <v>71976</v>
          </cell>
          <cell r="AC507">
            <v>44593</v>
          </cell>
          <cell r="AD507">
            <v>44597</v>
          </cell>
          <cell r="AE507">
            <v>44926</v>
          </cell>
          <cell r="AF507" t="str">
            <v>Aucun</v>
          </cell>
          <cell r="AG507" t="str">
            <v>V</v>
          </cell>
          <cell r="AH507" t="str">
            <v>VETERAN</v>
          </cell>
          <cell r="AJ507">
            <v>44252</v>
          </cell>
          <cell r="AK507" t="str">
            <v>Loisir</v>
          </cell>
        </row>
        <row r="508">
          <cell r="E508">
            <v>152605</v>
          </cell>
          <cell r="F508" t="str">
            <v>M.</v>
          </cell>
          <cell r="G508" t="str">
            <v>KERMORGANT</v>
          </cell>
          <cell r="H508" t="str">
            <v>PHILIPPE</v>
          </cell>
          <cell r="I508">
            <v>24451</v>
          </cell>
          <cell r="J508" t="str">
            <v>FRANCE</v>
          </cell>
          <cell r="K508" t="str">
            <v>Homme</v>
          </cell>
          <cell r="L508">
            <v>2911</v>
          </cell>
          <cell r="M508" t="str">
            <v>F.R.C.K. PLOUDALMEZEAU</v>
          </cell>
          <cell r="O508">
            <v>2900</v>
          </cell>
          <cell r="P508" t="str">
            <v>COMITE DEPARTEMENTAL CK DU FINISTERE</v>
          </cell>
          <cell r="Q508" t="str">
            <v>CR03</v>
          </cell>
          <cell r="R508" t="str">
            <v>COMITE REGIONAL BRETAGNE CK</v>
          </cell>
          <cell r="S508" t="str">
            <v>FEDERATION FRANCAISE CANOE-KAYAK ET SPORTS PAGAIE</v>
          </cell>
          <cell r="T508">
            <v>2022</v>
          </cell>
          <cell r="V508">
            <v>60</v>
          </cell>
          <cell r="W508" t="str">
            <v>Non</v>
          </cell>
          <cell r="Z508" t="str">
            <v>AN_COMP_A</v>
          </cell>
          <cell r="AA508" t="str">
            <v>Carte 1 an Compétition Adulte</v>
          </cell>
          <cell r="AB508">
            <v>70925</v>
          </cell>
          <cell r="AC508">
            <v>44531</v>
          </cell>
          <cell r="AD508">
            <v>44558</v>
          </cell>
          <cell r="AE508">
            <v>44926</v>
          </cell>
          <cell r="AF508" t="str">
            <v>Aucun</v>
          </cell>
          <cell r="AG508" t="str">
            <v>V</v>
          </cell>
          <cell r="AH508" t="str">
            <v>VETERAN</v>
          </cell>
          <cell r="AN508">
            <v>44432</v>
          </cell>
          <cell r="AO508" t="str">
            <v>Compétition</v>
          </cell>
        </row>
        <row r="509">
          <cell r="E509">
            <v>152649</v>
          </cell>
          <cell r="F509" t="str">
            <v>M.</v>
          </cell>
          <cell r="G509" t="str">
            <v>LOPEZ</v>
          </cell>
          <cell r="H509" t="str">
            <v>ANDRES</v>
          </cell>
          <cell r="I509">
            <v>32822</v>
          </cell>
          <cell r="J509" t="str">
            <v>FRANCE</v>
          </cell>
          <cell r="K509" t="str">
            <v>Homme</v>
          </cell>
          <cell r="L509">
            <v>3514</v>
          </cell>
          <cell r="M509" t="str">
            <v>U.S.V. CK VERN / SEICHE</v>
          </cell>
          <cell r="O509">
            <v>3500</v>
          </cell>
          <cell r="P509" t="str">
            <v>COMITE DEPARTEMENTAL CK D'ILLE ET VILAINE</v>
          </cell>
          <cell r="Q509" t="str">
            <v>CR03</v>
          </cell>
          <cell r="R509" t="str">
            <v>COMITE REGIONAL BRETAGNE CK</v>
          </cell>
          <cell r="S509" t="str">
            <v>FEDERATION FRANCAISE CANOE-KAYAK ET SPORTS PAGAIE</v>
          </cell>
          <cell r="T509">
            <v>2022</v>
          </cell>
          <cell r="V509">
            <v>60</v>
          </cell>
          <cell r="W509" t="str">
            <v>Non</v>
          </cell>
          <cell r="Z509" t="str">
            <v>AN_COMP_A</v>
          </cell>
          <cell r="AA509" t="str">
            <v>Carte 1 an Compétition Adulte</v>
          </cell>
          <cell r="AB509">
            <v>71142</v>
          </cell>
          <cell r="AC509">
            <v>44562</v>
          </cell>
          <cell r="AD509">
            <v>44572</v>
          </cell>
          <cell r="AE509">
            <v>44926</v>
          </cell>
          <cell r="AF509" t="str">
            <v>Aucun</v>
          </cell>
          <cell r="AG509" t="str">
            <v>S</v>
          </cell>
          <cell r="AH509" t="str">
            <v>SENIOR</v>
          </cell>
          <cell r="AN509">
            <v>44231</v>
          </cell>
          <cell r="AO509" t="str">
            <v>Compétition</v>
          </cell>
        </row>
        <row r="510">
          <cell r="E510">
            <v>152795</v>
          </cell>
          <cell r="F510" t="str">
            <v>M.</v>
          </cell>
          <cell r="G510" t="str">
            <v>LE CORRONC</v>
          </cell>
          <cell r="H510" t="str">
            <v>HERVE</v>
          </cell>
          <cell r="I510">
            <v>20553</v>
          </cell>
          <cell r="J510" t="str">
            <v>FRANCE</v>
          </cell>
          <cell r="K510" t="str">
            <v>Homme</v>
          </cell>
          <cell r="L510">
            <v>5603</v>
          </cell>
          <cell r="M510" t="str">
            <v>CANOE KAYAK PONTIVYEN</v>
          </cell>
          <cell r="N510" t="str">
            <v>CKCP1</v>
          </cell>
          <cell r="O510">
            <v>5600</v>
          </cell>
          <cell r="P510" t="str">
            <v>COMITE DEPARTEMENTAL CK DU MORBIHAN</v>
          </cell>
          <cell r="Q510" t="str">
            <v>CR03</v>
          </cell>
          <cell r="R510" t="str">
            <v>COMITE REGIONAL BRETAGNE CK</v>
          </cell>
          <cell r="S510" t="str">
            <v>FEDERATION FRANCAISE CANOE-KAYAK ET SPORTS PAGAIE</v>
          </cell>
          <cell r="T510">
            <v>2022</v>
          </cell>
          <cell r="V510">
            <v>60</v>
          </cell>
          <cell r="W510" t="str">
            <v>Non</v>
          </cell>
          <cell r="Z510" t="str">
            <v>AN_COMP_A</v>
          </cell>
          <cell r="AA510" t="str">
            <v>Carte 1 an Compétition Adulte</v>
          </cell>
          <cell r="AB510">
            <v>72294</v>
          </cell>
          <cell r="AC510">
            <v>44621</v>
          </cell>
          <cell r="AD510">
            <v>44625</v>
          </cell>
          <cell r="AE510">
            <v>44926</v>
          </cell>
          <cell r="AF510" t="str">
            <v>Aucun</v>
          </cell>
          <cell r="AG510" t="str">
            <v>V</v>
          </cell>
          <cell r="AH510" t="str">
            <v>VETERAN</v>
          </cell>
          <cell r="AN510">
            <v>44593</v>
          </cell>
          <cell r="AO510" t="str">
            <v>Compétition</v>
          </cell>
        </row>
        <row r="511">
          <cell r="E511">
            <v>152883</v>
          </cell>
          <cell r="F511" t="str">
            <v>Mme</v>
          </cell>
          <cell r="G511" t="str">
            <v>DONIAS</v>
          </cell>
          <cell r="H511" t="str">
            <v>SABRINA</v>
          </cell>
          <cell r="I511">
            <v>33085</v>
          </cell>
          <cell r="J511" t="str">
            <v>FRANCE</v>
          </cell>
          <cell r="K511" t="str">
            <v>Femme</v>
          </cell>
          <cell r="L511">
            <v>5613</v>
          </cell>
          <cell r="M511" t="str">
            <v>PATRONAGE LAIQUE LORIENT</v>
          </cell>
          <cell r="O511">
            <v>5600</v>
          </cell>
          <cell r="P511" t="str">
            <v>COMITE DEPARTEMENTAL CK DU MORBIHAN</v>
          </cell>
          <cell r="Q511" t="str">
            <v>CR03</v>
          </cell>
          <cell r="R511" t="str">
            <v>COMITE REGIONAL BRETAGNE CK</v>
          </cell>
          <cell r="S511" t="str">
            <v>FEDERATION FRANCAISE CANOE-KAYAK ET SPORTS PAGAIE</v>
          </cell>
          <cell r="T511">
            <v>2022</v>
          </cell>
          <cell r="V511">
            <v>60</v>
          </cell>
          <cell r="W511" t="str">
            <v>Non</v>
          </cell>
          <cell r="Z511" t="str">
            <v>AN_COMP_A</v>
          </cell>
          <cell r="AA511" t="str">
            <v>Carte 1 an Compétition Adulte</v>
          </cell>
          <cell r="AB511">
            <v>71180</v>
          </cell>
          <cell r="AC511">
            <v>44562</v>
          </cell>
          <cell r="AD511">
            <v>44564</v>
          </cell>
          <cell r="AE511">
            <v>44926</v>
          </cell>
          <cell r="AF511" t="str">
            <v>Aucun</v>
          </cell>
          <cell r="AG511" t="str">
            <v>S</v>
          </cell>
          <cell r="AH511" t="str">
            <v>SENIOR</v>
          </cell>
          <cell r="AN511">
            <v>43770</v>
          </cell>
          <cell r="AO511" t="str">
            <v>Compétition</v>
          </cell>
        </row>
        <row r="512">
          <cell r="E512">
            <v>153005</v>
          </cell>
          <cell r="F512" t="str">
            <v>M.</v>
          </cell>
          <cell r="G512" t="str">
            <v>COUPEY</v>
          </cell>
          <cell r="H512" t="str">
            <v>SAMUEL</v>
          </cell>
          <cell r="I512">
            <v>26595</v>
          </cell>
          <cell r="J512" t="str">
            <v>FRANCE</v>
          </cell>
          <cell r="K512" t="str">
            <v>Homme</v>
          </cell>
          <cell r="L512">
            <v>3510</v>
          </cell>
          <cell r="M512" t="str">
            <v>THORIGNE EAUX VIVES</v>
          </cell>
          <cell r="N512" t="str">
            <v>TEV</v>
          </cell>
          <cell r="O512">
            <v>3500</v>
          </cell>
          <cell r="P512" t="str">
            <v>COMITE DEPARTEMENTAL CK D'ILLE ET VILAINE</v>
          </cell>
          <cell r="Q512" t="str">
            <v>CR03</v>
          </cell>
          <cell r="R512" t="str">
            <v>COMITE REGIONAL BRETAGNE CK</v>
          </cell>
          <cell r="S512" t="str">
            <v>FEDERATION FRANCAISE CANOE-KAYAK ET SPORTS PAGAIE</v>
          </cell>
          <cell r="T512">
            <v>2022</v>
          </cell>
          <cell r="V512">
            <v>55</v>
          </cell>
          <cell r="W512" t="str">
            <v>Non</v>
          </cell>
          <cell r="Z512" t="str">
            <v>AN_LOIS_A</v>
          </cell>
          <cell r="AA512" t="str">
            <v>Carte 1 an Loisir Adulte</v>
          </cell>
          <cell r="AB512">
            <v>71438</v>
          </cell>
          <cell r="AC512">
            <v>44562</v>
          </cell>
          <cell r="AD512">
            <v>44564</v>
          </cell>
          <cell r="AE512">
            <v>44926</v>
          </cell>
          <cell r="AF512" t="str">
            <v>Aucun</v>
          </cell>
          <cell r="AG512" t="str">
            <v>V</v>
          </cell>
          <cell r="AH512" t="str">
            <v>VETERAN</v>
          </cell>
        </row>
        <row r="513">
          <cell r="E513">
            <v>153599</v>
          </cell>
          <cell r="F513" t="str">
            <v>M.</v>
          </cell>
          <cell r="G513" t="str">
            <v>GAUCHARD</v>
          </cell>
          <cell r="H513" t="str">
            <v>DIDIER</v>
          </cell>
          <cell r="I513">
            <v>20987</v>
          </cell>
          <cell r="J513" t="str">
            <v>FRANCE</v>
          </cell>
          <cell r="K513" t="str">
            <v>Homme</v>
          </cell>
          <cell r="L513">
            <v>3510</v>
          </cell>
          <cell r="M513" t="str">
            <v>THORIGNE EAUX VIVES</v>
          </cell>
          <cell r="N513" t="str">
            <v>TEV</v>
          </cell>
          <cell r="O513">
            <v>3500</v>
          </cell>
          <cell r="P513" t="str">
            <v>COMITE DEPARTEMENTAL CK D'ILLE ET VILAINE</v>
          </cell>
          <cell r="Q513" t="str">
            <v>CR03</v>
          </cell>
          <cell r="R513" t="str">
            <v>COMITE REGIONAL BRETAGNE CK</v>
          </cell>
          <cell r="S513" t="str">
            <v>FEDERATION FRANCAISE CANOE-KAYAK ET SPORTS PAGAIE</v>
          </cell>
          <cell r="T513">
            <v>2022</v>
          </cell>
          <cell r="V513">
            <v>55</v>
          </cell>
          <cell r="W513" t="str">
            <v>Non</v>
          </cell>
          <cell r="Z513" t="str">
            <v>AN_LOIS_A</v>
          </cell>
          <cell r="AA513" t="str">
            <v>Carte 1 an Loisir Adulte</v>
          </cell>
          <cell r="AB513">
            <v>71438</v>
          </cell>
          <cell r="AC513">
            <v>44562</v>
          </cell>
          <cell r="AD513">
            <v>44564</v>
          </cell>
          <cell r="AE513">
            <v>44926</v>
          </cell>
          <cell r="AF513" t="str">
            <v>Aucun</v>
          </cell>
          <cell r="AG513" t="str">
            <v>V</v>
          </cell>
          <cell r="AH513" t="str">
            <v>VETERAN</v>
          </cell>
          <cell r="AJ513">
            <v>44263</v>
          </cell>
          <cell r="AK513" t="str">
            <v>Loisir</v>
          </cell>
          <cell r="AL513" t="str">
            <v>Seyer patrick</v>
          </cell>
          <cell r="AM513">
            <v>351047683</v>
          </cell>
        </row>
        <row r="514">
          <cell r="E514">
            <v>153600</v>
          </cell>
          <cell r="F514" t="str">
            <v>M.</v>
          </cell>
          <cell r="G514" t="str">
            <v>HAMARD</v>
          </cell>
          <cell r="H514" t="str">
            <v>THIERRY</v>
          </cell>
          <cell r="I514">
            <v>20889</v>
          </cell>
          <cell r="J514" t="str">
            <v>FRANCE</v>
          </cell>
          <cell r="K514" t="str">
            <v>Homme</v>
          </cell>
          <cell r="L514">
            <v>3510</v>
          </cell>
          <cell r="M514" t="str">
            <v>THORIGNE EAUX VIVES</v>
          </cell>
          <cell r="N514" t="str">
            <v>TEV</v>
          </cell>
          <cell r="O514">
            <v>3500</v>
          </cell>
          <cell r="P514" t="str">
            <v>COMITE DEPARTEMENTAL CK D'ILLE ET VILAINE</v>
          </cell>
          <cell r="Q514" t="str">
            <v>CR03</v>
          </cell>
          <cell r="R514" t="str">
            <v>COMITE REGIONAL BRETAGNE CK</v>
          </cell>
          <cell r="S514" t="str">
            <v>FEDERATION FRANCAISE CANOE-KAYAK ET SPORTS PAGAIE</v>
          </cell>
          <cell r="T514">
            <v>2022</v>
          </cell>
          <cell r="V514">
            <v>55</v>
          </cell>
          <cell r="W514" t="str">
            <v>Non</v>
          </cell>
          <cell r="Z514" t="str">
            <v>AN_LOIS_A</v>
          </cell>
          <cell r="AA514" t="str">
            <v>Carte 1 an Loisir Adulte</v>
          </cell>
          <cell r="AB514">
            <v>71438</v>
          </cell>
          <cell r="AC514">
            <v>44562</v>
          </cell>
          <cell r="AD514">
            <v>44564</v>
          </cell>
          <cell r="AE514">
            <v>44926</v>
          </cell>
          <cell r="AF514" t="str">
            <v>Aucun</v>
          </cell>
          <cell r="AG514" t="str">
            <v>V</v>
          </cell>
          <cell r="AH514" t="str">
            <v>VETERAN</v>
          </cell>
          <cell r="AJ514">
            <v>43091</v>
          </cell>
          <cell r="AK514" t="str">
            <v>Loisir</v>
          </cell>
          <cell r="AL514" t="str">
            <v>BOURASSEAU</v>
          </cell>
          <cell r="AM514">
            <v>351051743</v>
          </cell>
        </row>
        <row r="515">
          <cell r="E515">
            <v>153613</v>
          </cell>
          <cell r="F515" t="str">
            <v>Mme</v>
          </cell>
          <cell r="G515" t="str">
            <v>ROULLAND</v>
          </cell>
          <cell r="H515" t="str">
            <v>ALINE</v>
          </cell>
          <cell r="I515">
            <v>33800</v>
          </cell>
          <cell r="J515" t="str">
            <v>FRANCE</v>
          </cell>
          <cell r="K515" t="str">
            <v>Femme</v>
          </cell>
          <cell r="L515">
            <v>3512</v>
          </cell>
          <cell r="M515" t="str">
            <v>CANOE KAYAK CLUB ACIGNE</v>
          </cell>
          <cell r="O515">
            <v>3500</v>
          </cell>
          <cell r="P515" t="str">
            <v>COMITE DEPARTEMENTAL CK D'ILLE ET VILAINE</v>
          </cell>
          <cell r="Q515" t="str">
            <v>CR03</v>
          </cell>
          <cell r="R515" t="str">
            <v>COMITE REGIONAL BRETAGNE CK</v>
          </cell>
          <cell r="S515" t="str">
            <v>FEDERATION FRANCAISE CANOE-KAYAK ET SPORTS PAGAIE</v>
          </cell>
          <cell r="T515">
            <v>2022</v>
          </cell>
          <cell r="V515">
            <v>60</v>
          </cell>
          <cell r="W515" t="str">
            <v>Non</v>
          </cell>
          <cell r="Z515" t="str">
            <v>AN_COMP_A</v>
          </cell>
          <cell r="AA515" t="str">
            <v>Carte 1 an Compétition Adulte</v>
          </cell>
          <cell r="AB515">
            <v>70715</v>
          </cell>
          <cell r="AC515">
            <v>44531</v>
          </cell>
          <cell r="AD515">
            <v>44541</v>
          </cell>
          <cell r="AE515">
            <v>44926</v>
          </cell>
          <cell r="AF515" t="str">
            <v>Aucun</v>
          </cell>
          <cell r="AG515" t="str">
            <v>S</v>
          </cell>
          <cell r="AH515" t="str">
            <v>SENIOR</v>
          </cell>
          <cell r="AN515">
            <v>43759</v>
          </cell>
          <cell r="AO515" t="str">
            <v>Compétition</v>
          </cell>
        </row>
        <row r="516">
          <cell r="E516">
            <v>154439</v>
          </cell>
          <cell r="F516" t="str">
            <v>M.</v>
          </cell>
          <cell r="G516" t="str">
            <v>LE CALVEZ</v>
          </cell>
          <cell r="H516" t="str">
            <v>MICHEL</v>
          </cell>
          <cell r="I516">
            <v>21503</v>
          </cell>
          <cell r="J516" t="str">
            <v>FRANCE</v>
          </cell>
          <cell r="K516" t="str">
            <v>Homme</v>
          </cell>
          <cell r="L516">
            <v>3516</v>
          </cell>
          <cell r="M516" t="str">
            <v>RENNES EVASION NATURE</v>
          </cell>
          <cell r="O516">
            <v>3500</v>
          </cell>
          <cell r="P516" t="str">
            <v>COMITE DEPARTEMENTAL CK D'ILLE ET VILAINE</v>
          </cell>
          <cell r="Q516" t="str">
            <v>CR03</v>
          </cell>
          <cell r="R516" t="str">
            <v>COMITE REGIONAL BRETAGNE CK</v>
          </cell>
          <cell r="S516" t="str">
            <v>FEDERATION FRANCAISE CANOE-KAYAK ET SPORTS PAGAIE</v>
          </cell>
          <cell r="T516">
            <v>2022</v>
          </cell>
          <cell r="V516">
            <v>55</v>
          </cell>
          <cell r="W516" t="str">
            <v>Non</v>
          </cell>
          <cell r="Z516" t="str">
            <v>AN_LOIS_A</v>
          </cell>
          <cell r="AA516" t="str">
            <v>Carte 1 an Loisir Adulte</v>
          </cell>
          <cell r="AB516">
            <v>70719</v>
          </cell>
          <cell r="AC516">
            <v>44531</v>
          </cell>
          <cell r="AD516">
            <v>44550</v>
          </cell>
          <cell r="AE516">
            <v>44926</v>
          </cell>
          <cell r="AF516" t="str">
            <v>Aucun</v>
          </cell>
          <cell r="AG516" t="str">
            <v>V</v>
          </cell>
          <cell r="AH516" t="str">
            <v>VETERAN</v>
          </cell>
          <cell r="AJ516">
            <v>44223</v>
          </cell>
          <cell r="AK516" t="str">
            <v>Loisir</v>
          </cell>
          <cell r="AL516" t="str">
            <v>Dr Coralie Salvat-Thomas</v>
          </cell>
        </row>
        <row r="517">
          <cell r="E517">
            <v>154466</v>
          </cell>
          <cell r="F517" t="str">
            <v>M.</v>
          </cell>
          <cell r="G517" t="str">
            <v>PEAN</v>
          </cell>
          <cell r="H517" t="str">
            <v>ERIC</v>
          </cell>
          <cell r="I517">
            <v>22686</v>
          </cell>
          <cell r="J517" t="str">
            <v>FRANCE</v>
          </cell>
          <cell r="K517" t="str">
            <v>Homme</v>
          </cell>
          <cell r="L517">
            <v>2234</v>
          </cell>
          <cell r="M517" t="str">
            <v>CLUB NAUTIQUE DE LANCIEUX</v>
          </cell>
          <cell r="N517" t="str">
            <v>CK LANCIEUX</v>
          </cell>
          <cell r="O517">
            <v>2200</v>
          </cell>
          <cell r="P517" t="str">
            <v>COMITE DEPARTEMENTAL CK COTES D'ARMOR</v>
          </cell>
          <cell r="Q517" t="str">
            <v>CR03</v>
          </cell>
          <cell r="R517" t="str">
            <v>COMITE REGIONAL BRETAGNE CK</v>
          </cell>
          <cell r="S517" t="str">
            <v>FEDERATION FRANCAISE CANOE-KAYAK ET SPORTS PAGAIE</v>
          </cell>
          <cell r="T517">
            <v>2022</v>
          </cell>
          <cell r="V517">
            <v>60</v>
          </cell>
          <cell r="W517" t="str">
            <v>Non</v>
          </cell>
          <cell r="Z517" t="str">
            <v>AN_COMP_A</v>
          </cell>
          <cell r="AA517" t="str">
            <v>Carte 1 an Compétition Adulte</v>
          </cell>
          <cell r="AB517">
            <v>71098</v>
          </cell>
          <cell r="AC517">
            <v>44531</v>
          </cell>
          <cell r="AD517">
            <v>44567</v>
          </cell>
          <cell r="AE517">
            <v>44926</v>
          </cell>
          <cell r="AF517" t="str">
            <v>Aucun</v>
          </cell>
          <cell r="AG517" t="str">
            <v>V</v>
          </cell>
          <cell r="AH517" t="str">
            <v>VETERAN</v>
          </cell>
          <cell r="AN517">
            <v>44453</v>
          </cell>
          <cell r="AO517" t="str">
            <v>Compétition</v>
          </cell>
        </row>
        <row r="518">
          <cell r="E518">
            <v>154752</v>
          </cell>
          <cell r="F518" t="str">
            <v>Mme</v>
          </cell>
          <cell r="G518" t="str">
            <v>LARSONNEUR</v>
          </cell>
          <cell r="H518" t="str">
            <v>DEBORAH</v>
          </cell>
          <cell r="I518">
            <v>32624</v>
          </cell>
          <cell r="J518" t="str">
            <v>FRANCE</v>
          </cell>
          <cell r="K518" t="str">
            <v>Femme</v>
          </cell>
          <cell r="L518">
            <v>2206</v>
          </cell>
          <cell r="M518" t="str">
            <v>LA ROCHE DERRIEN CANOE KAYAK</v>
          </cell>
          <cell r="N518" t="str">
            <v>ROCHE DERRIEN CK</v>
          </cell>
          <cell r="O518">
            <v>2200</v>
          </cell>
          <cell r="P518" t="str">
            <v>COMITE DEPARTEMENTAL CK COTES D'ARMOR</v>
          </cell>
          <cell r="Q518" t="str">
            <v>CR03</v>
          </cell>
          <cell r="R518" t="str">
            <v>COMITE REGIONAL BRETAGNE CK</v>
          </cell>
          <cell r="S518" t="str">
            <v>FEDERATION FRANCAISE CANOE-KAYAK ET SPORTS PAGAIE</v>
          </cell>
          <cell r="T518">
            <v>2022</v>
          </cell>
          <cell r="V518">
            <v>60</v>
          </cell>
          <cell r="W518" t="str">
            <v>Non</v>
          </cell>
          <cell r="Z518" t="str">
            <v>AN_COMP_A</v>
          </cell>
          <cell r="AA518" t="str">
            <v>Carte 1 an Compétition Adulte</v>
          </cell>
          <cell r="AB518">
            <v>71773</v>
          </cell>
          <cell r="AC518">
            <v>44593</v>
          </cell>
          <cell r="AD518">
            <v>44617</v>
          </cell>
          <cell r="AE518">
            <v>44926</v>
          </cell>
          <cell r="AF518" t="str">
            <v>Aucun</v>
          </cell>
          <cell r="AG518" t="str">
            <v>S</v>
          </cell>
          <cell r="AH518" t="str">
            <v>SENIOR</v>
          </cell>
          <cell r="AN518">
            <v>43739</v>
          </cell>
          <cell r="AO518" t="str">
            <v>Compétition</v>
          </cell>
        </row>
        <row r="519">
          <cell r="E519">
            <v>155005</v>
          </cell>
          <cell r="F519" t="str">
            <v>M.</v>
          </cell>
          <cell r="G519" t="str">
            <v>LE CORNEC</v>
          </cell>
          <cell r="H519" t="str">
            <v>STEPHANE</v>
          </cell>
          <cell r="I519">
            <v>24234</v>
          </cell>
          <cell r="J519" t="str">
            <v>FRANCE</v>
          </cell>
          <cell r="K519" t="str">
            <v>Homme</v>
          </cell>
          <cell r="L519">
            <v>5603</v>
          </cell>
          <cell r="M519" t="str">
            <v>CANOE KAYAK PONTIVYEN</v>
          </cell>
          <cell r="N519" t="str">
            <v>CKCP1</v>
          </cell>
          <cell r="O519">
            <v>5600</v>
          </cell>
          <cell r="P519" t="str">
            <v>COMITE DEPARTEMENTAL CK DU MORBIHAN</v>
          </cell>
          <cell r="Q519" t="str">
            <v>CR03</v>
          </cell>
          <cell r="R519" t="str">
            <v>COMITE REGIONAL BRETAGNE CK</v>
          </cell>
          <cell r="S519" t="str">
            <v>FEDERATION FRANCAISE CANOE-KAYAK ET SPORTS PAGAIE</v>
          </cell>
          <cell r="T519">
            <v>2022</v>
          </cell>
          <cell r="V519">
            <v>60</v>
          </cell>
          <cell r="W519" t="str">
            <v>Non</v>
          </cell>
          <cell r="Z519" t="str">
            <v>AN_COMP_A</v>
          </cell>
          <cell r="AA519" t="str">
            <v>Carte 1 an Compétition Adulte</v>
          </cell>
          <cell r="AB519">
            <v>71667</v>
          </cell>
          <cell r="AC519">
            <v>44593</v>
          </cell>
          <cell r="AD519">
            <v>44600</v>
          </cell>
          <cell r="AE519">
            <v>44926</v>
          </cell>
          <cell r="AF519" t="str">
            <v>Aucun</v>
          </cell>
          <cell r="AG519" t="str">
            <v>V</v>
          </cell>
          <cell r="AH519" t="str">
            <v>VETERAN</v>
          </cell>
          <cell r="AN519">
            <v>44105</v>
          </cell>
          <cell r="AO519" t="str">
            <v>Compétition</v>
          </cell>
        </row>
        <row r="520">
          <cell r="E520">
            <v>155635</v>
          </cell>
          <cell r="F520" t="str">
            <v>Mme</v>
          </cell>
          <cell r="G520" t="str">
            <v>LE STRAT</v>
          </cell>
          <cell r="H520" t="str">
            <v>MARIE HELENE</v>
          </cell>
          <cell r="I520">
            <v>19891</v>
          </cell>
          <cell r="J520" t="str">
            <v>FRANCE</v>
          </cell>
          <cell r="K520" t="str">
            <v>Femme</v>
          </cell>
          <cell r="L520">
            <v>5602</v>
          </cell>
          <cell r="M520" t="str">
            <v>CANOE KAYAK CLUB DE ROHAN</v>
          </cell>
          <cell r="N520" t="str">
            <v>CKC ROHAN</v>
          </cell>
          <cell r="O520">
            <v>5600</v>
          </cell>
          <cell r="P520" t="str">
            <v>COMITE DEPARTEMENTAL CK DU MORBIHAN</v>
          </cell>
          <cell r="Q520" t="str">
            <v>CR03</v>
          </cell>
          <cell r="R520" t="str">
            <v>COMITE REGIONAL BRETAGNE CK</v>
          </cell>
          <cell r="S520" t="str">
            <v>FEDERATION FRANCAISE CANOE-KAYAK ET SPORTS PAGAIE</v>
          </cell>
          <cell r="T520">
            <v>2022</v>
          </cell>
          <cell r="V520">
            <v>2</v>
          </cell>
          <cell r="W520" t="str">
            <v>Non</v>
          </cell>
          <cell r="Z520" t="str">
            <v>AN_SANS_P</v>
          </cell>
          <cell r="AA520" t="str">
            <v>Carte annuelle sans pratique</v>
          </cell>
          <cell r="AB520">
            <v>71665</v>
          </cell>
          <cell r="AC520">
            <v>44593</v>
          </cell>
          <cell r="AD520">
            <v>44609</v>
          </cell>
          <cell r="AE520">
            <v>44926</v>
          </cell>
          <cell r="AF520" t="str">
            <v>Aucun</v>
          </cell>
          <cell r="AG520" t="str">
            <v>V</v>
          </cell>
          <cell r="AH520" t="str">
            <v>VETERAN</v>
          </cell>
        </row>
        <row r="521">
          <cell r="E521">
            <v>156259</v>
          </cell>
          <cell r="F521" t="str">
            <v>M.</v>
          </cell>
          <cell r="G521" t="str">
            <v>BERCEGEAY</v>
          </cell>
          <cell r="H521" t="str">
            <v>MATHIEU</v>
          </cell>
          <cell r="I521">
            <v>30351</v>
          </cell>
          <cell r="J521" t="str">
            <v>FRANCE</v>
          </cell>
          <cell r="K521" t="str">
            <v>Homme</v>
          </cell>
          <cell r="L521">
            <v>3512</v>
          </cell>
          <cell r="M521" t="str">
            <v>CANOE KAYAK CLUB ACIGNE</v>
          </cell>
          <cell r="O521">
            <v>3500</v>
          </cell>
          <cell r="P521" t="str">
            <v>COMITE DEPARTEMENTAL CK D'ILLE ET VILAINE</v>
          </cell>
          <cell r="Q521" t="str">
            <v>CR03</v>
          </cell>
          <cell r="R521" t="str">
            <v>COMITE REGIONAL BRETAGNE CK</v>
          </cell>
          <cell r="S521" t="str">
            <v>FEDERATION FRANCAISE CANOE-KAYAK ET SPORTS PAGAIE</v>
          </cell>
          <cell r="T521">
            <v>2022</v>
          </cell>
          <cell r="V521">
            <v>60</v>
          </cell>
          <cell r="W521" t="str">
            <v>Non</v>
          </cell>
          <cell r="Z521" t="str">
            <v>AN_COMP_A</v>
          </cell>
          <cell r="AA521" t="str">
            <v>Carte 1 an Compétition Adulte</v>
          </cell>
          <cell r="AB521">
            <v>71138</v>
          </cell>
          <cell r="AC521">
            <v>44562</v>
          </cell>
          <cell r="AD521">
            <v>44566</v>
          </cell>
          <cell r="AE521">
            <v>44926</v>
          </cell>
          <cell r="AF521" t="str">
            <v>Aucun</v>
          </cell>
          <cell r="AG521" t="str">
            <v>V</v>
          </cell>
          <cell r="AH521" t="str">
            <v>VETERAN</v>
          </cell>
          <cell r="AN521">
            <v>44195</v>
          </cell>
          <cell r="AO521" t="str">
            <v>Compétition</v>
          </cell>
        </row>
        <row r="522">
          <cell r="E522">
            <v>156354</v>
          </cell>
          <cell r="F522" t="str">
            <v>M.</v>
          </cell>
          <cell r="G522" t="str">
            <v>HUET</v>
          </cell>
          <cell r="H522" t="str">
            <v>CLAUDE</v>
          </cell>
          <cell r="I522">
            <v>15523</v>
          </cell>
          <cell r="J522" t="str">
            <v>FRANCE</v>
          </cell>
          <cell r="K522" t="str">
            <v>Homme</v>
          </cell>
          <cell r="L522">
            <v>3510</v>
          </cell>
          <cell r="M522" t="str">
            <v>THORIGNE EAUX VIVES</v>
          </cell>
          <cell r="N522" t="str">
            <v>TEV</v>
          </cell>
          <cell r="O522">
            <v>3500</v>
          </cell>
          <cell r="P522" t="str">
            <v>COMITE DEPARTEMENTAL CK D'ILLE ET VILAINE</v>
          </cell>
          <cell r="Q522" t="str">
            <v>CR03</v>
          </cell>
          <cell r="R522" t="str">
            <v>COMITE REGIONAL BRETAGNE CK</v>
          </cell>
          <cell r="S522" t="str">
            <v>FEDERATION FRANCAISE CANOE-KAYAK ET SPORTS PAGAIE</v>
          </cell>
          <cell r="T522">
            <v>2022</v>
          </cell>
          <cell r="V522">
            <v>55</v>
          </cell>
          <cell r="W522" t="str">
            <v>Non</v>
          </cell>
          <cell r="Z522" t="str">
            <v>AN_LOIS_A</v>
          </cell>
          <cell r="AA522" t="str">
            <v>Carte 1 an Loisir Adulte</v>
          </cell>
          <cell r="AB522">
            <v>71438</v>
          </cell>
          <cell r="AC522">
            <v>44562</v>
          </cell>
          <cell r="AD522">
            <v>44564</v>
          </cell>
          <cell r="AE522">
            <v>44926</v>
          </cell>
          <cell r="AF522" t="str">
            <v>Aucun</v>
          </cell>
          <cell r="AG522" t="str">
            <v>V</v>
          </cell>
          <cell r="AH522" t="str">
            <v>VETERAN</v>
          </cell>
          <cell r="AJ522">
            <v>44159</v>
          </cell>
          <cell r="AK522" t="str">
            <v>Loisir</v>
          </cell>
          <cell r="AL522" t="str">
            <v>Leleu Hervé</v>
          </cell>
          <cell r="AM522">
            <v>351026687</v>
          </cell>
        </row>
        <row r="523">
          <cell r="E523">
            <v>156530</v>
          </cell>
          <cell r="F523" t="str">
            <v>M.</v>
          </cell>
          <cell r="G523" t="str">
            <v>BARBIER</v>
          </cell>
          <cell r="H523" t="str">
            <v>ANTOINE</v>
          </cell>
          <cell r="I523">
            <v>28072</v>
          </cell>
          <cell r="J523" t="str">
            <v>FRANCE</v>
          </cell>
          <cell r="K523" t="str">
            <v>Homme</v>
          </cell>
          <cell r="L523">
            <v>3506</v>
          </cell>
          <cell r="M523" t="str">
            <v>C.K.C.I.R. ST GREGOIRE</v>
          </cell>
          <cell r="O523">
            <v>3500</v>
          </cell>
          <cell r="P523" t="str">
            <v>COMITE DEPARTEMENTAL CK D'ILLE ET VILAINE</v>
          </cell>
          <cell r="Q523" t="str">
            <v>CR03</v>
          </cell>
          <cell r="R523" t="str">
            <v>COMITE REGIONAL BRETAGNE CK</v>
          </cell>
          <cell r="S523" t="str">
            <v>FEDERATION FRANCAISE CANOE-KAYAK ET SPORTS PAGAIE</v>
          </cell>
          <cell r="T523">
            <v>2022</v>
          </cell>
          <cell r="V523">
            <v>60</v>
          </cell>
          <cell r="W523" t="str">
            <v>Non</v>
          </cell>
          <cell r="Z523" t="str">
            <v>AN_COMP_A</v>
          </cell>
          <cell r="AA523" t="str">
            <v>Carte 1 an Compétition Adulte</v>
          </cell>
          <cell r="AB523">
            <v>70972</v>
          </cell>
          <cell r="AC523">
            <v>44531</v>
          </cell>
          <cell r="AD523">
            <v>44551</v>
          </cell>
          <cell r="AE523">
            <v>44926</v>
          </cell>
          <cell r="AF523" t="str">
            <v>Aucun</v>
          </cell>
          <cell r="AG523" t="str">
            <v>V</v>
          </cell>
          <cell r="AH523" t="str">
            <v>VETERAN</v>
          </cell>
          <cell r="AN523">
            <v>44455</v>
          </cell>
          <cell r="AO523" t="str">
            <v>Compétition</v>
          </cell>
        </row>
        <row r="524">
          <cell r="E524">
            <v>157323</v>
          </cell>
          <cell r="F524" t="str">
            <v>Mme</v>
          </cell>
          <cell r="G524" t="str">
            <v>FAGUET</v>
          </cell>
          <cell r="H524" t="str">
            <v>SUSAN</v>
          </cell>
          <cell r="I524">
            <v>26859</v>
          </cell>
          <cell r="J524" t="str">
            <v>FRANCE</v>
          </cell>
          <cell r="K524" t="str">
            <v>Femme</v>
          </cell>
          <cell r="L524">
            <v>2245</v>
          </cell>
          <cell r="M524" t="str">
            <v>EAUX VIVES CANOE KAYAK LOISIR ASSOCIATIF</v>
          </cell>
          <cell r="N524" t="str">
            <v>ECKLA</v>
          </cell>
          <cell r="O524">
            <v>2200</v>
          </cell>
          <cell r="P524" t="str">
            <v>COMITE DEPARTEMENTAL CK COTES D'ARMOR</v>
          </cell>
          <cell r="Q524" t="str">
            <v>CR03</v>
          </cell>
          <cell r="R524" t="str">
            <v>COMITE REGIONAL BRETAGNE CK</v>
          </cell>
          <cell r="S524" t="str">
            <v>FEDERATION FRANCAISE CANOE-KAYAK ET SPORTS PAGAIE</v>
          </cell>
          <cell r="T524">
            <v>2022</v>
          </cell>
          <cell r="V524">
            <v>55</v>
          </cell>
          <cell r="W524" t="str">
            <v>Non</v>
          </cell>
          <cell r="Z524" t="str">
            <v>AN_LOIS_A</v>
          </cell>
          <cell r="AA524" t="str">
            <v>Carte 1 an Loisir Adulte</v>
          </cell>
          <cell r="AB524">
            <v>71456</v>
          </cell>
          <cell r="AC524">
            <v>44562</v>
          </cell>
          <cell r="AD524">
            <v>44585</v>
          </cell>
          <cell r="AE524">
            <v>44926</v>
          </cell>
          <cell r="AF524" t="str">
            <v>Aucun</v>
          </cell>
          <cell r="AG524" t="str">
            <v>V</v>
          </cell>
          <cell r="AH524" t="str">
            <v>VETERAN</v>
          </cell>
          <cell r="AJ524">
            <v>43724</v>
          </cell>
          <cell r="AK524" t="str">
            <v>Loisir</v>
          </cell>
          <cell r="AL524" t="str">
            <v>duval</v>
          </cell>
        </row>
        <row r="525">
          <cell r="E525">
            <v>157449</v>
          </cell>
          <cell r="F525" t="str">
            <v>M.</v>
          </cell>
          <cell r="G525" t="str">
            <v>MAURICE</v>
          </cell>
          <cell r="H525" t="str">
            <v>YANNICK</v>
          </cell>
          <cell r="I525">
            <v>20408</v>
          </cell>
          <cell r="J525" t="str">
            <v>FRANCE</v>
          </cell>
          <cell r="K525" t="str">
            <v>Homme</v>
          </cell>
          <cell r="L525">
            <v>2206</v>
          </cell>
          <cell r="M525" t="str">
            <v>LA ROCHE DERRIEN CANOE KAYAK</v>
          </cell>
          <cell r="N525" t="str">
            <v>ROCHE DERRIEN CK</v>
          </cell>
          <cell r="O525">
            <v>2200</v>
          </cell>
          <cell r="P525" t="str">
            <v>COMITE DEPARTEMENTAL CK COTES D'ARMOR</v>
          </cell>
          <cell r="Q525" t="str">
            <v>CR03</v>
          </cell>
          <cell r="R525" t="str">
            <v>COMITE REGIONAL BRETAGNE CK</v>
          </cell>
          <cell r="S525" t="str">
            <v>FEDERATION FRANCAISE CANOE-KAYAK ET SPORTS PAGAIE</v>
          </cell>
          <cell r="T525">
            <v>2022</v>
          </cell>
          <cell r="V525">
            <v>55</v>
          </cell>
          <cell r="W525" t="str">
            <v>Non</v>
          </cell>
          <cell r="Z525" t="str">
            <v>AN_LOIS_A</v>
          </cell>
          <cell r="AA525" t="str">
            <v>Carte 1 an Loisir Adulte</v>
          </cell>
          <cell r="AB525">
            <v>72386</v>
          </cell>
          <cell r="AC525">
            <v>44621</v>
          </cell>
          <cell r="AD525">
            <v>44644</v>
          </cell>
          <cell r="AE525">
            <v>44926</v>
          </cell>
          <cell r="AF525" t="str">
            <v>Aucun</v>
          </cell>
          <cell r="AG525" t="str">
            <v>V</v>
          </cell>
          <cell r="AH525" t="str">
            <v>VETERAN</v>
          </cell>
          <cell r="AJ525">
            <v>44552</v>
          </cell>
          <cell r="AK525" t="str">
            <v>Loisir</v>
          </cell>
          <cell r="AL525" t="str">
            <v>Le Calvez</v>
          </cell>
          <cell r="AM525">
            <v>221028186</v>
          </cell>
        </row>
        <row r="526">
          <cell r="E526">
            <v>158150</v>
          </cell>
          <cell r="F526" t="str">
            <v>M.</v>
          </cell>
          <cell r="G526" t="str">
            <v>HELLEC</v>
          </cell>
          <cell r="H526" t="str">
            <v>GERARD</v>
          </cell>
          <cell r="I526">
            <v>21290</v>
          </cell>
          <cell r="J526" t="str">
            <v>FRANCE</v>
          </cell>
          <cell r="K526" t="str">
            <v>Homme</v>
          </cell>
          <cell r="L526">
            <v>5613</v>
          </cell>
          <cell r="M526" t="str">
            <v>PATRONAGE LAIQUE LORIENT</v>
          </cell>
          <cell r="O526">
            <v>5600</v>
          </cell>
          <cell r="P526" t="str">
            <v>COMITE DEPARTEMENTAL CK DU MORBIHAN</v>
          </cell>
          <cell r="Q526" t="str">
            <v>CR03</v>
          </cell>
          <cell r="R526" t="str">
            <v>COMITE REGIONAL BRETAGNE CK</v>
          </cell>
          <cell r="S526" t="str">
            <v>FEDERATION FRANCAISE CANOE-KAYAK ET SPORTS PAGAIE</v>
          </cell>
          <cell r="T526">
            <v>2022</v>
          </cell>
          <cell r="V526">
            <v>60</v>
          </cell>
          <cell r="W526" t="str">
            <v>Non</v>
          </cell>
          <cell r="Z526" t="str">
            <v>AN_COMP_A</v>
          </cell>
          <cell r="AA526" t="str">
            <v>Carte 1 an Compétition Adulte</v>
          </cell>
          <cell r="AB526">
            <v>71180</v>
          </cell>
          <cell r="AC526">
            <v>44562</v>
          </cell>
          <cell r="AD526">
            <v>44564</v>
          </cell>
          <cell r="AE526">
            <v>44926</v>
          </cell>
          <cell r="AF526" t="str">
            <v>Aucun</v>
          </cell>
          <cell r="AG526" t="str">
            <v>V</v>
          </cell>
          <cell r="AH526" t="str">
            <v>VETERAN</v>
          </cell>
          <cell r="AN526">
            <v>44440</v>
          </cell>
          <cell r="AO526" t="str">
            <v>Compétition</v>
          </cell>
        </row>
        <row r="527">
          <cell r="E527">
            <v>158615</v>
          </cell>
          <cell r="F527" t="str">
            <v>M.</v>
          </cell>
          <cell r="G527" t="str">
            <v>GREHAN</v>
          </cell>
          <cell r="H527" t="str">
            <v>RAPHAEL</v>
          </cell>
          <cell r="I527">
            <v>36637</v>
          </cell>
          <cell r="J527" t="str">
            <v>FRANCE</v>
          </cell>
          <cell r="K527" t="str">
            <v>Homme</v>
          </cell>
          <cell r="L527">
            <v>3501</v>
          </cell>
          <cell r="M527" t="str">
            <v>KAYAK CLUB PONT REAN</v>
          </cell>
          <cell r="O527">
            <v>3500</v>
          </cell>
          <cell r="P527" t="str">
            <v>COMITE DEPARTEMENTAL CK D'ILLE ET VILAINE</v>
          </cell>
          <cell r="Q527" t="str">
            <v>CR03</v>
          </cell>
          <cell r="R527" t="str">
            <v>COMITE REGIONAL BRETAGNE CK</v>
          </cell>
          <cell r="S527" t="str">
            <v>FEDERATION FRANCAISE CANOE-KAYAK ET SPORTS PAGAIE</v>
          </cell>
          <cell r="T527">
            <v>2022</v>
          </cell>
          <cell r="V527">
            <v>60</v>
          </cell>
          <cell r="W527" t="str">
            <v>Non</v>
          </cell>
          <cell r="Z527" t="str">
            <v>AN_COMP_A</v>
          </cell>
          <cell r="AA527" t="str">
            <v>Carte 1 an Compétition Adulte</v>
          </cell>
          <cell r="AB527">
            <v>71428</v>
          </cell>
          <cell r="AC527">
            <v>44562</v>
          </cell>
          <cell r="AD527">
            <v>44586</v>
          </cell>
          <cell r="AE527">
            <v>44926</v>
          </cell>
          <cell r="AF527" t="str">
            <v>Aucun</v>
          </cell>
          <cell r="AG527" t="str">
            <v>S</v>
          </cell>
          <cell r="AH527" t="str">
            <v>SENIOR</v>
          </cell>
          <cell r="AN527">
            <v>44011</v>
          </cell>
          <cell r="AO527" t="str">
            <v>Compétition</v>
          </cell>
        </row>
        <row r="528">
          <cell r="E528">
            <v>158709</v>
          </cell>
          <cell r="F528" t="str">
            <v>M.</v>
          </cell>
          <cell r="G528" t="str">
            <v>GUILLARD</v>
          </cell>
          <cell r="H528" t="str">
            <v>BAPTISTE</v>
          </cell>
          <cell r="I528">
            <v>34712</v>
          </cell>
          <cell r="J528" t="str">
            <v>FRANCE</v>
          </cell>
          <cell r="K528" t="str">
            <v>Homme</v>
          </cell>
          <cell r="L528">
            <v>3506</v>
          </cell>
          <cell r="M528" t="str">
            <v>C.K.C.I.R. ST GREGOIRE</v>
          </cell>
          <cell r="O528">
            <v>3500</v>
          </cell>
          <cell r="P528" t="str">
            <v>COMITE DEPARTEMENTAL CK D'ILLE ET VILAINE</v>
          </cell>
          <cell r="Q528" t="str">
            <v>CR03</v>
          </cell>
          <cell r="R528" t="str">
            <v>COMITE REGIONAL BRETAGNE CK</v>
          </cell>
          <cell r="S528" t="str">
            <v>FEDERATION FRANCAISE CANOE-KAYAK ET SPORTS PAGAIE</v>
          </cell>
          <cell r="T528">
            <v>2022</v>
          </cell>
          <cell r="V528">
            <v>60</v>
          </cell>
          <cell r="W528" t="str">
            <v>Non</v>
          </cell>
          <cell r="Z528" t="str">
            <v>AN_COMP_A</v>
          </cell>
          <cell r="AA528" t="str">
            <v>Carte 1 an Compétition Adulte</v>
          </cell>
          <cell r="AB528">
            <v>71435</v>
          </cell>
          <cell r="AC528">
            <v>44562</v>
          </cell>
          <cell r="AD528">
            <v>44588</v>
          </cell>
          <cell r="AE528">
            <v>44926</v>
          </cell>
          <cell r="AF528" t="str">
            <v>Aucun</v>
          </cell>
          <cell r="AG528" t="str">
            <v>S</v>
          </cell>
          <cell r="AH528" t="str">
            <v>SENIOR</v>
          </cell>
          <cell r="AN528">
            <v>44139</v>
          </cell>
          <cell r="AO528" t="str">
            <v>Compétition</v>
          </cell>
        </row>
        <row r="529">
          <cell r="E529">
            <v>158991</v>
          </cell>
          <cell r="F529" t="str">
            <v>Mme</v>
          </cell>
          <cell r="G529" t="str">
            <v>GIRARD</v>
          </cell>
          <cell r="H529" t="str">
            <v>EVELYNE</v>
          </cell>
          <cell r="I529">
            <v>19851</v>
          </cell>
          <cell r="J529" t="str">
            <v>FRANCE</v>
          </cell>
          <cell r="K529" t="str">
            <v>Femme</v>
          </cell>
          <cell r="L529">
            <v>3501</v>
          </cell>
          <cell r="M529" t="str">
            <v>KAYAK CLUB PONT REAN</v>
          </cell>
          <cell r="O529">
            <v>3500</v>
          </cell>
          <cell r="P529" t="str">
            <v>COMITE DEPARTEMENTAL CK D'ILLE ET VILAINE</v>
          </cell>
          <cell r="Q529" t="str">
            <v>CR03</v>
          </cell>
          <cell r="R529" t="str">
            <v>COMITE REGIONAL BRETAGNE CK</v>
          </cell>
          <cell r="S529" t="str">
            <v>FEDERATION FRANCAISE CANOE-KAYAK ET SPORTS PAGAIE</v>
          </cell>
          <cell r="T529">
            <v>2022</v>
          </cell>
          <cell r="V529">
            <v>60</v>
          </cell>
          <cell r="W529" t="str">
            <v>Non</v>
          </cell>
          <cell r="Z529" t="str">
            <v>AN_COMP_A</v>
          </cell>
          <cell r="AA529" t="str">
            <v>Carte 1 an Compétition Adulte</v>
          </cell>
          <cell r="AB529">
            <v>71968</v>
          </cell>
          <cell r="AC529">
            <v>44593</v>
          </cell>
          <cell r="AD529">
            <v>44602</v>
          </cell>
          <cell r="AE529">
            <v>44926</v>
          </cell>
          <cell r="AF529" t="str">
            <v>Aucun</v>
          </cell>
          <cell r="AG529" t="str">
            <v>V</v>
          </cell>
          <cell r="AH529" t="str">
            <v>VETERAN</v>
          </cell>
          <cell r="AN529">
            <v>44579</v>
          </cell>
          <cell r="AO529" t="str">
            <v>Compétition</v>
          </cell>
        </row>
        <row r="530">
          <cell r="E530">
            <v>159390</v>
          </cell>
          <cell r="F530" t="str">
            <v>M.</v>
          </cell>
          <cell r="G530" t="str">
            <v>ODIN</v>
          </cell>
          <cell r="H530" t="str">
            <v>CHRISTOPHE</v>
          </cell>
          <cell r="I530">
            <v>23515</v>
          </cell>
          <cell r="J530" t="str">
            <v>FRANCE</v>
          </cell>
          <cell r="K530" t="str">
            <v>Homme</v>
          </cell>
          <cell r="L530">
            <v>3511</v>
          </cell>
          <cell r="M530" t="str">
            <v>CLUB SPORTIF BETTONAIS</v>
          </cell>
          <cell r="N530" t="str">
            <v>CSB CANOE KAYAK</v>
          </cell>
          <cell r="O530">
            <v>3500</v>
          </cell>
          <cell r="P530" t="str">
            <v>COMITE DEPARTEMENTAL CK D'ILLE ET VILAINE</v>
          </cell>
          <cell r="Q530" t="str">
            <v>CR03</v>
          </cell>
          <cell r="R530" t="str">
            <v>COMITE REGIONAL BRETAGNE CK</v>
          </cell>
          <cell r="S530" t="str">
            <v>FEDERATION FRANCAISE CANOE-KAYAK ET SPORTS PAGAIE</v>
          </cell>
          <cell r="T530">
            <v>2022</v>
          </cell>
          <cell r="V530">
            <v>55</v>
          </cell>
          <cell r="W530" t="str">
            <v>Non</v>
          </cell>
          <cell r="Z530" t="str">
            <v>AN_LOIS_A</v>
          </cell>
          <cell r="AA530" t="str">
            <v>Carte 1 an Loisir Adulte</v>
          </cell>
          <cell r="AB530">
            <v>71485</v>
          </cell>
          <cell r="AC530">
            <v>44562</v>
          </cell>
          <cell r="AD530">
            <v>44570</v>
          </cell>
          <cell r="AE530">
            <v>44926</v>
          </cell>
          <cell r="AF530" t="str">
            <v>Aucun</v>
          </cell>
          <cell r="AG530" t="str">
            <v>V</v>
          </cell>
          <cell r="AH530" t="str">
            <v>VETERAN</v>
          </cell>
          <cell r="AJ530">
            <v>43031</v>
          </cell>
          <cell r="AK530" t="str">
            <v>Loisir</v>
          </cell>
          <cell r="AL530" t="str">
            <v>DR EON</v>
          </cell>
          <cell r="AM530">
            <v>10005184550</v>
          </cell>
        </row>
        <row r="531">
          <cell r="E531">
            <v>159877</v>
          </cell>
          <cell r="F531" t="str">
            <v>M.</v>
          </cell>
          <cell r="G531" t="str">
            <v>PUIZILLOUT</v>
          </cell>
          <cell r="H531" t="str">
            <v>BAPTISTE</v>
          </cell>
          <cell r="I531">
            <v>34065</v>
          </cell>
          <cell r="J531" t="str">
            <v>FRANCE</v>
          </cell>
          <cell r="K531" t="str">
            <v>Homme</v>
          </cell>
          <cell r="L531">
            <v>2904</v>
          </cell>
          <cell r="M531" t="str">
            <v>CANOE KAYAK DE QUIMPERLE</v>
          </cell>
          <cell r="O531">
            <v>2900</v>
          </cell>
          <cell r="P531" t="str">
            <v>COMITE DEPARTEMENTAL CK DU FINISTERE</v>
          </cell>
          <cell r="Q531" t="str">
            <v>CR03</v>
          </cell>
          <cell r="R531" t="str">
            <v>COMITE REGIONAL BRETAGNE CK</v>
          </cell>
          <cell r="S531" t="str">
            <v>FEDERATION FRANCAISE CANOE-KAYAK ET SPORTS PAGAIE</v>
          </cell>
          <cell r="T531">
            <v>2022</v>
          </cell>
          <cell r="V531">
            <v>55</v>
          </cell>
          <cell r="W531" t="str">
            <v>Non</v>
          </cell>
          <cell r="Z531" t="str">
            <v>AN_LOIS_A</v>
          </cell>
          <cell r="AA531" t="str">
            <v>Carte 1 an Loisir Adulte</v>
          </cell>
          <cell r="AB531">
            <v>71568</v>
          </cell>
          <cell r="AC531">
            <v>44562</v>
          </cell>
          <cell r="AD531">
            <v>44565</v>
          </cell>
          <cell r="AE531">
            <v>44926</v>
          </cell>
          <cell r="AF531" t="str">
            <v>Aucun</v>
          </cell>
          <cell r="AG531" t="str">
            <v>S</v>
          </cell>
          <cell r="AH531" t="str">
            <v>SENIOR</v>
          </cell>
        </row>
        <row r="532">
          <cell r="E532">
            <v>159879</v>
          </cell>
          <cell r="F532" t="str">
            <v>M.</v>
          </cell>
          <cell r="G532" t="str">
            <v>RICHER</v>
          </cell>
          <cell r="H532" t="str">
            <v>CAMILLE</v>
          </cell>
          <cell r="I532">
            <v>33704</v>
          </cell>
          <cell r="J532" t="str">
            <v>FRANCE</v>
          </cell>
          <cell r="K532" t="str">
            <v>Homme</v>
          </cell>
          <cell r="L532">
            <v>3506</v>
          </cell>
          <cell r="M532" t="str">
            <v>C.K.C.I.R. ST GREGOIRE</v>
          </cell>
          <cell r="O532">
            <v>3500</v>
          </cell>
          <cell r="P532" t="str">
            <v>COMITE DEPARTEMENTAL CK D'ILLE ET VILAINE</v>
          </cell>
          <cell r="Q532" t="str">
            <v>CR03</v>
          </cell>
          <cell r="R532" t="str">
            <v>COMITE REGIONAL BRETAGNE CK</v>
          </cell>
          <cell r="S532" t="str">
            <v>FEDERATION FRANCAISE CANOE-KAYAK ET SPORTS PAGAIE</v>
          </cell>
          <cell r="T532">
            <v>2022</v>
          </cell>
          <cell r="V532">
            <v>60</v>
          </cell>
          <cell r="W532" t="str">
            <v>Non</v>
          </cell>
          <cell r="Z532" t="str">
            <v>AN_COMP_A</v>
          </cell>
          <cell r="AA532" t="str">
            <v>Carte 1 an Compétition Adulte</v>
          </cell>
          <cell r="AB532">
            <v>70972</v>
          </cell>
          <cell r="AC532">
            <v>44531</v>
          </cell>
          <cell r="AD532">
            <v>44560</v>
          </cell>
          <cell r="AE532">
            <v>44926</v>
          </cell>
          <cell r="AF532" t="str">
            <v>Aucun</v>
          </cell>
          <cell r="AG532" t="str">
            <v>S</v>
          </cell>
          <cell r="AH532" t="str">
            <v>SENIOR</v>
          </cell>
          <cell r="AN532">
            <v>44166</v>
          </cell>
          <cell r="AO532" t="str">
            <v>Compétition</v>
          </cell>
        </row>
        <row r="533">
          <cell r="E533">
            <v>159880</v>
          </cell>
          <cell r="F533" t="str">
            <v>M.</v>
          </cell>
          <cell r="G533" t="str">
            <v>PERRON</v>
          </cell>
          <cell r="H533" t="str">
            <v>DOMINIQUE</v>
          </cell>
          <cell r="I533">
            <v>22576</v>
          </cell>
          <cell r="J533" t="str">
            <v>FRANCE</v>
          </cell>
          <cell r="K533" t="str">
            <v>Homme</v>
          </cell>
          <cell r="L533">
            <v>3514</v>
          </cell>
          <cell r="M533" t="str">
            <v>U.S.V. CK VERN / SEICHE</v>
          </cell>
          <cell r="O533">
            <v>3500</v>
          </cell>
          <cell r="P533" t="str">
            <v>COMITE DEPARTEMENTAL CK D'ILLE ET VILAINE</v>
          </cell>
          <cell r="Q533" t="str">
            <v>CR03</v>
          </cell>
          <cell r="R533" t="str">
            <v>COMITE REGIONAL BRETAGNE CK</v>
          </cell>
          <cell r="S533" t="str">
            <v>FEDERATION FRANCAISE CANOE-KAYAK ET SPORTS PAGAIE</v>
          </cell>
          <cell r="T533">
            <v>2022</v>
          </cell>
          <cell r="V533">
            <v>55</v>
          </cell>
          <cell r="W533" t="str">
            <v>Non</v>
          </cell>
          <cell r="Z533" t="str">
            <v>AN_LOIS_A</v>
          </cell>
          <cell r="AA533" t="str">
            <v>Carte 1 an Loisir Adulte</v>
          </cell>
          <cell r="AB533">
            <v>71142</v>
          </cell>
          <cell r="AC533">
            <v>44562</v>
          </cell>
          <cell r="AD533">
            <v>44586</v>
          </cell>
          <cell r="AE533">
            <v>44926</v>
          </cell>
          <cell r="AF533" t="str">
            <v>Aucun</v>
          </cell>
          <cell r="AG533" t="str">
            <v>V</v>
          </cell>
          <cell r="AH533" t="str">
            <v>VETERAN</v>
          </cell>
        </row>
        <row r="534">
          <cell r="E534">
            <v>159886</v>
          </cell>
          <cell r="F534" t="str">
            <v>M.</v>
          </cell>
          <cell r="G534" t="str">
            <v>TREHEN</v>
          </cell>
          <cell r="H534" t="str">
            <v>ALBAN</v>
          </cell>
          <cell r="I534">
            <v>31456</v>
          </cell>
          <cell r="J534" t="str">
            <v>FRANCE</v>
          </cell>
          <cell r="K534" t="str">
            <v>Homme</v>
          </cell>
          <cell r="L534">
            <v>3514</v>
          </cell>
          <cell r="M534" t="str">
            <v>U.S.V. CK VERN / SEICHE</v>
          </cell>
          <cell r="O534">
            <v>3500</v>
          </cell>
          <cell r="P534" t="str">
            <v>COMITE DEPARTEMENTAL CK D'ILLE ET VILAINE</v>
          </cell>
          <cell r="Q534" t="str">
            <v>CR03</v>
          </cell>
          <cell r="R534" t="str">
            <v>COMITE REGIONAL BRETAGNE CK</v>
          </cell>
          <cell r="S534" t="str">
            <v>FEDERATION FRANCAISE CANOE-KAYAK ET SPORTS PAGAIE</v>
          </cell>
          <cell r="T534">
            <v>2022</v>
          </cell>
          <cell r="V534">
            <v>60</v>
          </cell>
          <cell r="W534" t="str">
            <v>Non</v>
          </cell>
          <cell r="Z534" t="str">
            <v>AN_COMP_A</v>
          </cell>
          <cell r="AA534" t="str">
            <v>Carte 1 an Compétition Adulte</v>
          </cell>
          <cell r="AB534">
            <v>72265</v>
          </cell>
          <cell r="AC534">
            <v>44621</v>
          </cell>
          <cell r="AD534">
            <v>44646</v>
          </cell>
          <cell r="AE534">
            <v>44926</v>
          </cell>
          <cell r="AF534" t="str">
            <v>Aucun</v>
          </cell>
          <cell r="AG534" t="str">
            <v>V</v>
          </cell>
          <cell r="AH534" t="str">
            <v>VETERAN</v>
          </cell>
          <cell r="AN534">
            <v>44069</v>
          </cell>
          <cell r="AO534" t="str">
            <v>Compétition</v>
          </cell>
        </row>
        <row r="535">
          <cell r="E535">
            <v>160015</v>
          </cell>
          <cell r="F535" t="str">
            <v>M.</v>
          </cell>
          <cell r="G535" t="str">
            <v>GOUPIL</v>
          </cell>
          <cell r="H535" t="str">
            <v>KEVIN</v>
          </cell>
          <cell r="I535">
            <v>33463</v>
          </cell>
          <cell r="J535" t="str">
            <v>FRANCE</v>
          </cell>
          <cell r="K535" t="str">
            <v>Homme</v>
          </cell>
          <cell r="L535">
            <v>2903</v>
          </cell>
          <cell r="M535" t="str">
            <v>CK DE QUIMPER CORNOUAILLE</v>
          </cell>
          <cell r="O535">
            <v>2900</v>
          </cell>
          <cell r="P535" t="str">
            <v>COMITE DEPARTEMENTAL CK DU FINISTERE</v>
          </cell>
          <cell r="Q535" t="str">
            <v>CR03</v>
          </cell>
          <cell r="R535" t="str">
            <v>COMITE REGIONAL BRETAGNE CK</v>
          </cell>
          <cell r="S535" t="str">
            <v>FEDERATION FRANCAISE CANOE-KAYAK ET SPORTS PAGAIE</v>
          </cell>
          <cell r="T535">
            <v>2022</v>
          </cell>
          <cell r="V535">
            <v>60</v>
          </cell>
          <cell r="W535" t="str">
            <v>Non</v>
          </cell>
          <cell r="Z535" t="str">
            <v>AN_COMP_A</v>
          </cell>
          <cell r="AA535" t="str">
            <v>Carte 1 an Compétition Adulte</v>
          </cell>
          <cell r="AB535">
            <v>70918</v>
          </cell>
          <cell r="AC535">
            <v>44531</v>
          </cell>
          <cell r="AD535">
            <v>44545</v>
          </cell>
          <cell r="AE535">
            <v>44926</v>
          </cell>
          <cell r="AF535" t="str">
            <v>Aucun</v>
          </cell>
          <cell r="AG535" t="str">
            <v>S</v>
          </cell>
          <cell r="AH535" t="str">
            <v>SENIOR</v>
          </cell>
          <cell r="AN535">
            <v>44504</v>
          </cell>
          <cell r="AO535" t="str">
            <v>Compétition</v>
          </cell>
        </row>
        <row r="536">
          <cell r="E536">
            <v>160314</v>
          </cell>
          <cell r="F536" t="str">
            <v>M.</v>
          </cell>
          <cell r="G536" t="str">
            <v>LEBORGNE</v>
          </cell>
          <cell r="H536" t="str">
            <v>YVON</v>
          </cell>
          <cell r="I536">
            <v>25810</v>
          </cell>
          <cell r="J536" t="str">
            <v>FRANCE</v>
          </cell>
          <cell r="K536" t="str">
            <v>Homme</v>
          </cell>
          <cell r="L536">
            <v>3506</v>
          </cell>
          <cell r="M536" t="str">
            <v>C.K.C.I.R. ST GREGOIRE</v>
          </cell>
          <cell r="O536">
            <v>3500</v>
          </cell>
          <cell r="P536" t="str">
            <v>COMITE DEPARTEMENTAL CK D'ILLE ET VILAINE</v>
          </cell>
          <cell r="Q536" t="str">
            <v>CR03</v>
          </cell>
          <cell r="R536" t="str">
            <v>COMITE REGIONAL BRETAGNE CK</v>
          </cell>
          <cell r="S536" t="str">
            <v>FEDERATION FRANCAISE CANOE-KAYAK ET SPORTS PAGAIE</v>
          </cell>
          <cell r="T536">
            <v>2022</v>
          </cell>
          <cell r="V536">
            <v>60</v>
          </cell>
          <cell r="W536" t="str">
            <v>Non</v>
          </cell>
          <cell r="Z536" t="str">
            <v>AN_COMP_A</v>
          </cell>
          <cell r="AA536" t="str">
            <v>Carte 1 an Compétition Adulte</v>
          </cell>
          <cell r="AB536">
            <v>70972</v>
          </cell>
          <cell r="AC536">
            <v>44531</v>
          </cell>
          <cell r="AD536">
            <v>44560</v>
          </cell>
          <cell r="AE536">
            <v>44926</v>
          </cell>
          <cell r="AF536" t="str">
            <v>Aucun</v>
          </cell>
          <cell r="AG536" t="str">
            <v>V</v>
          </cell>
          <cell r="AH536" t="str">
            <v>VETERAN</v>
          </cell>
          <cell r="AN536">
            <v>43704</v>
          </cell>
          <cell r="AO536" t="str">
            <v>Compétition</v>
          </cell>
        </row>
        <row r="537">
          <cell r="E537">
            <v>160338</v>
          </cell>
          <cell r="F537" t="str">
            <v>M.</v>
          </cell>
          <cell r="G537" t="str">
            <v>PODER</v>
          </cell>
          <cell r="H537" t="str">
            <v>ROGER</v>
          </cell>
          <cell r="I537">
            <v>20849</v>
          </cell>
          <cell r="J537" t="str">
            <v>FRANCE</v>
          </cell>
          <cell r="K537" t="str">
            <v>Homme</v>
          </cell>
          <cell r="L537">
            <v>5617</v>
          </cell>
          <cell r="M537" t="str">
            <v>KAYAK CLUB DE VANNES</v>
          </cell>
          <cell r="O537">
            <v>5600</v>
          </cell>
          <cell r="P537" t="str">
            <v>COMITE DEPARTEMENTAL CK DU MORBIHAN</v>
          </cell>
          <cell r="Q537" t="str">
            <v>CR03</v>
          </cell>
          <cell r="R537" t="str">
            <v>COMITE REGIONAL BRETAGNE CK</v>
          </cell>
          <cell r="S537" t="str">
            <v>FEDERATION FRANCAISE CANOE-KAYAK ET SPORTS PAGAIE</v>
          </cell>
          <cell r="T537">
            <v>2022</v>
          </cell>
          <cell r="V537">
            <v>55</v>
          </cell>
          <cell r="W537" t="str">
            <v>Non</v>
          </cell>
          <cell r="Z537" t="str">
            <v>AN_LOIS_A</v>
          </cell>
          <cell r="AA537" t="str">
            <v>Carte 1 an Loisir Adulte</v>
          </cell>
          <cell r="AB537">
            <v>70760</v>
          </cell>
          <cell r="AC537">
            <v>44531</v>
          </cell>
          <cell r="AD537">
            <v>44556</v>
          </cell>
          <cell r="AE537">
            <v>44926</v>
          </cell>
          <cell r="AF537" t="str">
            <v>Aucun</v>
          </cell>
          <cell r="AG537" t="str">
            <v>V</v>
          </cell>
          <cell r="AH537" t="str">
            <v>VETERAN</v>
          </cell>
          <cell r="AJ537">
            <v>44435</v>
          </cell>
          <cell r="AK537" t="str">
            <v>Loisir</v>
          </cell>
        </row>
        <row r="538">
          <cell r="E538">
            <v>160420</v>
          </cell>
          <cell r="F538" t="str">
            <v>Mme</v>
          </cell>
          <cell r="G538" t="str">
            <v>QUERE</v>
          </cell>
          <cell r="H538" t="str">
            <v>GENEVIEVE</v>
          </cell>
          <cell r="I538">
            <v>22629</v>
          </cell>
          <cell r="J538" t="str">
            <v>FRANCE</v>
          </cell>
          <cell r="K538" t="str">
            <v>Femme</v>
          </cell>
          <cell r="L538">
            <v>5605</v>
          </cell>
          <cell r="M538" t="str">
            <v xml:space="preserve">PLUMELIAU CANOE KAYAK </v>
          </cell>
          <cell r="N538" t="str">
            <v>PCK</v>
          </cell>
          <cell r="O538">
            <v>5600</v>
          </cell>
          <cell r="P538" t="str">
            <v>COMITE DEPARTEMENTAL CK DU MORBIHAN</v>
          </cell>
          <cell r="Q538" t="str">
            <v>CR03</v>
          </cell>
          <cell r="R538" t="str">
            <v>COMITE REGIONAL BRETAGNE CK</v>
          </cell>
          <cell r="S538" t="str">
            <v>FEDERATION FRANCAISE CANOE-KAYAK ET SPORTS PAGAIE</v>
          </cell>
          <cell r="T538">
            <v>2022</v>
          </cell>
          <cell r="V538">
            <v>55</v>
          </cell>
          <cell r="W538" t="str">
            <v>Non</v>
          </cell>
          <cell r="Z538" t="str">
            <v>AN_LOIS_A</v>
          </cell>
          <cell r="AA538" t="str">
            <v>Carte 1 an Loisir Adulte</v>
          </cell>
          <cell r="AB538">
            <v>72898</v>
          </cell>
          <cell r="AC538">
            <v>44652</v>
          </cell>
          <cell r="AD538">
            <v>44675</v>
          </cell>
          <cell r="AE538">
            <v>44926</v>
          </cell>
          <cell r="AF538" t="str">
            <v>Aucun</v>
          </cell>
          <cell r="AG538" t="str">
            <v>V</v>
          </cell>
          <cell r="AH538" t="str">
            <v>VETERAN</v>
          </cell>
        </row>
        <row r="539">
          <cell r="E539">
            <v>160425</v>
          </cell>
          <cell r="F539" t="str">
            <v>M.</v>
          </cell>
          <cell r="G539" t="str">
            <v>GILLOT</v>
          </cell>
          <cell r="H539" t="str">
            <v>FRANCOIS</v>
          </cell>
          <cell r="I539">
            <v>35048</v>
          </cell>
          <cell r="J539" t="str">
            <v>FRANCE</v>
          </cell>
          <cell r="K539" t="str">
            <v>Homme</v>
          </cell>
          <cell r="L539">
            <v>5605</v>
          </cell>
          <cell r="M539" t="str">
            <v xml:space="preserve">PLUMELIAU CANOE KAYAK </v>
          </cell>
          <cell r="N539" t="str">
            <v>PCK</v>
          </cell>
          <cell r="O539">
            <v>5600</v>
          </cell>
          <cell r="P539" t="str">
            <v>COMITE DEPARTEMENTAL CK DU MORBIHAN</v>
          </cell>
          <cell r="Q539" t="str">
            <v>CR03</v>
          </cell>
          <cell r="R539" t="str">
            <v>COMITE REGIONAL BRETAGNE CK</v>
          </cell>
          <cell r="S539" t="str">
            <v>FEDERATION FRANCAISE CANOE-KAYAK ET SPORTS PAGAIE</v>
          </cell>
          <cell r="T539">
            <v>2022</v>
          </cell>
          <cell r="V539">
            <v>60</v>
          </cell>
          <cell r="W539" t="str">
            <v>Non</v>
          </cell>
          <cell r="Z539" t="str">
            <v>AN_COMP_A</v>
          </cell>
          <cell r="AA539" t="str">
            <v>Carte 1 an Compétition Adulte</v>
          </cell>
          <cell r="AB539">
            <v>70752</v>
          </cell>
          <cell r="AC539">
            <v>44531</v>
          </cell>
          <cell r="AD539">
            <v>44558</v>
          </cell>
          <cell r="AE539">
            <v>44926</v>
          </cell>
          <cell r="AF539" t="str">
            <v>Aucun</v>
          </cell>
          <cell r="AG539" t="str">
            <v>S</v>
          </cell>
          <cell r="AH539" t="str">
            <v>SENIOR</v>
          </cell>
          <cell r="AN539">
            <v>44231</v>
          </cell>
          <cell r="AO539" t="str">
            <v>Compétition</v>
          </cell>
        </row>
        <row r="540">
          <cell r="E540">
            <v>160728</v>
          </cell>
          <cell r="F540" t="str">
            <v>M.</v>
          </cell>
          <cell r="G540" t="str">
            <v>CADORET</v>
          </cell>
          <cell r="H540" t="str">
            <v>CHRISTOPHE</v>
          </cell>
          <cell r="I540">
            <v>25337</v>
          </cell>
          <cell r="J540" t="str">
            <v>FRANCE</v>
          </cell>
          <cell r="K540" t="str">
            <v>Homme</v>
          </cell>
          <cell r="L540">
            <v>5617</v>
          </cell>
          <cell r="M540" t="str">
            <v>KAYAK CLUB DE VANNES</v>
          </cell>
          <cell r="O540">
            <v>5600</v>
          </cell>
          <cell r="P540" t="str">
            <v>COMITE DEPARTEMENTAL CK DU MORBIHAN</v>
          </cell>
          <cell r="Q540" t="str">
            <v>CR03</v>
          </cell>
          <cell r="R540" t="str">
            <v>COMITE REGIONAL BRETAGNE CK</v>
          </cell>
          <cell r="S540" t="str">
            <v>FEDERATION FRANCAISE CANOE-KAYAK ET SPORTS PAGAIE</v>
          </cell>
          <cell r="T540">
            <v>2022</v>
          </cell>
          <cell r="V540">
            <v>55</v>
          </cell>
          <cell r="W540" t="str">
            <v>Non</v>
          </cell>
          <cell r="Z540" t="str">
            <v>AN_LOIS_A</v>
          </cell>
          <cell r="AA540" t="str">
            <v>Carte 1 an Loisir Adulte</v>
          </cell>
          <cell r="AB540">
            <v>70760</v>
          </cell>
          <cell r="AC540">
            <v>44531</v>
          </cell>
          <cell r="AD540">
            <v>44556</v>
          </cell>
          <cell r="AE540">
            <v>44926</v>
          </cell>
          <cell r="AF540" t="str">
            <v>Aucun</v>
          </cell>
          <cell r="AG540" t="str">
            <v>V</v>
          </cell>
          <cell r="AH540" t="str">
            <v>VETERAN</v>
          </cell>
          <cell r="AJ540">
            <v>42758</v>
          </cell>
          <cell r="AK540" t="str">
            <v>Loisir</v>
          </cell>
        </row>
        <row r="541">
          <cell r="E541">
            <v>160742</v>
          </cell>
          <cell r="F541" t="str">
            <v>M.</v>
          </cell>
          <cell r="G541" t="str">
            <v>CARTRON</v>
          </cell>
          <cell r="H541" t="str">
            <v>BASTIEN</v>
          </cell>
          <cell r="I541">
            <v>34557</v>
          </cell>
          <cell r="J541" t="str">
            <v>FRANCE</v>
          </cell>
          <cell r="K541" t="str">
            <v>Homme</v>
          </cell>
          <cell r="L541">
            <v>3506</v>
          </cell>
          <cell r="M541" t="str">
            <v>C.K.C.I.R. ST GREGOIRE</v>
          </cell>
          <cell r="O541">
            <v>3500</v>
          </cell>
          <cell r="P541" t="str">
            <v>COMITE DEPARTEMENTAL CK D'ILLE ET VILAINE</v>
          </cell>
          <cell r="Q541" t="str">
            <v>CR03</v>
          </cell>
          <cell r="R541" t="str">
            <v>COMITE REGIONAL BRETAGNE CK</v>
          </cell>
          <cell r="S541" t="str">
            <v>FEDERATION FRANCAISE CANOE-KAYAK ET SPORTS PAGAIE</v>
          </cell>
          <cell r="T541">
            <v>2022</v>
          </cell>
          <cell r="V541">
            <v>60</v>
          </cell>
          <cell r="W541" t="str">
            <v>Non</v>
          </cell>
          <cell r="Z541" t="str">
            <v>AN_COMP_A</v>
          </cell>
          <cell r="AA541" t="str">
            <v>Carte 1 an Compétition Adulte</v>
          </cell>
          <cell r="AB541">
            <v>71435</v>
          </cell>
          <cell r="AC541">
            <v>44562</v>
          </cell>
          <cell r="AD541">
            <v>44568</v>
          </cell>
          <cell r="AE541">
            <v>44926</v>
          </cell>
          <cell r="AF541" t="str">
            <v>Aucun</v>
          </cell>
          <cell r="AG541" t="str">
            <v>S</v>
          </cell>
          <cell r="AH541" t="str">
            <v>SENIOR</v>
          </cell>
          <cell r="AN541">
            <v>44175</v>
          </cell>
          <cell r="AO541" t="str">
            <v>Compétition</v>
          </cell>
        </row>
        <row r="542">
          <cell r="E542">
            <v>160752</v>
          </cell>
          <cell r="F542" t="str">
            <v>Mme</v>
          </cell>
          <cell r="G542" t="str">
            <v>PAVY</v>
          </cell>
          <cell r="H542" t="str">
            <v>MONIQUE</v>
          </cell>
          <cell r="I542">
            <v>17404</v>
          </cell>
          <cell r="J542" t="str">
            <v>FRANCE</v>
          </cell>
          <cell r="K542" t="str">
            <v>Femme</v>
          </cell>
          <cell r="L542">
            <v>3506</v>
          </cell>
          <cell r="M542" t="str">
            <v>C.K.C.I.R. ST GREGOIRE</v>
          </cell>
          <cell r="O542">
            <v>3500</v>
          </cell>
          <cell r="P542" t="str">
            <v>COMITE DEPARTEMENTAL CK D'ILLE ET VILAINE</v>
          </cell>
          <cell r="Q542" t="str">
            <v>CR03</v>
          </cell>
          <cell r="R542" t="str">
            <v>COMITE REGIONAL BRETAGNE CK</v>
          </cell>
          <cell r="S542" t="str">
            <v>FEDERATION FRANCAISE CANOE-KAYAK ET SPORTS PAGAIE</v>
          </cell>
          <cell r="T542">
            <v>2022</v>
          </cell>
          <cell r="V542">
            <v>55</v>
          </cell>
          <cell r="W542" t="str">
            <v>Non</v>
          </cell>
          <cell r="Z542" t="str">
            <v>AN_LOIS_A</v>
          </cell>
          <cell r="AA542" t="str">
            <v>Carte 1 an Loisir Adulte</v>
          </cell>
          <cell r="AB542">
            <v>72579</v>
          </cell>
          <cell r="AC542">
            <v>44621</v>
          </cell>
          <cell r="AD542">
            <v>44645</v>
          </cell>
          <cell r="AE542">
            <v>44926</v>
          </cell>
          <cell r="AF542" t="str">
            <v>Aucun</v>
          </cell>
          <cell r="AG542" t="str">
            <v>V</v>
          </cell>
          <cell r="AH542" t="str">
            <v>VETERAN</v>
          </cell>
        </row>
        <row r="543">
          <cell r="E543">
            <v>160844</v>
          </cell>
          <cell r="F543" t="str">
            <v>Mme</v>
          </cell>
          <cell r="G543" t="str">
            <v>FRIGOT</v>
          </cell>
          <cell r="H543" t="str">
            <v>ELOISE</v>
          </cell>
          <cell r="I543">
            <v>34646</v>
          </cell>
          <cell r="J543" t="str">
            <v>FRANCE</v>
          </cell>
          <cell r="K543" t="str">
            <v>Femme</v>
          </cell>
          <cell r="L543">
            <v>3512</v>
          </cell>
          <cell r="M543" t="str">
            <v>CANOE KAYAK CLUB ACIGNE</v>
          </cell>
          <cell r="O543">
            <v>3500</v>
          </cell>
          <cell r="P543" t="str">
            <v>COMITE DEPARTEMENTAL CK D'ILLE ET VILAINE</v>
          </cell>
          <cell r="Q543" t="str">
            <v>CR03</v>
          </cell>
          <cell r="R543" t="str">
            <v>COMITE REGIONAL BRETAGNE CK</v>
          </cell>
          <cell r="S543" t="str">
            <v>FEDERATION FRANCAISE CANOE-KAYAK ET SPORTS PAGAIE</v>
          </cell>
          <cell r="T543">
            <v>2022</v>
          </cell>
          <cell r="V543">
            <v>60</v>
          </cell>
          <cell r="W543" t="str">
            <v>Non</v>
          </cell>
          <cell r="Z543" t="str">
            <v>AN_COMP_A</v>
          </cell>
          <cell r="AA543" t="str">
            <v>Carte 1 an Compétition Adulte</v>
          </cell>
          <cell r="AB543">
            <v>70715</v>
          </cell>
          <cell r="AC543">
            <v>44531</v>
          </cell>
          <cell r="AD543">
            <v>44553</v>
          </cell>
          <cell r="AE543">
            <v>44926</v>
          </cell>
          <cell r="AF543" t="str">
            <v>Aucun</v>
          </cell>
          <cell r="AG543" t="str">
            <v>S</v>
          </cell>
          <cell r="AH543" t="str">
            <v>SENIOR</v>
          </cell>
          <cell r="AN543">
            <v>43726</v>
          </cell>
          <cell r="AO543" t="str">
            <v>Compétition</v>
          </cell>
        </row>
        <row r="544">
          <cell r="E544">
            <v>160882</v>
          </cell>
          <cell r="F544" t="str">
            <v>M.</v>
          </cell>
          <cell r="G544" t="str">
            <v>HAUVILLE</v>
          </cell>
          <cell r="H544" t="str">
            <v>BRUNO</v>
          </cell>
          <cell r="I544">
            <v>24206</v>
          </cell>
          <cell r="J544" t="str">
            <v>FRANCE</v>
          </cell>
          <cell r="K544" t="str">
            <v>Homme</v>
          </cell>
          <cell r="L544">
            <v>5617</v>
          </cell>
          <cell r="M544" t="str">
            <v>KAYAK CLUB DE VANNES</v>
          </cell>
          <cell r="O544">
            <v>5600</v>
          </cell>
          <cell r="P544" t="str">
            <v>COMITE DEPARTEMENTAL CK DU MORBIHAN</v>
          </cell>
          <cell r="Q544" t="str">
            <v>CR03</v>
          </cell>
          <cell r="R544" t="str">
            <v>COMITE REGIONAL BRETAGNE CK</v>
          </cell>
          <cell r="S544" t="str">
            <v>FEDERATION FRANCAISE CANOE-KAYAK ET SPORTS PAGAIE</v>
          </cell>
          <cell r="T544">
            <v>2022</v>
          </cell>
          <cell r="V544">
            <v>55</v>
          </cell>
          <cell r="W544" t="str">
            <v>Non</v>
          </cell>
          <cell r="Z544" t="str">
            <v>AN_LOIS_A</v>
          </cell>
          <cell r="AA544" t="str">
            <v>Carte 1 an Loisir Adulte</v>
          </cell>
          <cell r="AB544">
            <v>70760</v>
          </cell>
          <cell r="AC544">
            <v>44531</v>
          </cell>
          <cell r="AD544">
            <v>44556</v>
          </cell>
          <cell r="AE544">
            <v>44926</v>
          </cell>
          <cell r="AF544" t="str">
            <v>Aucun</v>
          </cell>
          <cell r="AG544" t="str">
            <v>V</v>
          </cell>
          <cell r="AH544" t="str">
            <v>VETERAN</v>
          </cell>
          <cell r="AJ544">
            <v>43713</v>
          </cell>
          <cell r="AK544" t="str">
            <v>Loisir</v>
          </cell>
        </row>
        <row r="545">
          <cell r="E545">
            <v>160962</v>
          </cell>
          <cell r="F545" t="str">
            <v>M.</v>
          </cell>
          <cell r="G545" t="str">
            <v>THIERY</v>
          </cell>
          <cell r="H545" t="str">
            <v>TRISTAN</v>
          </cell>
          <cell r="I545">
            <v>33994</v>
          </cell>
          <cell r="J545" t="str">
            <v>FRANCE</v>
          </cell>
          <cell r="K545" t="str">
            <v>Homme</v>
          </cell>
          <cell r="L545">
            <v>2926</v>
          </cell>
          <cell r="M545" t="str">
            <v>CENTRE NAUTIQUE DE CROZON MORGAT</v>
          </cell>
          <cell r="O545">
            <v>2900</v>
          </cell>
          <cell r="P545" t="str">
            <v>COMITE DEPARTEMENTAL CK DU FINISTERE</v>
          </cell>
          <cell r="Q545" t="str">
            <v>CR03</v>
          </cell>
          <cell r="R545" t="str">
            <v>COMITE REGIONAL BRETAGNE CK</v>
          </cell>
          <cell r="S545" t="str">
            <v>FEDERATION FRANCAISE CANOE-KAYAK ET SPORTS PAGAIE</v>
          </cell>
          <cell r="T545">
            <v>2022</v>
          </cell>
          <cell r="V545">
            <v>60</v>
          </cell>
          <cell r="W545" t="str">
            <v>Non</v>
          </cell>
          <cell r="Z545" t="str">
            <v>AN_COMP_A</v>
          </cell>
          <cell r="AA545" t="str">
            <v>Carte 1 an Compétition Adulte</v>
          </cell>
          <cell r="AB545">
            <v>72687</v>
          </cell>
          <cell r="AC545">
            <v>44621</v>
          </cell>
          <cell r="AD545">
            <v>44645</v>
          </cell>
          <cell r="AE545">
            <v>44926</v>
          </cell>
          <cell r="AF545" t="str">
            <v>Aucun</v>
          </cell>
          <cell r="AG545" t="str">
            <v>S</v>
          </cell>
          <cell r="AH545" t="str">
            <v>SENIOR</v>
          </cell>
          <cell r="AN545">
            <v>44644</v>
          </cell>
          <cell r="AO545" t="str">
            <v>Compétition</v>
          </cell>
        </row>
        <row r="546">
          <cell r="E546">
            <v>161361</v>
          </cell>
          <cell r="F546" t="str">
            <v>M.</v>
          </cell>
          <cell r="G546" t="str">
            <v>BEGUINEL</v>
          </cell>
          <cell r="H546" t="str">
            <v>SIMON</v>
          </cell>
          <cell r="I546">
            <v>32372</v>
          </cell>
          <cell r="J546" t="str">
            <v>FRANCE</v>
          </cell>
          <cell r="K546" t="str">
            <v>Homme</v>
          </cell>
          <cell r="L546">
            <v>3503</v>
          </cell>
          <cell r="M546" t="str">
            <v>KAYAK CLUB DE RENNES</v>
          </cell>
          <cell r="O546">
            <v>3500</v>
          </cell>
          <cell r="P546" t="str">
            <v>COMITE DEPARTEMENTAL CK D'ILLE ET VILAINE</v>
          </cell>
          <cell r="Q546" t="str">
            <v>CR03</v>
          </cell>
          <cell r="R546" t="str">
            <v>COMITE REGIONAL BRETAGNE CK</v>
          </cell>
          <cell r="S546" t="str">
            <v>FEDERATION FRANCAISE CANOE-KAYAK ET SPORTS PAGAIE</v>
          </cell>
          <cell r="T546">
            <v>2022</v>
          </cell>
          <cell r="V546">
            <v>60</v>
          </cell>
          <cell r="W546" t="str">
            <v>Non</v>
          </cell>
          <cell r="Z546" t="str">
            <v>AN_COMP_A</v>
          </cell>
          <cell r="AA546" t="str">
            <v>Carte 1 an Compétition Adulte</v>
          </cell>
          <cell r="AB546">
            <v>71529</v>
          </cell>
          <cell r="AC546">
            <v>44562</v>
          </cell>
          <cell r="AD546">
            <v>44565</v>
          </cell>
          <cell r="AE546">
            <v>44926</v>
          </cell>
          <cell r="AF546" t="str">
            <v>Aucun</v>
          </cell>
          <cell r="AG546" t="str">
            <v>S</v>
          </cell>
          <cell r="AH546" t="str">
            <v>SENIOR</v>
          </cell>
          <cell r="AN546">
            <v>44236</v>
          </cell>
          <cell r="AO546" t="str">
            <v>Compétition</v>
          </cell>
        </row>
        <row r="547">
          <cell r="E547">
            <v>161362</v>
          </cell>
          <cell r="F547" t="str">
            <v>M.</v>
          </cell>
          <cell r="G547" t="str">
            <v>GUILLERAY</v>
          </cell>
          <cell r="H547" t="str">
            <v>HUGO</v>
          </cell>
          <cell r="I547">
            <v>34844</v>
          </cell>
          <cell r="J547" t="str">
            <v>FRANCE</v>
          </cell>
          <cell r="K547" t="str">
            <v>Homme</v>
          </cell>
          <cell r="L547">
            <v>2202</v>
          </cell>
          <cell r="M547" t="str">
            <v>CLUB MJC ST BRIEUC C.K.</v>
          </cell>
          <cell r="N547" t="str">
            <v>MJC DU PLATEAU</v>
          </cell>
          <cell r="O547">
            <v>2200</v>
          </cell>
          <cell r="P547" t="str">
            <v>COMITE DEPARTEMENTAL CK COTES D'ARMOR</v>
          </cell>
          <cell r="Q547" t="str">
            <v>CR03</v>
          </cell>
          <cell r="R547" t="str">
            <v>COMITE REGIONAL BRETAGNE CK</v>
          </cell>
          <cell r="S547" t="str">
            <v>FEDERATION FRANCAISE CANOE-KAYAK ET SPORTS PAGAIE</v>
          </cell>
          <cell r="T547">
            <v>2022</v>
          </cell>
          <cell r="V547">
            <v>60</v>
          </cell>
          <cell r="W547" t="str">
            <v>Non</v>
          </cell>
          <cell r="Z547" t="str">
            <v>AN_COMP_A</v>
          </cell>
          <cell r="AA547" t="str">
            <v>Carte 1 an Compétition Adulte</v>
          </cell>
          <cell r="AB547">
            <v>70810</v>
          </cell>
          <cell r="AC547">
            <v>44531</v>
          </cell>
          <cell r="AD547">
            <v>44546</v>
          </cell>
          <cell r="AE547">
            <v>44926</v>
          </cell>
          <cell r="AF547" t="str">
            <v>Aucun</v>
          </cell>
          <cell r="AG547" t="str">
            <v>S</v>
          </cell>
          <cell r="AH547" t="str">
            <v>SENIOR</v>
          </cell>
          <cell r="AN547">
            <v>44223</v>
          </cell>
          <cell r="AO547" t="str">
            <v>Compétition</v>
          </cell>
        </row>
        <row r="548">
          <cell r="E548">
            <v>161461</v>
          </cell>
          <cell r="F548" t="str">
            <v>M.</v>
          </cell>
          <cell r="G548" t="str">
            <v>PERROT</v>
          </cell>
          <cell r="H548" t="str">
            <v>VINCENT</v>
          </cell>
          <cell r="I548">
            <v>33357</v>
          </cell>
          <cell r="J548" t="str">
            <v>FRANCE</v>
          </cell>
          <cell r="K548" t="str">
            <v>Homme</v>
          </cell>
          <cell r="L548">
            <v>2211</v>
          </cell>
          <cell r="M548" t="str">
            <v>C.K.C. GUINGAMPAIS</v>
          </cell>
          <cell r="O548">
            <v>2200</v>
          </cell>
          <cell r="P548" t="str">
            <v>COMITE DEPARTEMENTAL CK COTES D'ARMOR</v>
          </cell>
          <cell r="Q548" t="str">
            <v>CR03</v>
          </cell>
          <cell r="R548" t="str">
            <v>COMITE REGIONAL BRETAGNE CK</v>
          </cell>
          <cell r="S548" t="str">
            <v>FEDERATION FRANCAISE CANOE-KAYAK ET SPORTS PAGAIE</v>
          </cell>
          <cell r="T548">
            <v>2022</v>
          </cell>
          <cell r="V548">
            <v>60</v>
          </cell>
          <cell r="W548" t="str">
            <v>Non</v>
          </cell>
          <cell r="Z548" t="str">
            <v>AN_COMP_A</v>
          </cell>
          <cell r="AA548" t="str">
            <v>Carte 1 an Compétition Adulte</v>
          </cell>
          <cell r="AB548">
            <v>17377</v>
          </cell>
          <cell r="AC548">
            <v>41377</v>
          </cell>
          <cell r="AD548">
            <v>44566</v>
          </cell>
          <cell r="AE548">
            <v>44926</v>
          </cell>
          <cell r="AF548" t="str">
            <v>Aucun</v>
          </cell>
          <cell r="AG548" t="str">
            <v>S</v>
          </cell>
          <cell r="AH548" t="str">
            <v>SENIOR</v>
          </cell>
          <cell r="AN548">
            <v>44103</v>
          </cell>
          <cell r="AO548" t="str">
            <v>Compétition</v>
          </cell>
        </row>
        <row r="549">
          <cell r="E549">
            <v>161483</v>
          </cell>
          <cell r="F549" t="str">
            <v>M.</v>
          </cell>
          <cell r="G549" t="str">
            <v>PINON</v>
          </cell>
          <cell r="H549" t="str">
            <v>GAEL</v>
          </cell>
          <cell r="I549">
            <v>28888</v>
          </cell>
          <cell r="J549" t="str">
            <v>FRANCE</v>
          </cell>
          <cell r="K549" t="str">
            <v>Homme</v>
          </cell>
          <cell r="L549">
            <v>3512</v>
          </cell>
          <cell r="M549" t="str">
            <v>CANOE KAYAK CLUB ACIGNE</v>
          </cell>
          <cell r="O549">
            <v>3500</v>
          </cell>
          <cell r="P549" t="str">
            <v>COMITE DEPARTEMENTAL CK D'ILLE ET VILAINE</v>
          </cell>
          <cell r="Q549" t="str">
            <v>CR03</v>
          </cell>
          <cell r="R549" t="str">
            <v>COMITE REGIONAL BRETAGNE CK</v>
          </cell>
          <cell r="S549" t="str">
            <v>FEDERATION FRANCAISE CANOE-KAYAK ET SPORTS PAGAIE</v>
          </cell>
          <cell r="T549">
            <v>2022</v>
          </cell>
          <cell r="V549">
            <v>55</v>
          </cell>
          <cell r="W549" t="str">
            <v>Non</v>
          </cell>
          <cell r="Z549" t="str">
            <v>AN_LOIS_A</v>
          </cell>
          <cell r="AA549" t="str">
            <v>Carte 1 an Loisir Adulte</v>
          </cell>
          <cell r="AB549">
            <v>71138</v>
          </cell>
          <cell r="AC549">
            <v>44562</v>
          </cell>
          <cell r="AD549">
            <v>44565</v>
          </cell>
          <cell r="AE549">
            <v>44926</v>
          </cell>
          <cell r="AF549" t="str">
            <v>Aucun</v>
          </cell>
          <cell r="AG549" t="str">
            <v>V</v>
          </cell>
          <cell r="AH549" t="str">
            <v>VETERAN</v>
          </cell>
          <cell r="AJ549">
            <v>44440</v>
          </cell>
          <cell r="AK549" t="str">
            <v>Loisir</v>
          </cell>
          <cell r="AL549" t="str">
            <v>COCHAIN LEA</v>
          </cell>
          <cell r="AM549">
            <v>810101533536</v>
          </cell>
        </row>
        <row r="550">
          <cell r="E550">
            <v>161801</v>
          </cell>
          <cell r="F550" t="str">
            <v>M.</v>
          </cell>
          <cell r="G550" t="str">
            <v>HENRY</v>
          </cell>
          <cell r="H550" t="str">
            <v>PAUL-ANTOINE</v>
          </cell>
          <cell r="I550">
            <v>34919</v>
          </cell>
          <cell r="J550" t="str">
            <v>FRANCE</v>
          </cell>
          <cell r="K550" t="str">
            <v>Homme</v>
          </cell>
          <cell r="L550">
            <v>2206</v>
          </cell>
          <cell r="M550" t="str">
            <v>LA ROCHE DERRIEN CANOE KAYAK</v>
          </cell>
          <cell r="N550" t="str">
            <v>ROCHE DERRIEN CK</v>
          </cell>
          <cell r="O550">
            <v>2200</v>
          </cell>
          <cell r="P550" t="str">
            <v>COMITE DEPARTEMENTAL CK COTES D'ARMOR</v>
          </cell>
          <cell r="Q550" t="str">
            <v>CR03</v>
          </cell>
          <cell r="R550" t="str">
            <v>COMITE REGIONAL BRETAGNE CK</v>
          </cell>
          <cell r="S550" t="str">
            <v>FEDERATION FRANCAISE CANOE-KAYAK ET SPORTS PAGAIE</v>
          </cell>
          <cell r="T550">
            <v>2022</v>
          </cell>
          <cell r="V550">
            <v>60</v>
          </cell>
          <cell r="W550" t="str">
            <v>Non</v>
          </cell>
          <cell r="Z550" t="str">
            <v>AN_COMP_A</v>
          </cell>
          <cell r="AA550" t="str">
            <v>Carte 1 an Compétition Adulte</v>
          </cell>
          <cell r="AB550">
            <v>70814</v>
          </cell>
          <cell r="AC550">
            <v>44531</v>
          </cell>
          <cell r="AD550">
            <v>44546</v>
          </cell>
          <cell r="AE550">
            <v>44926</v>
          </cell>
          <cell r="AF550" t="str">
            <v>Aucun</v>
          </cell>
          <cell r="AG550" t="str">
            <v>S</v>
          </cell>
          <cell r="AH550" t="str">
            <v>SENIOR</v>
          </cell>
          <cell r="AN550">
            <v>44405</v>
          </cell>
          <cell r="AO550" t="str">
            <v>Compétition</v>
          </cell>
        </row>
        <row r="551">
          <cell r="E551">
            <v>161910</v>
          </cell>
          <cell r="F551" t="str">
            <v>M.</v>
          </cell>
          <cell r="G551" t="str">
            <v>LE MOINE</v>
          </cell>
          <cell r="H551" t="str">
            <v>YVON</v>
          </cell>
          <cell r="I551">
            <v>21487</v>
          </cell>
          <cell r="J551" t="str">
            <v>FRANCE</v>
          </cell>
          <cell r="K551" t="str">
            <v>Homme</v>
          </cell>
          <cell r="L551">
            <v>2202</v>
          </cell>
          <cell r="M551" t="str">
            <v>CLUB MJC ST BRIEUC C.K.</v>
          </cell>
          <cell r="N551" t="str">
            <v>MJC DU PLATEAU</v>
          </cell>
          <cell r="O551">
            <v>2200</v>
          </cell>
          <cell r="P551" t="str">
            <v>COMITE DEPARTEMENTAL CK COTES D'ARMOR</v>
          </cell>
          <cell r="Q551" t="str">
            <v>CR03</v>
          </cell>
          <cell r="R551" t="str">
            <v>COMITE REGIONAL BRETAGNE CK</v>
          </cell>
          <cell r="S551" t="str">
            <v>FEDERATION FRANCAISE CANOE-KAYAK ET SPORTS PAGAIE</v>
          </cell>
          <cell r="T551">
            <v>2022</v>
          </cell>
          <cell r="V551">
            <v>55</v>
          </cell>
          <cell r="W551" t="str">
            <v>Non</v>
          </cell>
          <cell r="Z551" t="str">
            <v>AN_LOIS_A</v>
          </cell>
          <cell r="AA551" t="str">
            <v>Carte 1 an Loisir Adulte</v>
          </cell>
          <cell r="AB551">
            <v>70810</v>
          </cell>
          <cell r="AC551">
            <v>44531</v>
          </cell>
          <cell r="AD551">
            <v>44546</v>
          </cell>
          <cell r="AE551">
            <v>44926</v>
          </cell>
          <cell r="AF551" t="str">
            <v>Aucun</v>
          </cell>
          <cell r="AG551" t="str">
            <v>V</v>
          </cell>
          <cell r="AH551" t="str">
            <v>VETERAN</v>
          </cell>
          <cell r="AJ551">
            <v>44476</v>
          </cell>
          <cell r="AK551" t="str">
            <v>Loisir</v>
          </cell>
          <cell r="AL551" t="str">
            <v>lucas</v>
          </cell>
          <cell r="AM551" t="str">
            <v>22 1 02133 0</v>
          </cell>
        </row>
        <row r="552">
          <cell r="E552">
            <v>162238</v>
          </cell>
          <cell r="F552" t="str">
            <v>Mme</v>
          </cell>
          <cell r="G552" t="str">
            <v>LE MOIGNE</v>
          </cell>
          <cell r="H552" t="str">
            <v>ANNICK</v>
          </cell>
          <cell r="I552">
            <v>18517</v>
          </cell>
          <cell r="J552" t="str">
            <v>FRANCE</v>
          </cell>
          <cell r="K552" t="str">
            <v>Femme</v>
          </cell>
          <cell r="L552">
            <v>2931</v>
          </cell>
          <cell r="M552" t="str">
            <v>CENTRE NAUTIQUE PLOUHINEC CAP SIZUN-POINTE DU RAZ</v>
          </cell>
          <cell r="N552" t="str">
            <v>CNPCSPR</v>
          </cell>
          <cell r="O552">
            <v>2900</v>
          </cell>
          <cell r="P552" t="str">
            <v>COMITE DEPARTEMENTAL CK DU FINISTERE</v>
          </cell>
          <cell r="Q552" t="str">
            <v>CR03</v>
          </cell>
          <cell r="R552" t="str">
            <v>COMITE REGIONAL BRETAGNE CK</v>
          </cell>
          <cell r="S552" t="str">
            <v>FEDERATION FRANCAISE CANOE-KAYAK ET SPORTS PAGAIE</v>
          </cell>
          <cell r="T552">
            <v>2022</v>
          </cell>
          <cell r="V552">
            <v>55</v>
          </cell>
          <cell r="W552" t="str">
            <v>Non</v>
          </cell>
          <cell r="Z552" t="str">
            <v>AN_LOIS_A</v>
          </cell>
          <cell r="AA552" t="str">
            <v>Carte 1 an Loisir Adulte</v>
          </cell>
          <cell r="AB552">
            <v>70938</v>
          </cell>
          <cell r="AC552">
            <v>44531</v>
          </cell>
          <cell r="AD552">
            <v>44580</v>
          </cell>
          <cell r="AE552">
            <v>44926</v>
          </cell>
          <cell r="AF552" t="str">
            <v>Aucun</v>
          </cell>
          <cell r="AG552" t="str">
            <v>V</v>
          </cell>
          <cell r="AH552" t="str">
            <v>VETERAN</v>
          </cell>
          <cell r="AJ552">
            <v>43035</v>
          </cell>
          <cell r="AK552" t="str">
            <v>Loisir</v>
          </cell>
        </row>
        <row r="553">
          <cell r="E553">
            <v>162551</v>
          </cell>
          <cell r="F553" t="str">
            <v>M.</v>
          </cell>
          <cell r="G553" t="str">
            <v>FAVE</v>
          </cell>
          <cell r="H553" t="str">
            <v>PASCALE</v>
          </cell>
          <cell r="I553">
            <v>23888</v>
          </cell>
          <cell r="J553" t="str">
            <v>FRANCE</v>
          </cell>
          <cell r="K553" t="str">
            <v>Homme</v>
          </cell>
          <cell r="L553">
            <v>2911</v>
          </cell>
          <cell r="M553" t="str">
            <v>F.R.C.K. PLOUDALMEZEAU</v>
          </cell>
          <cell r="O553">
            <v>2900</v>
          </cell>
          <cell r="P553" t="str">
            <v>COMITE DEPARTEMENTAL CK DU FINISTERE</v>
          </cell>
          <cell r="Q553" t="str">
            <v>CR03</v>
          </cell>
          <cell r="R553" t="str">
            <v>COMITE REGIONAL BRETAGNE CK</v>
          </cell>
          <cell r="S553" t="str">
            <v>FEDERATION FRANCAISE CANOE-KAYAK ET SPORTS PAGAIE</v>
          </cell>
          <cell r="T553">
            <v>2022</v>
          </cell>
          <cell r="V553">
            <v>55</v>
          </cell>
          <cell r="W553" t="str">
            <v>Non</v>
          </cell>
          <cell r="Z553" t="str">
            <v>AN_LOIS_A</v>
          </cell>
          <cell r="AA553" t="str">
            <v>Carte 1 an Loisir Adulte</v>
          </cell>
          <cell r="AB553">
            <v>70925</v>
          </cell>
          <cell r="AC553">
            <v>44531</v>
          </cell>
          <cell r="AD553">
            <v>44558</v>
          </cell>
          <cell r="AE553">
            <v>44926</v>
          </cell>
          <cell r="AF553" t="str">
            <v>Aucun</v>
          </cell>
          <cell r="AG553" t="str">
            <v>V</v>
          </cell>
          <cell r="AH553" t="str">
            <v>VETERAN</v>
          </cell>
          <cell r="AJ553">
            <v>44441</v>
          </cell>
          <cell r="AK553" t="str">
            <v>Loisir</v>
          </cell>
          <cell r="AL553" t="str">
            <v>Mailloux</v>
          </cell>
        </row>
        <row r="554">
          <cell r="E554">
            <v>162599</v>
          </cell>
          <cell r="F554" t="str">
            <v>M.</v>
          </cell>
          <cell r="G554" t="str">
            <v>PAPE</v>
          </cell>
          <cell r="H554" t="str">
            <v>OLIVIER</v>
          </cell>
          <cell r="I554">
            <v>23968</v>
          </cell>
          <cell r="J554" t="str">
            <v>FRANCE</v>
          </cell>
          <cell r="K554" t="str">
            <v>Homme</v>
          </cell>
          <cell r="L554">
            <v>5614</v>
          </cell>
          <cell r="M554" t="str">
            <v>C.K.C. AURAY</v>
          </cell>
          <cell r="O554">
            <v>5600</v>
          </cell>
          <cell r="P554" t="str">
            <v>COMITE DEPARTEMENTAL CK DU MORBIHAN</v>
          </cell>
          <cell r="Q554" t="str">
            <v>CR03</v>
          </cell>
          <cell r="R554" t="str">
            <v>COMITE REGIONAL BRETAGNE CK</v>
          </cell>
          <cell r="S554" t="str">
            <v>FEDERATION FRANCAISE CANOE-KAYAK ET SPORTS PAGAIE</v>
          </cell>
          <cell r="T554">
            <v>2022</v>
          </cell>
          <cell r="V554">
            <v>55</v>
          </cell>
          <cell r="W554" t="str">
            <v>Non</v>
          </cell>
          <cell r="Z554" t="str">
            <v>AN_LOIS_A</v>
          </cell>
          <cell r="AA554" t="str">
            <v>Carte 1 an Loisir Adulte</v>
          </cell>
          <cell r="AB554">
            <v>71181</v>
          </cell>
          <cell r="AC554">
            <v>44562</v>
          </cell>
          <cell r="AD554">
            <v>44576</v>
          </cell>
          <cell r="AE554">
            <v>44926</v>
          </cell>
          <cell r="AF554" t="str">
            <v>Aucun</v>
          </cell>
          <cell r="AG554" t="str">
            <v>V</v>
          </cell>
          <cell r="AH554" t="str">
            <v>VETERAN</v>
          </cell>
          <cell r="AJ554">
            <v>44405</v>
          </cell>
          <cell r="AK554" t="str">
            <v>Loisir</v>
          </cell>
          <cell r="AL554" t="str">
            <v>Rolland</v>
          </cell>
          <cell r="AM554">
            <v>10002668274</v>
          </cell>
        </row>
        <row r="555">
          <cell r="E555">
            <v>162859</v>
          </cell>
          <cell r="F555" t="str">
            <v>M.</v>
          </cell>
          <cell r="G555" t="str">
            <v>LE RAY</v>
          </cell>
          <cell r="H555" t="str">
            <v>JEROME</v>
          </cell>
          <cell r="I555">
            <v>26628</v>
          </cell>
          <cell r="J555" t="str">
            <v>FRANCE</v>
          </cell>
          <cell r="K555" t="str">
            <v>Homme</v>
          </cell>
          <cell r="L555">
            <v>5617</v>
          </cell>
          <cell r="M555" t="str">
            <v>KAYAK CLUB DE VANNES</v>
          </cell>
          <cell r="O555">
            <v>5600</v>
          </cell>
          <cell r="P555" t="str">
            <v>COMITE DEPARTEMENTAL CK DU MORBIHAN</v>
          </cell>
          <cell r="Q555" t="str">
            <v>CR03</v>
          </cell>
          <cell r="R555" t="str">
            <v>COMITE REGIONAL BRETAGNE CK</v>
          </cell>
          <cell r="S555" t="str">
            <v>FEDERATION FRANCAISE CANOE-KAYAK ET SPORTS PAGAIE</v>
          </cell>
          <cell r="T555">
            <v>2022</v>
          </cell>
          <cell r="V555">
            <v>60</v>
          </cell>
          <cell r="W555" t="str">
            <v>Non</v>
          </cell>
          <cell r="Z555" t="str">
            <v>AN_COMP_A</v>
          </cell>
          <cell r="AA555" t="str">
            <v>Carte 1 an Compétition Adulte</v>
          </cell>
          <cell r="AB555">
            <v>71186</v>
          </cell>
          <cell r="AC555">
            <v>44562</v>
          </cell>
          <cell r="AD555">
            <v>44572</v>
          </cell>
          <cell r="AE555">
            <v>44926</v>
          </cell>
          <cell r="AF555" t="str">
            <v>Aucun</v>
          </cell>
          <cell r="AG555" t="str">
            <v>V</v>
          </cell>
          <cell r="AH555" t="str">
            <v>VETERAN</v>
          </cell>
          <cell r="AN555">
            <v>44084</v>
          </cell>
          <cell r="AO555" t="str">
            <v>Compétition</v>
          </cell>
        </row>
        <row r="556">
          <cell r="E556">
            <v>163213</v>
          </cell>
          <cell r="F556" t="str">
            <v>M.</v>
          </cell>
          <cell r="G556" t="str">
            <v>FETU</v>
          </cell>
          <cell r="H556" t="str">
            <v>DENIS</v>
          </cell>
          <cell r="I556">
            <v>18379</v>
          </cell>
          <cell r="J556" t="str">
            <v>FRANCE</v>
          </cell>
          <cell r="K556" t="str">
            <v>Homme</v>
          </cell>
          <cell r="L556">
            <v>5617</v>
          </cell>
          <cell r="M556" t="str">
            <v>KAYAK CLUB DE VANNES</v>
          </cell>
          <cell r="O556">
            <v>5600</v>
          </cell>
          <cell r="P556" t="str">
            <v>COMITE DEPARTEMENTAL CK DU MORBIHAN</v>
          </cell>
          <cell r="Q556" t="str">
            <v>CR03</v>
          </cell>
          <cell r="R556" t="str">
            <v>COMITE REGIONAL BRETAGNE CK</v>
          </cell>
          <cell r="S556" t="str">
            <v>FEDERATION FRANCAISE CANOE-KAYAK ET SPORTS PAGAIE</v>
          </cell>
          <cell r="T556">
            <v>2022</v>
          </cell>
          <cell r="V556">
            <v>55</v>
          </cell>
          <cell r="W556" t="str">
            <v>Non</v>
          </cell>
          <cell r="Z556" t="str">
            <v>AN_LOIS_A</v>
          </cell>
          <cell r="AA556" t="str">
            <v>Carte 1 an Loisir Adulte</v>
          </cell>
          <cell r="AB556">
            <v>70760</v>
          </cell>
          <cell r="AC556">
            <v>44531</v>
          </cell>
          <cell r="AD556">
            <v>44556</v>
          </cell>
          <cell r="AE556">
            <v>44926</v>
          </cell>
          <cell r="AF556" t="str">
            <v>Aucun</v>
          </cell>
          <cell r="AG556" t="str">
            <v>V</v>
          </cell>
          <cell r="AH556" t="str">
            <v>VETERAN</v>
          </cell>
          <cell r="AJ556">
            <v>44452</v>
          </cell>
          <cell r="AK556" t="str">
            <v>Loisir</v>
          </cell>
        </row>
        <row r="557">
          <cell r="E557">
            <v>163492</v>
          </cell>
          <cell r="F557" t="str">
            <v>M.</v>
          </cell>
          <cell r="G557" t="str">
            <v>SEURU</v>
          </cell>
          <cell r="H557" t="str">
            <v>SIMON</v>
          </cell>
          <cell r="I557">
            <v>34058</v>
          </cell>
          <cell r="J557" t="str">
            <v>FRANCE</v>
          </cell>
          <cell r="K557" t="str">
            <v>Homme</v>
          </cell>
          <cell r="L557">
            <v>3507</v>
          </cell>
          <cell r="M557" t="str">
            <v>CANOE KAYAK DU PAYS DE BROCELIANDE</v>
          </cell>
          <cell r="O557">
            <v>3500</v>
          </cell>
          <cell r="P557" t="str">
            <v>COMITE DEPARTEMENTAL CK D'ILLE ET VILAINE</v>
          </cell>
          <cell r="Q557" t="str">
            <v>CR03</v>
          </cell>
          <cell r="R557" t="str">
            <v>COMITE REGIONAL BRETAGNE CK</v>
          </cell>
          <cell r="S557" t="str">
            <v>FEDERATION FRANCAISE CANOE-KAYAK ET SPORTS PAGAIE</v>
          </cell>
          <cell r="T557">
            <v>2022</v>
          </cell>
          <cell r="V557">
            <v>60</v>
          </cell>
          <cell r="W557" t="str">
            <v>Non</v>
          </cell>
          <cell r="Z557" t="str">
            <v>AN_COMP_A</v>
          </cell>
          <cell r="AA557" t="str">
            <v>Carte 1 an Compétition Adulte</v>
          </cell>
          <cell r="AB557">
            <v>71110</v>
          </cell>
          <cell r="AC557">
            <v>44531</v>
          </cell>
          <cell r="AD557">
            <v>44557</v>
          </cell>
          <cell r="AE557">
            <v>44926</v>
          </cell>
          <cell r="AF557" t="str">
            <v>Aucun</v>
          </cell>
          <cell r="AG557" t="str">
            <v>S</v>
          </cell>
          <cell r="AH557" t="str">
            <v>SENIOR</v>
          </cell>
          <cell r="AN557">
            <v>43717</v>
          </cell>
          <cell r="AO557" t="str">
            <v>Compétition</v>
          </cell>
        </row>
        <row r="558">
          <cell r="E558">
            <v>163554</v>
          </cell>
          <cell r="F558" t="str">
            <v>Mme</v>
          </cell>
          <cell r="G558" t="str">
            <v>ROGER</v>
          </cell>
          <cell r="H558" t="str">
            <v>MELANIE</v>
          </cell>
          <cell r="I558">
            <v>31465</v>
          </cell>
          <cell r="J558" t="str">
            <v>FRANCE</v>
          </cell>
          <cell r="K558" t="str">
            <v>Femme</v>
          </cell>
          <cell r="L558">
            <v>3510</v>
          </cell>
          <cell r="M558" t="str">
            <v>THORIGNE EAUX VIVES</v>
          </cell>
          <cell r="N558" t="str">
            <v>TEV</v>
          </cell>
          <cell r="O558">
            <v>3500</v>
          </cell>
          <cell r="P558" t="str">
            <v>COMITE DEPARTEMENTAL CK D'ILLE ET VILAINE</v>
          </cell>
          <cell r="Q558" t="str">
            <v>CR03</v>
          </cell>
          <cell r="R558" t="str">
            <v>COMITE REGIONAL BRETAGNE CK</v>
          </cell>
          <cell r="S558" t="str">
            <v>FEDERATION FRANCAISE CANOE-KAYAK ET SPORTS PAGAIE</v>
          </cell>
          <cell r="T558">
            <v>2022</v>
          </cell>
          <cell r="V558">
            <v>55</v>
          </cell>
          <cell r="W558" t="str">
            <v>Non</v>
          </cell>
          <cell r="X558" t="str">
            <v>IA Sport Plus</v>
          </cell>
          <cell r="Y558" t="str">
            <v>IASPORT</v>
          </cell>
          <cell r="Z558" t="str">
            <v>AN_LOIS_A</v>
          </cell>
          <cell r="AA558" t="str">
            <v>Carte 1 an Loisir Adulte</v>
          </cell>
          <cell r="AB558">
            <v>71438</v>
          </cell>
          <cell r="AC558">
            <v>44562</v>
          </cell>
          <cell r="AD558">
            <v>44567</v>
          </cell>
          <cell r="AE558">
            <v>44926</v>
          </cell>
          <cell r="AF558" t="str">
            <v>Aucun</v>
          </cell>
          <cell r="AG558" t="str">
            <v>V</v>
          </cell>
          <cell r="AH558" t="str">
            <v>VETERAN</v>
          </cell>
          <cell r="AJ558">
            <v>43374</v>
          </cell>
          <cell r="AK558" t="str">
            <v>Loisir</v>
          </cell>
          <cell r="AL558" t="str">
            <v>Jonathan TOURTIER</v>
          </cell>
        </row>
        <row r="559">
          <cell r="E559">
            <v>163964</v>
          </cell>
          <cell r="F559" t="str">
            <v>M.</v>
          </cell>
          <cell r="G559" t="str">
            <v>GUITTON</v>
          </cell>
          <cell r="H559" t="str">
            <v>MATHIEU</v>
          </cell>
          <cell r="I559">
            <v>34140</v>
          </cell>
          <cell r="J559" t="str">
            <v>FRANCE</v>
          </cell>
          <cell r="K559" t="str">
            <v>Homme</v>
          </cell>
          <cell r="L559">
            <v>5635</v>
          </cell>
          <cell r="M559" t="str">
            <v>CLUB NAUTIQUE DE PLOERMELAIS</v>
          </cell>
          <cell r="O559">
            <v>5600</v>
          </cell>
          <cell r="P559" t="str">
            <v>COMITE DEPARTEMENTAL CK DU MORBIHAN</v>
          </cell>
          <cell r="Q559" t="str">
            <v>CR03</v>
          </cell>
          <cell r="R559" t="str">
            <v>COMITE REGIONAL BRETAGNE CK</v>
          </cell>
          <cell r="S559" t="str">
            <v>FEDERATION FRANCAISE CANOE-KAYAK ET SPORTS PAGAIE</v>
          </cell>
          <cell r="T559">
            <v>2022</v>
          </cell>
          <cell r="V559">
            <v>60</v>
          </cell>
          <cell r="W559" t="str">
            <v>Non</v>
          </cell>
          <cell r="Z559" t="str">
            <v>AN_COMP_A</v>
          </cell>
          <cell r="AA559" t="str">
            <v>Carte 1 an Compétition Adulte</v>
          </cell>
          <cell r="AB559">
            <v>71705</v>
          </cell>
          <cell r="AC559">
            <v>44593</v>
          </cell>
          <cell r="AD559">
            <v>44616</v>
          </cell>
          <cell r="AE559">
            <v>44926</v>
          </cell>
          <cell r="AF559" t="str">
            <v>Aucun</v>
          </cell>
          <cell r="AG559" t="str">
            <v>S</v>
          </cell>
          <cell r="AH559" t="str">
            <v>SENIOR</v>
          </cell>
          <cell r="AN559">
            <v>43549</v>
          </cell>
          <cell r="AO559" t="str">
            <v>Compétition</v>
          </cell>
        </row>
        <row r="560">
          <cell r="E560">
            <v>164000</v>
          </cell>
          <cell r="F560" t="str">
            <v>M.</v>
          </cell>
          <cell r="G560" t="str">
            <v>LIZEE</v>
          </cell>
          <cell r="H560" t="str">
            <v>BRUNO</v>
          </cell>
          <cell r="I560">
            <v>19441</v>
          </cell>
          <cell r="J560" t="str">
            <v>FRANCE</v>
          </cell>
          <cell r="K560" t="str">
            <v>Homme</v>
          </cell>
          <cell r="L560">
            <v>3506</v>
          </cell>
          <cell r="M560" t="str">
            <v>C.K.C.I.R. ST GREGOIRE</v>
          </cell>
          <cell r="O560">
            <v>3500</v>
          </cell>
          <cell r="P560" t="str">
            <v>COMITE DEPARTEMENTAL CK D'ILLE ET VILAINE</v>
          </cell>
          <cell r="Q560" t="str">
            <v>CR03</v>
          </cell>
          <cell r="R560" t="str">
            <v>COMITE REGIONAL BRETAGNE CK</v>
          </cell>
          <cell r="S560" t="str">
            <v>FEDERATION FRANCAISE CANOE-KAYAK ET SPORTS PAGAIE</v>
          </cell>
          <cell r="T560">
            <v>2022</v>
          </cell>
          <cell r="V560">
            <v>60</v>
          </cell>
          <cell r="W560" t="str">
            <v>Non</v>
          </cell>
          <cell r="Z560" t="str">
            <v>AN_COMP_A</v>
          </cell>
          <cell r="AA560" t="str">
            <v>Carte 1 an Compétition Adulte</v>
          </cell>
          <cell r="AB560">
            <v>70972</v>
          </cell>
          <cell r="AC560">
            <v>44531</v>
          </cell>
          <cell r="AD560">
            <v>44560</v>
          </cell>
          <cell r="AE560">
            <v>44926</v>
          </cell>
          <cell r="AF560" t="str">
            <v>Aucun</v>
          </cell>
          <cell r="AG560" t="str">
            <v>V</v>
          </cell>
          <cell r="AH560" t="str">
            <v>VETERAN</v>
          </cell>
          <cell r="AN560">
            <v>44585</v>
          </cell>
          <cell r="AO560" t="str">
            <v>Compétition</v>
          </cell>
        </row>
        <row r="561">
          <cell r="E561">
            <v>164546</v>
          </cell>
          <cell r="F561" t="str">
            <v>M.</v>
          </cell>
          <cell r="G561" t="str">
            <v>BOURHIS</v>
          </cell>
          <cell r="H561" t="str">
            <v>JEAN PIERRE</v>
          </cell>
          <cell r="I561">
            <v>34787</v>
          </cell>
          <cell r="J561" t="str">
            <v>FRANCE</v>
          </cell>
          <cell r="K561" t="str">
            <v>Homme</v>
          </cell>
          <cell r="L561">
            <v>2903</v>
          </cell>
          <cell r="M561" t="str">
            <v>CK DE QUIMPER CORNOUAILLE</v>
          </cell>
          <cell r="O561">
            <v>2900</v>
          </cell>
          <cell r="P561" t="str">
            <v>COMITE DEPARTEMENTAL CK DU FINISTERE</v>
          </cell>
          <cell r="Q561" t="str">
            <v>CR03</v>
          </cell>
          <cell r="R561" t="str">
            <v>COMITE REGIONAL BRETAGNE CK</v>
          </cell>
          <cell r="S561" t="str">
            <v>FEDERATION FRANCAISE CANOE-KAYAK ET SPORTS PAGAIE</v>
          </cell>
          <cell r="T561">
            <v>2022</v>
          </cell>
          <cell r="V561">
            <v>60</v>
          </cell>
          <cell r="W561" t="str">
            <v>Non</v>
          </cell>
          <cell r="Z561" t="str">
            <v>AN_COMP_A</v>
          </cell>
          <cell r="AA561" t="str">
            <v>Carte 1 an Compétition Adulte</v>
          </cell>
          <cell r="AB561">
            <v>71383</v>
          </cell>
          <cell r="AC561">
            <v>44562</v>
          </cell>
          <cell r="AD561">
            <v>44572</v>
          </cell>
          <cell r="AE561">
            <v>44926</v>
          </cell>
          <cell r="AF561" t="str">
            <v>Aucun</v>
          </cell>
          <cell r="AG561" t="str">
            <v>S</v>
          </cell>
          <cell r="AH561" t="str">
            <v>SENIOR</v>
          </cell>
          <cell r="AN561">
            <v>44018</v>
          </cell>
          <cell r="AO561" t="str">
            <v>Compétition</v>
          </cell>
        </row>
        <row r="562">
          <cell r="E562">
            <v>164552</v>
          </cell>
          <cell r="F562" t="str">
            <v>M.</v>
          </cell>
          <cell r="G562" t="str">
            <v>CHAPALAIN</v>
          </cell>
          <cell r="H562" t="str">
            <v>MICHEL</v>
          </cell>
          <cell r="I562">
            <v>21288</v>
          </cell>
          <cell r="J562" t="str">
            <v>FRANCE</v>
          </cell>
          <cell r="K562" t="str">
            <v>Homme</v>
          </cell>
          <cell r="L562">
            <v>2903</v>
          </cell>
          <cell r="M562" t="str">
            <v>CK DE QUIMPER CORNOUAILLE</v>
          </cell>
          <cell r="O562">
            <v>2900</v>
          </cell>
          <cell r="P562" t="str">
            <v>COMITE DEPARTEMENTAL CK DU FINISTERE</v>
          </cell>
          <cell r="Q562" t="str">
            <v>CR03</v>
          </cell>
          <cell r="R562" t="str">
            <v>COMITE REGIONAL BRETAGNE CK</v>
          </cell>
          <cell r="S562" t="str">
            <v>FEDERATION FRANCAISE CANOE-KAYAK ET SPORTS PAGAIE</v>
          </cell>
          <cell r="T562">
            <v>2022</v>
          </cell>
          <cell r="V562">
            <v>60</v>
          </cell>
          <cell r="W562" t="str">
            <v>Non</v>
          </cell>
          <cell r="Z562" t="str">
            <v>AN_COMP_A</v>
          </cell>
          <cell r="AA562" t="str">
            <v>Carte 1 an Compétition Adulte</v>
          </cell>
          <cell r="AB562">
            <v>70918</v>
          </cell>
          <cell r="AC562">
            <v>44531</v>
          </cell>
          <cell r="AD562">
            <v>44545</v>
          </cell>
          <cell r="AE562">
            <v>44926</v>
          </cell>
          <cell r="AF562" t="str">
            <v>Aucun</v>
          </cell>
          <cell r="AG562" t="str">
            <v>V</v>
          </cell>
          <cell r="AH562" t="str">
            <v>VETERAN</v>
          </cell>
          <cell r="AN562">
            <v>44172</v>
          </cell>
          <cell r="AO562" t="str">
            <v>Compétition</v>
          </cell>
        </row>
        <row r="563">
          <cell r="E563">
            <v>164963</v>
          </cell>
          <cell r="F563" t="str">
            <v>M.</v>
          </cell>
          <cell r="G563" t="str">
            <v>LE BARS</v>
          </cell>
          <cell r="H563" t="str">
            <v>NATHAN</v>
          </cell>
          <cell r="I563">
            <v>34840</v>
          </cell>
          <cell r="J563" t="str">
            <v>FRANCE</v>
          </cell>
          <cell r="K563" t="str">
            <v>Homme</v>
          </cell>
          <cell r="L563">
            <v>5675</v>
          </cell>
          <cell r="M563" t="str">
            <v>CERCLE NAUTIQUE DE LA RIA D'ETEL</v>
          </cell>
          <cell r="N563" t="str">
            <v>CNRE</v>
          </cell>
          <cell r="O563">
            <v>5600</v>
          </cell>
          <cell r="P563" t="str">
            <v>COMITE DEPARTEMENTAL CK DU MORBIHAN</v>
          </cell>
          <cell r="Q563" t="str">
            <v>CR03</v>
          </cell>
          <cell r="R563" t="str">
            <v>COMITE REGIONAL BRETAGNE CK</v>
          </cell>
          <cell r="S563" t="str">
            <v>FEDERATION FRANCAISE CANOE-KAYAK ET SPORTS PAGAIE</v>
          </cell>
          <cell r="T563">
            <v>2022</v>
          </cell>
          <cell r="V563">
            <v>60</v>
          </cell>
          <cell r="W563" t="str">
            <v>Non</v>
          </cell>
          <cell r="Z563" t="str">
            <v>AN_COMP_A</v>
          </cell>
          <cell r="AA563" t="str">
            <v>Carte 1 an Compétition Adulte</v>
          </cell>
          <cell r="AB563">
            <v>71001</v>
          </cell>
          <cell r="AC563">
            <v>44531</v>
          </cell>
          <cell r="AD563">
            <v>44572</v>
          </cell>
          <cell r="AE563">
            <v>44926</v>
          </cell>
          <cell r="AF563" t="str">
            <v>Aucun</v>
          </cell>
          <cell r="AG563" t="str">
            <v>S</v>
          </cell>
          <cell r="AH563" t="str">
            <v>SENIOR</v>
          </cell>
          <cell r="AN563">
            <v>44235</v>
          </cell>
          <cell r="AO563" t="str">
            <v>Compétition</v>
          </cell>
        </row>
        <row r="564">
          <cell r="E564">
            <v>164982</v>
          </cell>
          <cell r="F564" t="str">
            <v>Mme</v>
          </cell>
          <cell r="G564" t="str">
            <v>DINAEL</v>
          </cell>
          <cell r="H564" t="str">
            <v>MARIE-ODILE</v>
          </cell>
          <cell r="I564">
            <v>18991</v>
          </cell>
          <cell r="J564" t="str">
            <v>FRANCE</v>
          </cell>
          <cell r="K564" t="str">
            <v>Femme</v>
          </cell>
          <cell r="L564">
            <v>5617</v>
          </cell>
          <cell r="M564" t="str">
            <v>KAYAK CLUB DE VANNES</v>
          </cell>
          <cell r="O564">
            <v>5600</v>
          </cell>
          <cell r="P564" t="str">
            <v>COMITE DEPARTEMENTAL CK DU MORBIHAN</v>
          </cell>
          <cell r="Q564" t="str">
            <v>CR03</v>
          </cell>
          <cell r="R564" t="str">
            <v>COMITE REGIONAL BRETAGNE CK</v>
          </cell>
          <cell r="S564" t="str">
            <v>FEDERATION FRANCAISE CANOE-KAYAK ET SPORTS PAGAIE</v>
          </cell>
          <cell r="T564">
            <v>2022</v>
          </cell>
          <cell r="V564">
            <v>55</v>
          </cell>
          <cell r="W564" t="str">
            <v>Non</v>
          </cell>
          <cell r="Z564" t="str">
            <v>AN_LOIS_A</v>
          </cell>
          <cell r="AA564" t="str">
            <v>Carte 1 an Loisir Adulte</v>
          </cell>
          <cell r="AB564">
            <v>70760</v>
          </cell>
          <cell r="AC564">
            <v>44531</v>
          </cell>
          <cell r="AD564">
            <v>44556</v>
          </cell>
          <cell r="AE564">
            <v>44926</v>
          </cell>
          <cell r="AF564" t="str">
            <v>Aucun</v>
          </cell>
          <cell r="AG564" t="str">
            <v>V</v>
          </cell>
          <cell r="AH564" t="str">
            <v>VETERAN</v>
          </cell>
          <cell r="AJ564">
            <v>42737</v>
          </cell>
          <cell r="AK564" t="str">
            <v>Loisir</v>
          </cell>
        </row>
        <row r="565">
          <cell r="E565">
            <v>165256</v>
          </cell>
          <cell r="F565" t="str">
            <v>M.</v>
          </cell>
          <cell r="G565" t="str">
            <v>HASCOET</v>
          </cell>
          <cell r="H565" t="str">
            <v>MICHEL</v>
          </cell>
          <cell r="I565">
            <v>20788</v>
          </cell>
          <cell r="J565" t="str">
            <v>FRANCE</v>
          </cell>
          <cell r="K565" t="str">
            <v>Homme</v>
          </cell>
          <cell r="L565">
            <v>5617</v>
          </cell>
          <cell r="M565" t="str">
            <v>KAYAK CLUB DE VANNES</v>
          </cell>
          <cell r="O565">
            <v>5600</v>
          </cell>
          <cell r="P565" t="str">
            <v>COMITE DEPARTEMENTAL CK DU MORBIHAN</v>
          </cell>
          <cell r="Q565" t="str">
            <v>CR03</v>
          </cell>
          <cell r="R565" t="str">
            <v>COMITE REGIONAL BRETAGNE CK</v>
          </cell>
          <cell r="S565" t="str">
            <v>FEDERATION FRANCAISE CANOE-KAYAK ET SPORTS PAGAIE</v>
          </cell>
          <cell r="T565">
            <v>2022</v>
          </cell>
          <cell r="V565">
            <v>55</v>
          </cell>
          <cell r="W565" t="str">
            <v>Non</v>
          </cell>
          <cell r="Z565" t="str">
            <v>AN_LOIS_A</v>
          </cell>
          <cell r="AA565" t="str">
            <v>Carte 1 an Loisir Adulte</v>
          </cell>
          <cell r="AB565">
            <v>70760</v>
          </cell>
          <cell r="AC565">
            <v>44531</v>
          </cell>
          <cell r="AD565">
            <v>44537</v>
          </cell>
          <cell r="AE565">
            <v>44926</v>
          </cell>
          <cell r="AF565" t="str">
            <v>Aucun</v>
          </cell>
          <cell r="AG565" t="str">
            <v>V</v>
          </cell>
          <cell r="AH565" t="str">
            <v>VETERAN</v>
          </cell>
          <cell r="AJ565">
            <v>44099</v>
          </cell>
          <cell r="AK565" t="str">
            <v>Loisir</v>
          </cell>
          <cell r="AL565" t="str">
            <v>LEROUGE Olivier</v>
          </cell>
          <cell r="AM565">
            <v>561043522</v>
          </cell>
        </row>
        <row r="566">
          <cell r="E566">
            <v>165293</v>
          </cell>
          <cell r="F566" t="str">
            <v>M.</v>
          </cell>
          <cell r="G566" t="str">
            <v>BLEUNVEN</v>
          </cell>
          <cell r="H566" t="str">
            <v>GAEL</v>
          </cell>
          <cell r="I566">
            <v>34610</v>
          </cell>
          <cell r="J566" t="str">
            <v>FRANCE</v>
          </cell>
          <cell r="K566" t="str">
            <v>Homme</v>
          </cell>
          <cell r="L566">
            <v>3503</v>
          </cell>
          <cell r="M566" t="str">
            <v>KAYAK CLUB DE RENNES</v>
          </cell>
          <cell r="O566">
            <v>3500</v>
          </cell>
          <cell r="P566" t="str">
            <v>COMITE DEPARTEMENTAL CK D'ILLE ET VILAINE</v>
          </cell>
          <cell r="Q566" t="str">
            <v>CR03</v>
          </cell>
          <cell r="R566" t="str">
            <v>COMITE REGIONAL BRETAGNE CK</v>
          </cell>
          <cell r="S566" t="str">
            <v>FEDERATION FRANCAISE CANOE-KAYAK ET SPORTS PAGAIE</v>
          </cell>
          <cell r="T566">
            <v>2022</v>
          </cell>
          <cell r="V566">
            <v>55</v>
          </cell>
          <cell r="W566" t="str">
            <v>Non</v>
          </cell>
          <cell r="Z566" t="str">
            <v>AN_LOIS_A</v>
          </cell>
          <cell r="AA566" t="str">
            <v>Carte 1 an Loisir Adulte</v>
          </cell>
          <cell r="AB566">
            <v>71529</v>
          </cell>
          <cell r="AC566">
            <v>44562</v>
          </cell>
          <cell r="AD566">
            <v>44571</v>
          </cell>
          <cell r="AE566">
            <v>44926</v>
          </cell>
          <cell r="AF566" t="str">
            <v>Aucun</v>
          </cell>
          <cell r="AG566" t="str">
            <v>S</v>
          </cell>
          <cell r="AH566" t="str">
            <v>SENIOR</v>
          </cell>
        </row>
        <row r="567">
          <cell r="E567">
            <v>165504</v>
          </cell>
          <cell r="F567" t="str">
            <v>Mme</v>
          </cell>
          <cell r="G567" t="str">
            <v>LE FLOCH</v>
          </cell>
          <cell r="H567" t="str">
            <v>MATHILDE</v>
          </cell>
          <cell r="I567">
            <v>33050</v>
          </cell>
          <cell r="J567" t="str">
            <v>FRANCE</v>
          </cell>
          <cell r="K567" t="str">
            <v>Femme</v>
          </cell>
          <cell r="L567">
            <v>2903</v>
          </cell>
          <cell r="M567" t="str">
            <v>CK DE QUIMPER CORNOUAILLE</v>
          </cell>
          <cell r="O567">
            <v>2900</v>
          </cell>
          <cell r="P567" t="str">
            <v>COMITE DEPARTEMENTAL CK DU FINISTERE</v>
          </cell>
          <cell r="Q567" t="str">
            <v>CR03</v>
          </cell>
          <cell r="R567" t="str">
            <v>COMITE REGIONAL BRETAGNE CK</v>
          </cell>
          <cell r="S567" t="str">
            <v>FEDERATION FRANCAISE CANOE-KAYAK ET SPORTS PAGAIE</v>
          </cell>
          <cell r="T567">
            <v>2022</v>
          </cell>
          <cell r="V567">
            <v>55</v>
          </cell>
          <cell r="W567" t="str">
            <v>Non</v>
          </cell>
          <cell r="Z567" t="str">
            <v>AN_LOIS_A</v>
          </cell>
          <cell r="AA567" t="str">
            <v>Carte 1 an Loisir Adulte</v>
          </cell>
          <cell r="AB567">
            <v>71383</v>
          </cell>
          <cell r="AC567">
            <v>44562</v>
          </cell>
          <cell r="AD567">
            <v>44565</v>
          </cell>
          <cell r="AE567">
            <v>44926</v>
          </cell>
          <cell r="AF567" t="str">
            <v>Aucun</v>
          </cell>
          <cell r="AG567" t="str">
            <v>S</v>
          </cell>
          <cell r="AH567" t="str">
            <v>SENIOR</v>
          </cell>
          <cell r="AJ567">
            <v>42699</v>
          </cell>
          <cell r="AK567" t="str">
            <v>Loisir</v>
          </cell>
        </row>
        <row r="568">
          <cell r="E568">
            <v>165511</v>
          </cell>
          <cell r="F568" t="str">
            <v>M.</v>
          </cell>
          <cell r="G568" t="str">
            <v>MAUDUIT</v>
          </cell>
          <cell r="H568" t="str">
            <v>CHARLES</v>
          </cell>
          <cell r="I568">
            <v>21027</v>
          </cell>
          <cell r="J568" t="str">
            <v>FRANCE</v>
          </cell>
          <cell r="K568" t="str">
            <v>Homme</v>
          </cell>
          <cell r="L568">
            <v>5635</v>
          </cell>
          <cell r="M568" t="str">
            <v>CLUB NAUTIQUE DE PLOERMELAIS</v>
          </cell>
          <cell r="O568">
            <v>5600</v>
          </cell>
          <cell r="P568" t="str">
            <v>COMITE DEPARTEMENTAL CK DU MORBIHAN</v>
          </cell>
          <cell r="Q568" t="str">
            <v>CR03</v>
          </cell>
          <cell r="R568" t="str">
            <v>COMITE REGIONAL BRETAGNE CK</v>
          </cell>
          <cell r="S568" t="str">
            <v>FEDERATION FRANCAISE CANOE-KAYAK ET SPORTS PAGAIE</v>
          </cell>
          <cell r="T568">
            <v>2022</v>
          </cell>
          <cell r="V568">
            <v>55</v>
          </cell>
          <cell r="W568" t="str">
            <v>Non</v>
          </cell>
          <cell r="Z568" t="str">
            <v>AN_LOIS_A</v>
          </cell>
          <cell r="AA568" t="str">
            <v>Carte 1 an Loisir Adulte</v>
          </cell>
          <cell r="AB568">
            <v>70273</v>
          </cell>
          <cell r="AC568">
            <v>44501</v>
          </cell>
          <cell r="AD568">
            <v>44567</v>
          </cell>
          <cell r="AE568">
            <v>44926</v>
          </cell>
          <cell r="AF568" t="str">
            <v>Aucun</v>
          </cell>
          <cell r="AG568" t="str">
            <v>V</v>
          </cell>
          <cell r="AH568" t="str">
            <v>VETERAN</v>
          </cell>
        </row>
        <row r="569">
          <cell r="E569">
            <v>166439</v>
          </cell>
          <cell r="F569" t="str">
            <v>M.</v>
          </cell>
          <cell r="G569" t="str">
            <v>CHARLET</v>
          </cell>
          <cell r="H569" t="str">
            <v>PATRICE</v>
          </cell>
          <cell r="I569">
            <v>22458</v>
          </cell>
          <cell r="J569" t="str">
            <v>FRANCE</v>
          </cell>
          <cell r="K569" t="str">
            <v>Homme</v>
          </cell>
          <cell r="L569">
            <v>2949</v>
          </cell>
          <cell r="M569" t="str">
            <v>TEAM MARARA VA'A</v>
          </cell>
          <cell r="O569">
            <v>2900</v>
          </cell>
          <cell r="P569" t="str">
            <v>COMITE DEPARTEMENTAL CK DU FINISTERE</v>
          </cell>
          <cell r="Q569" t="str">
            <v>CR03</v>
          </cell>
          <cell r="R569" t="str">
            <v>COMITE REGIONAL BRETAGNE CK</v>
          </cell>
          <cell r="S569" t="str">
            <v>FEDERATION FRANCAISE CANOE-KAYAK ET SPORTS PAGAIE</v>
          </cell>
          <cell r="T569">
            <v>2022</v>
          </cell>
          <cell r="V569">
            <v>60</v>
          </cell>
          <cell r="W569" t="str">
            <v>Non</v>
          </cell>
          <cell r="Z569" t="str">
            <v>AN_COMP_A</v>
          </cell>
          <cell r="AA569" t="str">
            <v>Carte 1 an Compétition Adulte</v>
          </cell>
          <cell r="AB569">
            <v>70058</v>
          </cell>
          <cell r="AC569">
            <v>44470</v>
          </cell>
          <cell r="AD569">
            <v>44584</v>
          </cell>
          <cell r="AE569">
            <v>44926</v>
          </cell>
          <cell r="AF569" t="str">
            <v>Aucun</v>
          </cell>
          <cell r="AG569" t="str">
            <v>V</v>
          </cell>
          <cell r="AH569" t="str">
            <v>VETERAN</v>
          </cell>
          <cell r="AN569">
            <v>43848</v>
          </cell>
          <cell r="AO569" t="str">
            <v>Compétition</v>
          </cell>
        </row>
        <row r="570">
          <cell r="E570">
            <v>166956</v>
          </cell>
          <cell r="F570" t="str">
            <v>M.</v>
          </cell>
          <cell r="G570" t="str">
            <v>MOREAU</v>
          </cell>
          <cell r="H570" t="str">
            <v>BERNARD</v>
          </cell>
          <cell r="I570">
            <v>17495</v>
          </cell>
          <cell r="J570" t="str">
            <v>FRANCE</v>
          </cell>
          <cell r="K570" t="str">
            <v>Homme</v>
          </cell>
          <cell r="L570">
            <v>2210</v>
          </cell>
          <cell r="M570" t="str">
            <v>LANNION CANOE KAYAK</v>
          </cell>
          <cell r="O570">
            <v>2200</v>
          </cell>
          <cell r="P570" t="str">
            <v>COMITE DEPARTEMENTAL CK COTES D'ARMOR</v>
          </cell>
          <cell r="Q570" t="str">
            <v>CR03</v>
          </cell>
          <cell r="R570" t="str">
            <v>COMITE REGIONAL BRETAGNE CK</v>
          </cell>
          <cell r="S570" t="str">
            <v>FEDERATION FRANCAISE CANOE-KAYAK ET SPORTS PAGAIE</v>
          </cell>
          <cell r="T570">
            <v>2022</v>
          </cell>
          <cell r="V570">
            <v>55</v>
          </cell>
          <cell r="W570" t="str">
            <v>Non</v>
          </cell>
          <cell r="Z570" t="str">
            <v>AN_LOIS_A</v>
          </cell>
          <cell r="AA570" t="str">
            <v>Carte 1 an Loisir Adulte</v>
          </cell>
          <cell r="AB570">
            <v>70821</v>
          </cell>
          <cell r="AC570">
            <v>44531</v>
          </cell>
          <cell r="AD570">
            <v>44551</v>
          </cell>
          <cell r="AE570">
            <v>44926</v>
          </cell>
          <cell r="AF570" t="str">
            <v>Aucun</v>
          </cell>
          <cell r="AG570" t="str">
            <v>V</v>
          </cell>
          <cell r="AH570" t="str">
            <v>VETERAN</v>
          </cell>
          <cell r="AJ570">
            <v>44111</v>
          </cell>
          <cell r="AK570" t="str">
            <v>Loisir</v>
          </cell>
        </row>
        <row r="571">
          <cell r="E571">
            <v>167060</v>
          </cell>
          <cell r="F571" t="str">
            <v>M.</v>
          </cell>
          <cell r="G571" t="str">
            <v>PORTAIS</v>
          </cell>
          <cell r="H571" t="str">
            <v>PIERRE</v>
          </cell>
          <cell r="I571">
            <v>31261</v>
          </cell>
          <cell r="J571" t="str">
            <v>FRANCE</v>
          </cell>
          <cell r="K571" t="str">
            <v>Homme</v>
          </cell>
          <cell r="L571">
            <v>2958</v>
          </cell>
          <cell r="M571" t="str">
            <v>ILE DE SEIN NAUTISME</v>
          </cell>
          <cell r="N571" t="str">
            <v>IDSN</v>
          </cell>
          <cell r="O571">
            <v>2900</v>
          </cell>
          <cell r="P571" t="str">
            <v>COMITE DEPARTEMENTAL CK DU FINISTERE</v>
          </cell>
          <cell r="Q571" t="str">
            <v>CR03</v>
          </cell>
          <cell r="R571" t="str">
            <v>COMITE REGIONAL BRETAGNE CK</v>
          </cell>
          <cell r="S571" t="str">
            <v>FEDERATION FRANCAISE CANOE-KAYAK ET SPORTS PAGAIE</v>
          </cell>
          <cell r="T571">
            <v>2022</v>
          </cell>
          <cell r="V571">
            <v>60</v>
          </cell>
          <cell r="W571" t="str">
            <v>Non</v>
          </cell>
          <cell r="Z571" t="str">
            <v>AN_COMP_A</v>
          </cell>
          <cell r="AA571" t="str">
            <v>Carte 1 an Compétition Adulte</v>
          </cell>
          <cell r="AB571">
            <v>71487</v>
          </cell>
          <cell r="AC571">
            <v>44562</v>
          </cell>
          <cell r="AD571">
            <v>44565</v>
          </cell>
          <cell r="AE571">
            <v>44926</v>
          </cell>
          <cell r="AF571" t="str">
            <v>Aucun</v>
          </cell>
          <cell r="AG571" t="str">
            <v>V</v>
          </cell>
          <cell r="AH571" t="str">
            <v>VETERAN</v>
          </cell>
          <cell r="AN571">
            <v>44546</v>
          </cell>
          <cell r="AO571" t="str">
            <v>Compétition</v>
          </cell>
        </row>
        <row r="572">
          <cell r="E572">
            <v>168802</v>
          </cell>
          <cell r="F572" t="str">
            <v>M.</v>
          </cell>
          <cell r="G572" t="str">
            <v>DELAUNAY</v>
          </cell>
          <cell r="H572" t="str">
            <v>JEREMY</v>
          </cell>
          <cell r="I572">
            <v>33023</v>
          </cell>
          <cell r="J572" t="str">
            <v>FRANCE</v>
          </cell>
          <cell r="K572" t="str">
            <v>Homme</v>
          </cell>
          <cell r="L572">
            <v>3506</v>
          </cell>
          <cell r="M572" t="str">
            <v>C.K.C.I.R. ST GREGOIRE</v>
          </cell>
          <cell r="O572">
            <v>3500</v>
          </cell>
          <cell r="P572" t="str">
            <v>COMITE DEPARTEMENTAL CK D'ILLE ET VILAINE</v>
          </cell>
          <cell r="Q572" t="str">
            <v>CR03</v>
          </cell>
          <cell r="R572" t="str">
            <v>COMITE REGIONAL BRETAGNE CK</v>
          </cell>
          <cell r="S572" t="str">
            <v>FEDERATION FRANCAISE CANOE-KAYAK ET SPORTS PAGAIE</v>
          </cell>
          <cell r="T572">
            <v>2022</v>
          </cell>
          <cell r="V572">
            <v>60</v>
          </cell>
          <cell r="W572" t="str">
            <v>Non</v>
          </cell>
          <cell r="Z572" t="str">
            <v>AN_COMP_A</v>
          </cell>
          <cell r="AA572" t="str">
            <v>Carte 1 an Compétition Adulte</v>
          </cell>
          <cell r="AB572">
            <v>71435</v>
          </cell>
          <cell r="AC572">
            <v>44562</v>
          </cell>
          <cell r="AD572">
            <v>44573</v>
          </cell>
          <cell r="AE572">
            <v>44926</v>
          </cell>
          <cell r="AF572" t="str">
            <v>Aucun</v>
          </cell>
          <cell r="AG572" t="str">
            <v>S</v>
          </cell>
          <cell r="AH572" t="str">
            <v>SENIOR</v>
          </cell>
          <cell r="AN572">
            <v>44201</v>
          </cell>
          <cell r="AO572" t="str">
            <v>Compétition</v>
          </cell>
        </row>
        <row r="573">
          <cell r="E573">
            <v>169404</v>
          </cell>
          <cell r="F573" t="str">
            <v>Mme</v>
          </cell>
          <cell r="G573" t="str">
            <v>MAUGUEN</v>
          </cell>
          <cell r="H573" t="str">
            <v>MANON</v>
          </cell>
          <cell r="I573">
            <v>34685</v>
          </cell>
          <cell r="J573" t="str">
            <v>FRANCE</v>
          </cell>
          <cell r="K573" t="str">
            <v>Femme</v>
          </cell>
          <cell r="L573">
            <v>5604</v>
          </cell>
          <cell r="M573" t="str">
            <v>CLUB LOISIRS POP. LOCHRIST</v>
          </cell>
          <cell r="O573">
            <v>5600</v>
          </cell>
          <cell r="P573" t="str">
            <v>COMITE DEPARTEMENTAL CK DU MORBIHAN</v>
          </cell>
          <cell r="Q573" t="str">
            <v>CR03</v>
          </cell>
          <cell r="R573" t="str">
            <v>COMITE REGIONAL BRETAGNE CK</v>
          </cell>
          <cell r="S573" t="str">
            <v>FEDERATION FRANCAISE CANOE-KAYAK ET SPORTS PAGAIE</v>
          </cell>
          <cell r="T573">
            <v>2022</v>
          </cell>
          <cell r="V573">
            <v>60</v>
          </cell>
          <cell r="W573" t="str">
            <v>Non</v>
          </cell>
          <cell r="Z573" t="str">
            <v>AN_COMP_A</v>
          </cell>
          <cell r="AA573" t="str">
            <v>Carte 1 an Compétition Adulte</v>
          </cell>
          <cell r="AB573">
            <v>71172</v>
          </cell>
          <cell r="AC573">
            <v>44562</v>
          </cell>
          <cell r="AD573">
            <v>44569</v>
          </cell>
          <cell r="AE573">
            <v>44926</v>
          </cell>
          <cell r="AF573" t="str">
            <v>Aucun</v>
          </cell>
          <cell r="AG573" t="str">
            <v>S</v>
          </cell>
          <cell r="AH573" t="str">
            <v>SENIOR</v>
          </cell>
          <cell r="AN573">
            <v>44540</v>
          </cell>
          <cell r="AO573" t="str">
            <v>Compétition</v>
          </cell>
        </row>
        <row r="574">
          <cell r="E574">
            <v>169571</v>
          </cell>
          <cell r="F574" t="str">
            <v>M.</v>
          </cell>
          <cell r="G574" t="str">
            <v>LE BERRE</v>
          </cell>
          <cell r="H574" t="str">
            <v>PASCAL</v>
          </cell>
          <cell r="I574">
            <v>22480</v>
          </cell>
          <cell r="J574" t="str">
            <v>FRANCE</v>
          </cell>
          <cell r="K574" t="str">
            <v>Homme</v>
          </cell>
          <cell r="L574">
            <v>2912</v>
          </cell>
          <cell r="M574" t="str">
            <v>LES ALLIGATORS - LANDERNEAU</v>
          </cell>
          <cell r="O574">
            <v>2900</v>
          </cell>
          <cell r="P574" t="str">
            <v>COMITE DEPARTEMENTAL CK DU FINISTERE</v>
          </cell>
          <cell r="Q574" t="str">
            <v>CR03</v>
          </cell>
          <cell r="R574" t="str">
            <v>COMITE REGIONAL BRETAGNE CK</v>
          </cell>
          <cell r="S574" t="str">
            <v>FEDERATION FRANCAISE CANOE-KAYAK ET SPORTS PAGAIE</v>
          </cell>
          <cell r="T574">
            <v>2022</v>
          </cell>
          <cell r="V574">
            <v>55</v>
          </cell>
          <cell r="W574" t="str">
            <v>Non</v>
          </cell>
          <cell r="Z574" t="str">
            <v>AN_LOIS_A</v>
          </cell>
          <cell r="AA574" t="str">
            <v>Carte 1 an Loisir Adulte</v>
          </cell>
          <cell r="AB574">
            <v>71393</v>
          </cell>
          <cell r="AC574">
            <v>44562</v>
          </cell>
          <cell r="AD574">
            <v>44565</v>
          </cell>
          <cell r="AE574">
            <v>44926</v>
          </cell>
          <cell r="AF574" t="str">
            <v>Aucun</v>
          </cell>
          <cell r="AG574" t="str">
            <v>V</v>
          </cell>
          <cell r="AH574" t="str">
            <v>VETERAN</v>
          </cell>
          <cell r="AJ574">
            <v>44532</v>
          </cell>
          <cell r="AK574" t="str">
            <v>Loisir</v>
          </cell>
        </row>
        <row r="575">
          <cell r="E575">
            <v>170022</v>
          </cell>
          <cell r="F575" t="str">
            <v>M.</v>
          </cell>
          <cell r="G575" t="str">
            <v>DENES</v>
          </cell>
          <cell r="H575" t="str">
            <v>CYRILLE</v>
          </cell>
          <cell r="I575">
            <v>30193</v>
          </cell>
          <cell r="J575" t="str">
            <v>FRANCE</v>
          </cell>
          <cell r="K575" t="str">
            <v>Homme</v>
          </cell>
          <cell r="L575">
            <v>2959</v>
          </cell>
          <cell r="M575" t="str">
            <v>ASSOCIATION PENN AR KAYAK</v>
          </cell>
          <cell r="N575" t="str">
            <v>PENN AR KAYAK</v>
          </cell>
          <cell r="O575">
            <v>2900</v>
          </cell>
          <cell r="P575" t="str">
            <v>COMITE DEPARTEMENTAL CK DU FINISTERE</v>
          </cell>
          <cell r="Q575" t="str">
            <v>CR03</v>
          </cell>
          <cell r="R575" t="str">
            <v>COMITE REGIONAL BRETAGNE CK</v>
          </cell>
          <cell r="S575" t="str">
            <v>FEDERATION FRANCAISE CANOE-KAYAK ET SPORTS PAGAIE</v>
          </cell>
          <cell r="T575">
            <v>2022</v>
          </cell>
          <cell r="V575">
            <v>55</v>
          </cell>
          <cell r="W575" t="str">
            <v>Non</v>
          </cell>
          <cell r="Z575" t="str">
            <v>AN_LOIS_A</v>
          </cell>
          <cell r="AA575" t="str">
            <v>Carte 1 an Loisir Adulte</v>
          </cell>
          <cell r="AB575">
            <v>71023</v>
          </cell>
          <cell r="AC575">
            <v>44531</v>
          </cell>
          <cell r="AD575">
            <v>44549</v>
          </cell>
          <cell r="AE575">
            <v>44926</v>
          </cell>
          <cell r="AF575" t="str">
            <v>Aucun</v>
          </cell>
          <cell r="AG575" t="str">
            <v>V</v>
          </cell>
          <cell r="AH575" t="str">
            <v>VETERAN</v>
          </cell>
          <cell r="AJ575">
            <v>43101</v>
          </cell>
          <cell r="AK575" t="str">
            <v>Loisir</v>
          </cell>
        </row>
        <row r="576">
          <cell r="E576">
            <v>170213</v>
          </cell>
          <cell r="F576" t="str">
            <v>M.</v>
          </cell>
          <cell r="G576" t="str">
            <v>TREHEN</v>
          </cell>
          <cell r="H576" t="str">
            <v>ARNAUD</v>
          </cell>
          <cell r="I576">
            <v>30753</v>
          </cell>
          <cell r="J576" t="str">
            <v>FRANCE</v>
          </cell>
          <cell r="K576" t="str">
            <v>Homme</v>
          </cell>
          <cell r="L576">
            <v>3514</v>
          </cell>
          <cell r="M576" t="str">
            <v>U.S.V. CK VERN / SEICHE</v>
          </cell>
          <cell r="O576">
            <v>3500</v>
          </cell>
          <cell r="P576" t="str">
            <v>COMITE DEPARTEMENTAL CK D'ILLE ET VILAINE</v>
          </cell>
          <cell r="Q576" t="str">
            <v>CR03</v>
          </cell>
          <cell r="R576" t="str">
            <v>COMITE REGIONAL BRETAGNE CK</v>
          </cell>
          <cell r="S576" t="str">
            <v>FEDERATION FRANCAISE CANOE-KAYAK ET SPORTS PAGAIE</v>
          </cell>
          <cell r="T576">
            <v>2022</v>
          </cell>
          <cell r="V576">
            <v>55</v>
          </cell>
          <cell r="W576" t="str">
            <v>Non</v>
          </cell>
          <cell r="Z576" t="str">
            <v>AN_LOIS_A</v>
          </cell>
          <cell r="AA576" t="str">
            <v>Carte 1 an Loisir Adulte</v>
          </cell>
          <cell r="AB576">
            <v>72866</v>
          </cell>
          <cell r="AC576">
            <v>44652</v>
          </cell>
          <cell r="AD576">
            <v>44656</v>
          </cell>
          <cell r="AE576">
            <v>44926</v>
          </cell>
          <cell r="AF576" t="str">
            <v>Aucun</v>
          </cell>
          <cell r="AG576" t="str">
            <v>V</v>
          </cell>
          <cell r="AH576" t="str">
            <v>VETERAN</v>
          </cell>
        </row>
        <row r="577">
          <cell r="E577">
            <v>170245</v>
          </cell>
          <cell r="F577" t="str">
            <v>M.</v>
          </cell>
          <cell r="G577" t="str">
            <v>LONG</v>
          </cell>
          <cell r="H577" t="str">
            <v>LUKE</v>
          </cell>
          <cell r="I577">
            <v>33647</v>
          </cell>
          <cell r="J577" t="str">
            <v>ROYAUME-UNI</v>
          </cell>
          <cell r="K577" t="str">
            <v>Homme</v>
          </cell>
          <cell r="L577">
            <v>2210</v>
          </cell>
          <cell r="M577" t="str">
            <v>LANNION CANOE KAYAK</v>
          </cell>
          <cell r="O577">
            <v>2200</v>
          </cell>
          <cell r="P577" t="str">
            <v>COMITE DEPARTEMENTAL CK COTES D'ARMOR</v>
          </cell>
          <cell r="Q577" t="str">
            <v>CR03</v>
          </cell>
          <cell r="R577" t="str">
            <v>COMITE REGIONAL BRETAGNE CK</v>
          </cell>
          <cell r="S577" t="str">
            <v>FEDERATION FRANCAISE CANOE-KAYAK ET SPORTS PAGAIE</v>
          </cell>
          <cell r="T577">
            <v>2022</v>
          </cell>
          <cell r="V577">
            <v>55</v>
          </cell>
          <cell r="W577" t="str">
            <v>Non</v>
          </cell>
          <cell r="Z577" t="str">
            <v>AN_LOIS_A</v>
          </cell>
          <cell r="AA577" t="str">
            <v>Carte 1 an Loisir Adulte</v>
          </cell>
          <cell r="AB577">
            <v>70821</v>
          </cell>
          <cell r="AC577">
            <v>44531</v>
          </cell>
          <cell r="AD577">
            <v>44551</v>
          </cell>
          <cell r="AE577">
            <v>44926</v>
          </cell>
          <cell r="AF577" t="str">
            <v>Aucun</v>
          </cell>
          <cell r="AG577" t="str">
            <v>S</v>
          </cell>
          <cell r="AH577" t="str">
            <v>SENIOR</v>
          </cell>
        </row>
        <row r="578">
          <cell r="E578">
            <v>170314</v>
          </cell>
          <cell r="F578" t="str">
            <v>M.</v>
          </cell>
          <cell r="G578" t="str">
            <v>LUCAS</v>
          </cell>
          <cell r="H578" t="str">
            <v>CLEMENT</v>
          </cell>
          <cell r="I578">
            <v>33250</v>
          </cell>
          <cell r="J578" t="str">
            <v>FRANCE</v>
          </cell>
          <cell r="K578" t="str">
            <v>Homme</v>
          </cell>
          <cell r="L578">
            <v>2211</v>
          </cell>
          <cell r="M578" t="str">
            <v>C.K.C. GUINGAMPAIS</v>
          </cell>
          <cell r="O578">
            <v>2200</v>
          </cell>
          <cell r="P578" t="str">
            <v>COMITE DEPARTEMENTAL CK COTES D'ARMOR</v>
          </cell>
          <cell r="Q578" t="str">
            <v>CR03</v>
          </cell>
          <cell r="R578" t="str">
            <v>COMITE REGIONAL BRETAGNE CK</v>
          </cell>
          <cell r="S578" t="str">
            <v>FEDERATION FRANCAISE CANOE-KAYAK ET SPORTS PAGAIE</v>
          </cell>
          <cell r="T578">
            <v>2022</v>
          </cell>
          <cell r="V578">
            <v>55</v>
          </cell>
          <cell r="W578" t="str">
            <v>Non</v>
          </cell>
          <cell r="Z578" t="str">
            <v>AN_LOIS_A</v>
          </cell>
          <cell r="AA578" t="str">
            <v>Carte 1 an Loisir Adulte</v>
          </cell>
          <cell r="AB578">
            <v>17377</v>
          </cell>
          <cell r="AC578">
            <v>41377</v>
          </cell>
          <cell r="AD578">
            <v>44631</v>
          </cell>
          <cell r="AE578">
            <v>44926</v>
          </cell>
          <cell r="AF578" t="str">
            <v>Aucun</v>
          </cell>
          <cell r="AG578" t="str">
            <v>S</v>
          </cell>
          <cell r="AH578" t="str">
            <v>SENIOR</v>
          </cell>
          <cell r="AJ578">
            <v>44277</v>
          </cell>
          <cell r="AK578" t="str">
            <v>Loisir</v>
          </cell>
        </row>
        <row r="579">
          <cell r="E579">
            <v>170556</v>
          </cell>
          <cell r="F579" t="str">
            <v>M.</v>
          </cell>
          <cell r="G579" t="str">
            <v>BRIGANT</v>
          </cell>
          <cell r="H579" t="str">
            <v>ADRIEN</v>
          </cell>
          <cell r="I579">
            <v>33723</v>
          </cell>
          <cell r="J579" t="str">
            <v>FRANCE</v>
          </cell>
          <cell r="K579" t="str">
            <v>Homme</v>
          </cell>
          <cell r="L579">
            <v>2206</v>
          </cell>
          <cell r="M579" t="str">
            <v>LA ROCHE DERRIEN CANOE KAYAK</v>
          </cell>
          <cell r="N579" t="str">
            <v>ROCHE DERRIEN CK</v>
          </cell>
          <cell r="O579">
            <v>2200</v>
          </cell>
          <cell r="P579" t="str">
            <v>COMITE DEPARTEMENTAL CK COTES D'ARMOR</v>
          </cell>
          <cell r="Q579" t="str">
            <v>CR03</v>
          </cell>
          <cell r="R579" t="str">
            <v>COMITE REGIONAL BRETAGNE CK</v>
          </cell>
          <cell r="S579" t="str">
            <v>FEDERATION FRANCAISE CANOE-KAYAK ET SPORTS PAGAIE</v>
          </cell>
          <cell r="T579">
            <v>2022</v>
          </cell>
          <cell r="V579">
            <v>60</v>
          </cell>
          <cell r="W579" t="str">
            <v>Non</v>
          </cell>
          <cell r="Z579" t="str">
            <v>AN_COMP_A</v>
          </cell>
          <cell r="AA579" t="str">
            <v>Carte 1 an Compétition Adulte</v>
          </cell>
          <cell r="AB579">
            <v>71261</v>
          </cell>
          <cell r="AC579">
            <v>44562</v>
          </cell>
          <cell r="AD579">
            <v>44582</v>
          </cell>
          <cell r="AE579">
            <v>44926</v>
          </cell>
          <cell r="AF579" t="str">
            <v>Aucun</v>
          </cell>
          <cell r="AG579" t="str">
            <v>S</v>
          </cell>
          <cell r="AH579" t="str">
            <v>SENIOR</v>
          </cell>
          <cell r="AN579">
            <v>43743</v>
          </cell>
          <cell r="AO579" t="str">
            <v>Compétition</v>
          </cell>
        </row>
        <row r="580">
          <cell r="E580">
            <v>170600</v>
          </cell>
          <cell r="F580" t="str">
            <v>M.</v>
          </cell>
          <cell r="G580" t="str">
            <v>LEGRAND LAFOY</v>
          </cell>
          <cell r="H580" t="str">
            <v>LOIG</v>
          </cell>
          <cell r="I580">
            <v>22343</v>
          </cell>
          <cell r="J580" t="str">
            <v>FRANCE</v>
          </cell>
          <cell r="K580" t="str">
            <v>Homme</v>
          </cell>
          <cell r="L580">
            <v>2903</v>
          </cell>
          <cell r="M580" t="str">
            <v>CK DE QUIMPER CORNOUAILLE</v>
          </cell>
          <cell r="O580">
            <v>2900</v>
          </cell>
          <cell r="P580" t="str">
            <v>COMITE DEPARTEMENTAL CK DU FINISTERE</v>
          </cell>
          <cell r="Q580" t="str">
            <v>CR03</v>
          </cell>
          <cell r="R580" t="str">
            <v>COMITE REGIONAL BRETAGNE CK</v>
          </cell>
          <cell r="S580" t="str">
            <v>FEDERATION FRANCAISE CANOE-KAYAK ET SPORTS PAGAIE</v>
          </cell>
          <cell r="T580">
            <v>2022</v>
          </cell>
          <cell r="V580">
            <v>55</v>
          </cell>
          <cell r="W580" t="str">
            <v>Non</v>
          </cell>
          <cell r="Z580" t="str">
            <v>AN_LOIS_A</v>
          </cell>
          <cell r="AA580" t="str">
            <v>Carte 1 an Loisir Adulte</v>
          </cell>
          <cell r="AB580">
            <v>71383</v>
          </cell>
          <cell r="AC580">
            <v>44562</v>
          </cell>
          <cell r="AD580">
            <v>44588</v>
          </cell>
          <cell r="AE580">
            <v>44926</v>
          </cell>
          <cell r="AF580" t="str">
            <v>Aucun</v>
          </cell>
          <cell r="AG580" t="str">
            <v>V</v>
          </cell>
          <cell r="AH580" t="str">
            <v>VETERAN</v>
          </cell>
          <cell r="AJ580">
            <v>44558</v>
          </cell>
          <cell r="AK580" t="str">
            <v>Loisir</v>
          </cell>
        </row>
        <row r="581">
          <cell r="E581">
            <v>170731</v>
          </cell>
          <cell r="F581" t="str">
            <v>M.</v>
          </cell>
          <cell r="G581" t="str">
            <v>FILLION</v>
          </cell>
          <cell r="H581" t="str">
            <v>DIDIER</v>
          </cell>
          <cell r="I581">
            <v>22707</v>
          </cell>
          <cell r="J581" t="str">
            <v>FRANCE</v>
          </cell>
          <cell r="K581" t="str">
            <v>Homme</v>
          </cell>
          <cell r="L581">
            <v>5617</v>
          </cell>
          <cell r="M581" t="str">
            <v>KAYAK CLUB DE VANNES</v>
          </cell>
          <cell r="O581">
            <v>5600</v>
          </cell>
          <cell r="P581" t="str">
            <v>COMITE DEPARTEMENTAL CK DU MORBIHAN</v>
          </cell>
          <cell r="Q581" t="str">
            <v>CR03</v>
          </cell>
          <cell r="R581" t="str">
            <v>COMITE REGIONAL BRETAGNE CK</v>
          </cell>
          <cell r="S581" t="str">
            <v>FEDERATION FRANCAISE CANOE-KAYAK ET SPORTS PAGAIE</v>
          </cell>
          <cell r="T581">
            <v>2022</v>
          </cell>
          <cell r="V581">
            <v>55</v>
          </cell>
          <cell r="W581" t="str">
            <v>Non</v>
          </cell>
          <cell r="Z581" t="str">
            <v>AN_LOIS_A</v>
          </cell>
          <cell r="AA581" t="str">
            <v>Carte 1 an Loisir Adulte</v>
          </cell>
          <cell r="AB581">
            <v>70760</v>
          </cell>
          <cell r="AC581">
            <v>44531</v>
          </cell>
          <cell r="AD581">
            <v>44537</v>
          </cell>
          <cell r="AE581">
            <v>44926</v>
          </cell>
          <cell r="AF581" t="str">
            <v>Aucun</v>
          </cell>
          <cell r="AG581" t="str">
            <v>V</v>
          </cell>
          <cell r="AH581" t="str">
            <v>VETERAN</v>
          </cell>
          <cell r="AJ581">
            <v>44074</v>
          </cell>
          <cell r="AK581" t="str">
            <v>Loisir</v>
          </cell>
          <cell r="AL581" t="str">
            <v>GUILLEMOT Danaé</v>
          </cell>
          <cell r="AM581">
            <v>5.6102336700120096E+16</v>
          </cell>
        </row>
        <row r="582">
          <cell r="E582">
            <v>170739</v>
          </cell>
          <cell r="F582" t="str">
            <v>Mme</v>
          </cell>
          <cell r="G582" t="str">
            <v>LE BOURSICAUD</v>
          </cell>
          <cell r="H582" t="str">
            <v>SYLVIE</v>
          </cell>
          <cell r="I582">
            <v>27392</v>
          </cell>
          <cell r="J582" t="str">
            <v>FRANCE</v>
          </cell>
          <cell r="K582" t="str">
            <v>Femme</v>
          </cell>
          <cell r="L582">
            <v>5617</v>
          </cell>
          <cell r="M582" t="str">
            <v>KAYAK CLUB DE VANNES</v>
          </cell>
          <cell r="O582">
            <v>5600</v>
          </cell>
          <cell r="P582" t="str">
            <v>COMITE DEPARTEMENTAL CK DU MORBIHAN</v>
          </cell>
          <cell r="Q582" t="str">
            <v>CR03</v>
          </cell>
          <cell r="R582" t="str">
            <v>COMITE REGIONAL BRETAGNE CK</v>
          </cell>
          <cell r="S582" t="str">
            <v>FEDERATION FRANCAISE CANOE-KAYAK ET SPORTS PAGAIE</v>
          </cell>
          <cell r="T582">
            <v>2022</v>
          </cell>
          <cell r="V582">
            <v>55</v>
          </cell>
          <cell r="W582" t="str">
            <v>Non</v>
          </cell>
          <cell r="Z582" t="str">
            <v>AN_LOIS_A</v>
          </cell>
          <cell r="AA582" t="str">
            <v>Carte 1 an Loisir Adulte</v>
          </cell>
          <cell r="AB582">
            <v>70760</v>
          </cell>
          <cell r="AC582">
            <v>44531</v>
          </cell>
          <cell r="AD582">
            <v>44556</v>
          </cell>
          <cell r="AE582">
            <v>44926</v>
          </cell>
          <cell r="AF582" t="str">
            <v>Aucun</v>
          </cell>
          <cell r="AG582" t="str">
            <v>V</v>
          </cell>
          <cell r="AH582" t="str">
            <v>VETERAN</v>
          </cell>
          <cell r="AJ582">
            <v>44461</v>
          </cell>
          <cell r="AK582" t="str">
            <v>Loisir</v>
          </cell>
          <cell r="AL582" t="str">
            <v>Valérie Fouassier Poilpré</v>
          </cell>
        </row>
        <row r="583">
          <cell r="E583">
            <v>170758</v>
          </cell>
          <cell r="F583" t="str">
            <v>Mme</v>
          </cell>
          <cell r="G583" t="str">
            <v>YANG</v>
          </cell>
          <cell r="H583" t="str">
            <v>IDA</v>
          </cell>
          <cell r="I583">
            <v>19016</v>
          </cell>
          <cell r="J583" t="str">
            <v>FRANCE</v>
          </cell>
          <cell r="K583" t="str">
            <v>Femme</v>
          </cell>
          <cell r="L583">
            <v>5617</v>
          </cell>
          <cell r="M583" t="str">
            <v>KAYAK CLUB DE VANNES</v>
          </cell>
          <cell r="O583">
            <v>5600</v>
          </cell>
          <cell r="P583" t="str">
            <v>COMITE DEPARTEMENTAL CK DU MORBIHAN</v>
          </cell>
          <cell r="Q583" t="str">
            <v>CR03</v>
          </cell>
          <cell r="R583" t="str">
            <v>COMITE REGIONAL BRETAGNE CK</v>
          </cell>
          <cell r="S583" t="str">
            <v>FEDERATION FRANCAISE CANOE-KAYAK ET SPORTS PAGAIE</v>
          </cell>
          <cell r="T583">
            <v>2022</v>
          </cell>
          <cell r="V583">
            <v>55</v>
          </cell>
          <cell r="W583" t="str">
            <v>Non</v>
          </cell>
          <cell r="Z583" t="str">
            <v>AN_LOIS_A</v>
          </cell>
          <cell r="AA583" t="str">
            <v>Carte 1 an Loisir Adulte</v>
          </cell>
          <cell r="AB583">
            <v>70760</v>
          </cell>
          <cell r="AC583">
            <v>44531</v>
          </cell>
          <cell r="AD583">
            <v>44556</v>
          </cell>
          <cell r="AE583">
            <v>44926</v>
          </cell>
          <cell r="AF583" t="str">
            <v>Aucun</v>
          </cell>
          <cell r="AG583" t="str">
            <v>V</v>
          </cell>
          <cell r="AH583" t="str">
            <v>VETERAN</v>
          </cell>
          <cell r="AJ583">
            <v>44435</v>
          </cell>
          <cell r="AK583" t="str">
            <v>Loisir</v>
          </cell>
        </row>
        <row r="584">
          <cell r="E584">
            <v>170851</v>
          </cell>
          <cell r="F584" t="str">
            <v>M.</v>
          </cell>
          <cell r="G584" t="str">
            <v>MALABOUS</v>
          </cell>
          <cell r="H584" t="str">
            <v>MIKE</v>
          </cell>
          <cell r="I584">
            <v>34145</v>
          </cell>
          <cell r="J584" t="str">
            <v>FRANCE</v>
          </cell>
          <cell r="K584" t="str">
            <v>Homme</v>
          </cell>
          <cell r="L584">
            <v>2911</v>
          </cell>
          <cell r="M584" t="str">
            <v>F.R.C.K. PLOUDALMEZEAU</v>
          </cell>
          <cell r="O584">
            <v>2900</v>
          </cell>
          <cell r="P584" t="str">
            <v>COMITE DEPARTEMENTAL CK DU FINISTERE</v>
          </cell>
          <cell r="Q584" t="str">
            <v>CR03</v>
          </cell>
          <cell r="R584" t="str">
            <v>COMITE REGIONAL BRETAGNE CK</v>
          </cell>
          <cell r="S584" t="str">
            <v>FEDERATION FRANCAISE CANOE-KAYAK ET SPORTS PAGAIE</v>
          </cell>
          <cell r="T584">
            <v>2022</v>
          </cell>
          <cell r="V584">
            <v>60</v>
          </cell>
          <cell r="W584" t="str">
            <v>Non</v>
          </cell>
          <cell r="Z584" t="str">
            <v>AN_COMP_A</v>
          </cell>
          <cell r="AA584" t="str">
            <v>Carte 1 an Compétition Adulte</v>
          </cell>
          <cell r="AB584">
            <v>73116</v>
          </cell>
          <cell r="AC584">
            <v>44652</v>
          </cell>
          <cell r="AD584">
            <v>44653</v>
          </cell>
          <cell r="AE584">
            <v>44926</v>
          </cell>
          <cell r="AF584" t="str">
            <v>Aucun</v>
          </cell>
          <cell r="AG584" t="str">
            <v>S</v>
          </cell>
          <cell r="AH584" t="str">
            <v>SENIOR</v>
          </cell>
          <cell r="AN584">
            <v>44652</v>
          </cell>
          <cell r="AO584" t="str">
            <v>Compétition</v>
          </cell>
        </row>
        <row r="585">
          <cell r="E585">
            <v>170950</v>
          </cell>
          <cell r="F585" t="str">
            <v>M.</v>
          </cell>
          <cell r="G585" t="str">
            <v>CORMONT</v>
          </cell>
          <cell r="H585" t="str">
            <v>PHILIPPE</v>
          </cell>
          <cell r="I585">
            <v>24452</v>
          </cell>
          <cell r="J585" t="str">
            <v>FRANCE</v>
          </cell>
          <cell r="K585" t="str">
            <v>Homme</v>
          </cell>
          <cell r="L585">
            <v>2274</v>
          </cell>
          <cell r="M585" t="str">
            <v>INTERACTIONS PLEINE NATURE</v>
          </cell>
          <cell r="N585" t="str">
            <v>INTERACTIONS</v>
          </cell>
          <cell r="O585">
            <v>2200</v>
          </cell>
          <cell r="P585" t="str">
            <v>COMITE DEPARTEMENTAL CK COTES D'ARMOR</v>
          </cell>
          <cell r="Q585" t="str">
            <v>CR03</v>
          </cell>
          <cell r="R585" t="str">
            <v>COMITE REGIONAL BRETAGNE CK</v>
          </cell>
          <cell r="S585" t="str">
            <v>FEDERATION FRANCAISE CANOE-KAYAK ET SPORTS PAGAIE</v>
          </cell>
          <cell r="T585">
            <v>2022</v>
          </cell>
          <cell r="U585" t="str">
            <v>AGR_A</v>
          </cell>
          <cell r="V585">
            <v>55</v>
          </cell>
          <cell r="W585" t="str">
            <v>Non</v>
          </cell>
          <cell r="Z585" t="str">
            <v>AN_LOIS_A</v>
          </cell>
          <cell r="AA585" t="str">
            <v>Carte 1 an Loisir Adulte</v>
          </cell>
          <cell r="AB585">
            <v>71565</v>
          </cell>
          <cell r="AC585">
            <v>44562</v>
          </cell>
          <cell r="AD585">
            <v>44566</v>
          </cell>
          <cell r="AE585">
            <v>44926</v>
          </cell>
          <cell r="AF585" t="str">
            <v>Aucun</v>
          </cell>
          <cell r="AG585" t="str">
            <v>V</v>
          </cell>
          <cell r="AH585" t="str">
            <v>VETERAN</v>
          </cell>
        </row>
        <row r="586">
          <cell r="E586">
            <v>171056</v>
          </cell>
          <cell r="F586" t="str">
            <v>M.</v>
          </cell>
          <cell r="G586" t="str">
            <v>CAZIN</v>
          </cell>
          <cell r="H586" t="str">
            <v>EMMANUEL</v>
          </cell>
          <cell r="I586">
            <v>34505</v>
          </cell>
          <cell r="J586" t="str">
            <v>FRANCE</v>
          </cell>
          <cell r="K586" t="str">
            <v>Homme</v>
          </cell>
          <cell r="L586">
            <v>3512</v>
          </cell>
          <cell r="M586" t="str">
            <v>CANOE KAYAK CLUB ACIGNE</v>
          </cell>
          <cell r="O586">
            <v>3500</v>
          </cell>
          <cell r="P586" t="str">
            <v>COMITE DEPARTEMENTAL CK D'ILLE ET VILAINE</v>
          </cell>
          <cell r="Q586" t="str">
            <v>CR03</v>
          </cell>
          <cell r="R586" t="str">
            <v>COMITE REGIONAL BRETAGNE CK</v>
          </cell>
          <cell r="S586" t="str">
            <v>FEDERATION FRANCAISE CANOE-KAYAK ET SPORTS PAGAIE</v>
          </cell>
          <cell r="T586">
            <v>2022</v>
          </cell>
          <cell r="V586">
            <v>60</v>
          </cell>
          <cell r="W586" t="str">
            <v>Non</v>
          </cell>
          <cell r="Z586" t="str">
            <v>AN_COMP_A</v>
          </cell>
          <cell r="AA586" t="str">
            <v>Carte 1 an Compétition Adulte</v>
          </cell>
          <cell r="AB586">
            <v>70715</v>
          </cell>
          <cell r="AC586">
            <v>44531</v>
          </cell>
          <cell r="AD586">
            <v>44553</v>
          </cell>
          <cell r="AE586">
            <v>44926</v>
          </cell>
          <cell r="AF586" t="str">
            <v>Aucun</v>
          </cell>
          <cell r="AG586" t="str">
            <v>S</v>
          </cell>
          <cell r="AH586" t="str">
            <v>SENIOR</v>
          </cell>
          <cell r="AN586">
            <v>43838</v>
          </cell>
          <cell r="AO586" t="str">
            <v>Compétition</v>
          </cell>
        </row>
        <row r="587">
          <cell r="E587">
            <v>171062</v>
          </cell>
          <cell r="F587" t="str">
            <v>M.</v>
          </cell>
          <cell r="G587" t="str">
            <v>PRIMAULT</v>
          </cell>
          <cell r="H587" t="str">
            <v>FLAVIEN</v>
          </cell>
          <cell r="I587">
            <v>35557</v>
          </cell>
          <cell r="J587" t="str">
            <v>FRANCE</v>
          </cell>
          <cell r="K587" t="str">
            <v>Homme</v>
          </cell>
          <cell r="L587">
            <v>3512</v>
          </cell>
          <cell r="M587" t="str">
            <v>CANOE KAYAK CLUB ACIGNE</v>
          </cell>
          <cell r="O587">
            <v>3500</v>
          </cell>
          <cell r="P587" t="str">
            <v>COMITE DEPARTEMENTAL CK D'ILLE ET VILAINE</v>
          </cell>
          <cell r="Q587" t="str">
            <v>CR03</v>
          </cell>
          <cell r="R587" t="str">
            <v>COMITE REGIONAL BRETAGNE CK</v>
          </cell>
          <cell r="S587" t="str">
            <v>FEDERATION FRANCAISE CANOE-KAYAK ET SPORTS PAGAIE</v>
          </cell>
          <cell r="T587">
            <v>2022</v>
          </cell>
          <cell r="V587">
            <v>60</v>
          </cell>
          <cell r="W587" t="str">
            <v>Non</v>
          </cell>
          <cell r="Z587" t="str">
            <v>AN_COMP_A</v>
          </cell>
          <cell r="AA587" t="str">
            <v>Carte 1 an Compétition Adulte</v>
          </cell>
          <cell r="AB587">
            <v>70715</v>
          </cell>
          <cell r="AC587">
            <v>44531</v>
          </cell>
          <cell r="AD587">
            <v>44553</v>
          </cell>
          <cell r="AE587">
            <v>44926</v>
          </cell>
          <cell r="AF587" t="str">
            <v>Aucun</v>
          </cell>
          <cell r="AG587" t="str">
            <v>S</v>
          </cell>
          <cell r="AH587" t="str">
            <v>SENIOR</v>
          </cell>
          <cell r="AN587">
            <v>43881</v>
          </cell>
          <cell r="AO587" t="str">
            <v>Compétition</v>
          </cell>
        </row>
        <row r="588">
          <cell r="E588">
            <v>171270</v>
          </cell>
          <cell r="F588" t="str">
            <v>M.</v>
          </cell>
          <cell r="G588" t="str">
            <v>SOULLARD</v>
          </cell>
          <cell r="H588" t="str">
            <v>VALENTIN</v>
          </cell>
          <cell r="I588">
            <v>32646</v>
          </cell>
          <cell r="J588" t="str">
            <v>FRANCE</v>
          </cell>
          <cell r="K588" t="str">
            <v>Homme</v>
          </cell>
          <cell r="L588">
            <v>3512</v>
          </cell>
          <cell r="M588" t="str">
            <v>CANOE KAYAK CLUB ACIGNE</v>
          </cell>
          <cell r="O588">
            <v>3500</v>
          </cell>
          <cell r="P588" t="str">
            <v>COMITE DEPARTEMENTAL CK D'ILLE ET VILAINE</v>
          </cell>
          <cell r="Q588" t="str">
            <v>CR03</v>
          </cell>
          <cell r="R588" t="str">
            <v>COMITE REGIONAL BRETAGNE CK</v>
          </cell>
          <cell r="S588" t="str">
            <v>FEDERATION FRANCAISE CANOE-KAYAK ET SPORTS PAGAIE</v>
          </cell>
          <cell r="T588">
            <v>2022</v>
          </cell>
          <cell r="V588">
            <v>60</v>
          </cell>
          <cell r="W588" t="str">
            <v>Non</v>
          </cell>
          <cell r="Z588" t="str">
            <v>AN_COMP_A</v>
          </cell>
          <cell r="AA588" t="str">
            <v>Carte 1 an Compétition Adulte</v>
          </cell>
          <cell r="AB588">
            <v>70715</v>
          </cell>
          <cell r="AC588">
            <v>44531</v>
          </cell>
          <cell r="AD588">
            <v>44553</v>
          </cell>
          <cell r="AE588">
            <v>44926</v>
          </cell>
          <cell r="AF588" t="str">
            <v>Aucun</v>
          </cell>
          <cell r="AG588" t="str">
            <v>S</v>
          </cell>
          <cell r="AH588" t="str">
            <v>SENIOR</v>
          </cell>
          <cell r="AN588">
            <v>43812</v>
          </cell>
          <cell r="AO588" t="str">
            <v>Compétition</v>
          </cell>
        </row>
        <row r="589">
          <cell r="E589">
            <v>171333</v>
          </cell>
          <cell r="F589" t="str">
            <v>Mme</v>
          </cell>
          <cell r="G589" t="str">
            <v>GAUTIER</v>
          </cell>
          <cell r="H589" t="str">
            <v>GENEVIEVE</v>
          </cell>
          <cell r="I589">
            <v>21794</v>
          </cell>
          <cell r="J589" t="str">
            <v>FRANCE</v>
          </cell>
          <cell r="K589" t="str">
            <v>Femme</v>
          </cell>
          <cell r="L589">
            <v>5604</v>
          </cell>
          <cell r="M589" t="str">
            <v>CLUB LOISIRS POP. LOCHRIST</v>
          </cell>
          <cell r="O589">
            <v>5600</v>
          </cell>
          <cell r="P589" t="str">
            <v>COMITE DEPARTEMENTAL CK DU MORBIHAN</v>
          </cell>
          <cell r="Q589" t="str">
            <v>CR03</v>
          </cell>
          <cell r="R589" t="str">
            <v>COMITE REGIONAL BRETAGNE CK</v>
          </cell>
          <cell r="S589" t="str">
            <v>FEDERATION FRANCAISE CANOE-KAYAK ET SPORTS PAGAIE</v>
          </cell>
          <cell r="T589">
            <v>2022</v>
          </cell>
          <cell r="V589">
            <v>55</v>
          </cell>
          <cell r="W589" t="str">
            <v>Non</v>
          </cell>
          <cell r="Z589" t="str">
            <v>AN_LOIS_A</v>
          </cell>
          <cell r="AA589" t="str">
            <v>Carte 1 an Loisir Adulte</v>
          </cell>
          <cell r="AB589">
            <v>71669</v>
          </cell>
          <cell r="AC589">
            <v>44593</v>
          </cell>
          <cell r="AD589">
            <v>44618</v>
          </cell>
          <cell r="AE589">
            <v>44926</v>
          </cell>
          <cell r="AF589" t="str">
            <v>Aucun</v>
          </cell>
          <cell r="AG589" t="str">
            <v>V</v>
          </cell>
          <cell r="AH589" t="str">
            <v>VETERAN</v>
          </cell>
          <cell r="AJ589">
            <v>42804</v>
          </cell>
          <cell r="AK589" t="str">
            <v>Loisir</v>
          </cell>
          <cell r="AL589" t="str">
            <v>GAUTIER Geneviève</v>
          </cell>
        </row>
        <row r="590">
          <cell r="E590">
            <v>171382</v>
          </cell>
          <cell r="F590" t="str">
            <v>M.</v>
          </cell>
          <cell r="G590" t="str">
            <v>POIRIER</v>
          </cell>
          <cell r="H590" t="str">
            <v>GEORGES</v>
          </cell>
          <cell r="I590">
            <v>21183</v>
          </cell>
          <cell r="J590" t="str">
            <v>FRANCE</v>
          </cell>
          <cell r="K590" t="str">
            <v>Homme</v>
          </cell>
          <cell r="L590">
            <v>5609</v>
          </cell>
          <cell r="M590" t="str">
            <v>CLUB NAUTIQUE DE BAUD</v>
          </cell>
          <cell r="N590" t="str">
            <v>CNEB</v>
          </cell>
          <cell r="O590">
            <v>5600</v>
          </cell>
          <cell r="P590" t="str">
            <v>COMITE DEPARTEMENTAL CK DU MORBIHAN</v>
          </cell>
          <cell r="Q590" t="str">
            <v>CR03</v>
          </cell>
          <cell r="R590" t="str">
            <v>COMITE REGIONAL BRETAGNE CK</v>
          </cell>
          <cell r="S590" t="str">
            <v>FEDERATION FRANCAISE CANOE-KAYAK ET SPORTS PAGAIE</v>
          </cell>
          <cell r="T590">
            <v>2022</v>
          </cell>
          <cell r="V590">
            <v>55</v>
          </cell>
          <cell r="W590" t="str">
            <v>Non</v>
          </cell>
          <cell r="Z590" t="str">
            <v>AN_LOIS_A</v>
          </cell>
          <cell r="AA590" t="str">
            <v>Carte 1 an Loisir Adulte</v>
          </cell>
          <cell r="AB590">
            <v>70250</v>
          </cell>
          <cell r="AC590">
            <v>44501</v>
          </cell>
          <cell r="AD590">
            <v>44559</v>
          </cell>
          <cell r="AE590">
            <v>44926</v>
          </cell>
          <cell r="AF590" t="str">
            <v>Aucun</v>
          </cell>
          <cell r="AG590" t="str">
            <v>V</v>
          </cell>
          <cell r="AH590" t="str">
            <v>VETERAN</v>
          </cell>
        </row>
        <row r="591">
          <cell r="E591">
            <v>171538</v>
          </cell>
          <cell r="F591" t="str">
            <v>Mme</v>
          </cell>
          <cell r="G591" t="str">
            <v>JAMELOT</v>
          </cell>
          <cell r="H591" t="str">
            <v>LEA</v>
          </cell>
          <cell r="I591">
            <v>33936</v>
          </cell>
          <cell r="J591" t="str">
            <v>FRANCE</v>
          </cell>
          <cell r="K591" t="str">
            <v>Femme</v>
          </cell>
          <cell r="L591">
            <v>2903</v>
          </cell>
          <cell r="M591" t="str">
            <v>CK DE QUIMPER CORNOUAILLE</v>
          </cell>
          <cell r="O591">
            <v>2900</v>
          </cell>
          <cell r="P591" t="str">
            <v>COMITE DEPARTEMENTAL CK DU FINISTERE</v>
          </cell>
          <cell r="Q591" t="str">
            <v>CR03</v>
          </cell>
          <cell r="R591" t="str">
            <v>COMITE REGIONAL BRETAGNE CK</v>
          </cell>
          <cell r="S591" t="str">
            <v>FEDERATION FRANCAISE CANOE-KAYAK ET SPORTS PAGAIE</v>
          </cell>
          <cell r="T591">
            <v>2022</v>
          </cell>
          <cell r="V591">
            <v>60</v>
          </cell>
          <cell r="W591" t="str">
            <v>Non</v>
          </cell>
          <cell r="Z591" t="str">
            <v>AN_COMP_A</v>
          </cell>
          <cell r="AA591" t="str">
            <v>Carte 1 an Compétition Adulte</v>
          </cell>
          <cell r="AB591">
            <v>70918</v>
          </cell>
          <cell r="AC591">
            <v>44531</v>
          </cell>
          <cell r="AD591">
            <v>44545</v>
          </cell>
          <cell r="AE591">
            <v>44926</v>
          </cell>
          <cell r="AF591" t="str">
            <v>Aucun</v>
          </cell>
          <cell r="AG591" t="str">
            <v>S</v>
          </cell>
          <cell r="AH591" t="str">
            <v>SENIOR</v>
          </cell>
          <cell r="AN591">
            <v>44516</v>
          </cell>
          <cell r="AO591" t="str">
            <v>Compétition</v>
          </cell>
        </row>
        <row r="592">
          <cell r="E592">
            <v>171583</v>
          </cell>
          <cell r="F592" t="str">
            <v>Mme</v>
          </cell>
          <cell r="G592" t="str">
            <v>LE ROUX</v>
          </cell>
          <cell r="H592" t="str">
            <v>ANGIE</v>
          </cell>
          <cell r="I592">
            <v>33539</v>
          </cell>
          <cell r="J592" t="str">
            <v>FRANCE</v>
          </cell>
          <cell r="K592" t="str">
            <v>Femme</v>
          </cell>
          <cell r="L592">
            <v>2904</v>
          </cell>
          <cell r="M592" t="str">
            <v>CANOE KAYAK DE QUIMPERLE</v>
          </cell>
          <cell r="O592">
            <v>2900</v>
          </cell>
          <cell r="P592" t="str">
            <v>COMITE DEPARTEMENTAL CK DU FINISTERE</v>
          </cell>
          <cell r="Q592" t="str">
            <v>CR03</v>
          </cell>
          <cell r="R592" t="str">
            <v>COMITE REGIONAL BRETAGNE CK</v>
          </cell>
          <cell r="S592" t="str">
            <v>FEDERATION FRANCAISE CANOE-KAYAK ET SPORTS PAGAIE</v>
          </cell>
          <cell r="T592">
            <v>2022</v>
          </cell>
          <cell r="V592">
            <v>60</v>
          </cell>
          <cell r="W592" t="str">
            <v>Non</v>
          </cell>
          <cell r="Z592" t="str">
            <v>AN_COMP_A</v>
          </cell>
          <cell r="AA592" t="str">
            <v>Carte 1 an Compétition Adulte</v>
          </cell>
          <cell r="AB592">
            <v>71568</v>
          </cell>
          <cell r="AC592">
            <v>44562</v>
          </cell>
          <cell r="AD592">
            <v>44583</v>
          </cell>
          <cell r="AE592">
            <v>44926</v>
          </cell>
          <cell r="AF592" t="str">
            <v>Aucun</v>
          </cell>
          <cell r="AG592" t="str">
            <v>S</v>
          </cell>
          <cell r="AH592" t="str">
            <v>SENIOR</v>
          </cell>
          <cell r="AN592">
            <v>43846</v>
          </cell>
          <cell r="AO592" t="str">
            <v>Compétition</v>
          </cell>
        </row>
        <row r="593">
          <cell r="E593">
            <v>171816</v>
          </cell>
          <cell r="F593" t="str">
            <v>M.</v>
          </cell>
          <cell r="G593" t="str">
            <v>TANGUY</v>
          </cell>
          <cell r="H593" t="str">
            <v>LOUIS</v>
          </cell>
          <cell r="I593">
            <v>19803</v>
          </cell>
          <cell r="J593" t="str">
            <v>FRANCE</v>
          </cell>
          <cell r="K593" t="str">
            <v>Homme</v>
          </cell>
          <cell r="L593">
            <v>2909</v>
          </cell>
          <cell r="M593" t="str">
            <v>BREST BRETAGNE NAUTISME</v>
          </cell>
          <cell r="N593" t="str">
            <v>BBN</v>
          </cell>
          <cell r="O593">
            <v>2900</v>
          </cell>
          <cell r="P593" t="str">
            <v>COMITE DEPARTEMENTAL CK DU FINISTERE</v>
          </cell>
          <cell r="Q593" t="str">
            <v>CR03</v>
          </cell>
          <cell r="R593" t="str">
            <v>COMITE REGIONAL BRETAGNE CK</v>
          </cell>
          <cell r="S593" t="str">
            <v>FEDERATION FRANCAISE CANOE-KAYAK ET SPORTS PAGAIE</v>
          </cell>
          <cell r="T593">
            <v>2022</v>
          </cell>
          <cell r="V593">
            <v>55</v>
          </cell>
          <cell r="W593" t="str">
            <v>Non</v>
          </cell>
          <cell r="Z593" t="str">
            <v>AN_LOIS_A</v>
          </cell>
          <cell r="AA593" t="str">
            <v>Carte 1 an Loisir Adulte</v>
          </cell>
          <cell r="AB593">
            <v>71100</v>
          </cell>
          <cell r="AC593">
            <v>44531</v>
          </cell>
          <cell r="AD593">
            <v>44547</v>
          </cell>
          <cell r="AE593">
            <v>44926</v>
          </cell>
          <cell r="AF593" t="str">
            <v>Aucun</v>
          </cell>
          <cell r="AG593" t="str">
            <v>V</v>
          </cell>
          <cell r="AH593" t="str">
            <v>VETERAN</v>
          </cell>
          <cell r="AJ593">
            <v>44081</v>
          </cell>
          <cell r="AK593" t="str">
            <v>Loisir</v>
          </cell>
          <cell r="AL593" t="str">
            <v>LEMETAIS</v>
          </cell>
          <cell r="AM593">
            <v>10002684184</v>
          </cell>
        </row>
        <row r="594">
          <cell r="E594">
            <v>171961</v>
          </cell>
          <cell r="F594" t="str">
            <v>M.</v>
          </cell>
          <cell r="G594" t="str">
            <v>DESEUSTE</v>
          </cell>
          <cell r="H594" t="str">
            <v>PIERRE</v>
          </cell>
          <cell r="I594">
            <v>34336</v>
          </cell>
          <cell r="J594" t="str">
            <v>FRANCE</v>
          </cell>
          <cell r="K594" t="str">
            <v>Homme</v>
          </cell>
          <cell r="L594">
            <v>3501</v>
          </cell>
          <cell r="M594" t="str">
            <v>KAYAK CLUB PONT REAN</v>
          </cell>
          <cell r="O594">
            <v>3500</v>
          </cell>
          <cell r="P594" t="str">
            <v>COMITE DEPARTEMENTAL CK D'ILLE ET VILAINE</v>
          </cell>
          <cell r="Q594" t="str">
            <v>CR03</v>
          </cell>
          <cell r="R594" t="str">
            <v>COMITE REGIONAL BRETAGNE CK</v>
          </cell>
          <cell r="S594" t="str">
            <v>FEDERATION FRANCAISE CANOE-KAYAK ET SPORTS PAGAIE</v>
          </cell>
          <cell r="T594">
            <v>2022</v>
          </cell>
          <cell r="V594">
            <v>60</v>
          </cell>
          <cell r="W594" t="str">
            <v>Non</v>
          </cell>
          <cell r="Z594" t="str">
            <v>AN_COMP_A</v>
          </cell>
          <cell r="AA594" t="str">
            <v>Carte 1 an Compétition Adulte</v>
          </cell>
          <cell r="AB594">
            <v>70967</v>
          </cell>
          <cell r="AC594">
            <v>44531</v>
          </cell>
          <cell r="AD594">
            <v>44551</v>
          </cell>
          <cell r="AE594">
            <v>44926</v>
          </cell>
          <cell r="AF594" t="str">
            <v>Aucun</v>
          </cell>
          <cell r="AG594" t="str">
            <v>S</v>
          </cell>
          <cell r="AH594" t="str">
            <v>SENIOR</v>
          </cell>
          <cell r="AN594">
            <v>44455</v>
          </cell>
          <cell r="AO594" t="str">
            <v>Compétition</v>
          </cell>
        </row>
        <row r="595">
          <cell r="E595">
            <v>172102</v>
          </cell>
          <cell r="F595" t="str">
            <v>Mme</v>
          </cell>
          <cell r="G595" t="str">
            <v>JACQ</v>
          </cell>
          <cell r="H595" t="str">
            <v>MARIE JO</v>
          </cell>
          <cell r="I595">
            <v>18572</v>
          </cell>
          <cell r="J595" t="str">
            <v>FRANCE</v>
          </cell>
          <cell r="K595" t="str">
            <v>Femme</v>
          </cell>
          <cell r="L595">
            <v>2931</v>
          </cell>
          <cell r="M595" t="str">
            <v>CENTRE NAUTIQUE PLOUHINEC CAP SIZUN-POINTE DU RAZ</v>
          </cell>
          <cell r="N595" t="str">
            <v>CNPCSPR</v>
          </cell>
          <cell r="O595">
            <v>2900</v>
          </cell>
          <cell r="P595" t="str">
            <v>COMITE DEPARTEMENTAL CK DU FINISTERE</v>
          </cell>
          <cell r="Q595" t="str">
            <v>CR03</v>
          </cell>
          <cell r="R595" t="str">
            <v>COMITE REGIONAL BRETAGNE CK</v>
          </cell>
          <cell r="S595" t="str">
            <v>FEDERATION FRANCAISE CANOE-KAYAK ET SPORTS PAGAIE</v>
          </cell>
          <cell r="T595">
            <v>2022</v>
          </cell>
          <cell r="V595">
            <v>55</v>
          </cell>
          <cell r="W595" t="str">
            <v>Non</v>
          </cell>
          <cell r="Z595" t="str">
            <v>AN_LOIS_A</v>
          </cell>
          <cell r="AA595" t="str">
            <v>Carte 1 an Loisir Adulte</v>
          </cell>
          <cell r="AB595">
            <v>70938</v>
          </cell>
          <cell r="AC595">
            <v>44531</v>
          </cell>
          <cell r="AD595">
            <v>44580</v>
          </cell>
          <cell r="AE595">
            <v>44926</v>
          </cell>
          <cell r="AF595" t="str">
            <v>Aucun</v>
          </cell>
          <cell r="AG595" t="str">
            <v>V</v>
          </cell>
          <cell r="AH595" t="str">
            <v>VETERAN</v>
          </cell>
          <cell r="AJ595">
            <v>43087</v>
          </cell>
          <cell r="AK595" t="str">
            <v>Loisir</v>
          </cell>
        </row>
        <row r="596">
          <cell r="E596">
            <v>172106</v>
          </cell>
          <cell r="F596" t="str">
            <v>M.</v>
          </cell>
          <cell r="G596" t="str">
            <v>JACQ</v>
          </cell>
          <cell r="H596" t="str">
            <v>JEAN YVES</v>
          </cell>
          <cell r="I596">
            <v>19004</v>
          </cell>
          <cell r="J596" t="str">
            <v>FRANCE</v>
          </cell>
          <cell r="K596" t="str">
            <v>Homme</v>
          </cell>
          <cell r="L596">
            <v>2931</v>
          </cell>
          <cell r="M596" t="str">
            <v>CENTRE NAUTIQUE PLOUHINEC CAP SIZUN-POINTE DU RAZ</v>
          </cell>
          <cell r="N596" t="str">
            <v>CNPCSPR</v>
          </cell>
          <cell r="O596">
            <v>2900</v>
          </cell>
          <cell r="P596" t="str">
            <v>COMITE DEPARTEMENTAL CK DU FINISTERE</v>
          </cell>
          <cell r="Q596" t="str">
            <v>CR03</v>
          </cell>
          <cell r="R596" t="str">
            <v>COMITE REGIONAL BRETAGNE CK</v>
          </cell>
          <cell r="S596" t="str">
            <v>FEDERATION FRANCAISE CANOE-KAYAK ET SPORTS PAGAIE</v>
          </cell>
          <cell r="T596">
            <v>2022</v>
          </cell>
          <cell r="V596">
            <v>55</v>
          </cell>
          <cell r="W596" t="str">
            <v>Non</v>
          </cell>
          <cell r="Z596" t="str">
            <v>AN_LOIS_A</v>
          </cell>
          <cell r="AA596" t="str">
            <v>Carte 1 an Loisir Adulte</v>
          </cell>
          <cell r="AB596">
            <v>70938</v>
          </cell>
          <cell r="AC596">
            <v>44531</v>
          </cell>
          <cell r="AD596">
            <v>44580</v>
          </cell>
          <cell r="AE596">
            <v>44926</v>
          </cell>
          <cell r="AF596" t="str">
            <v>Aucun</v>
          </cell>
          <cell r="AG596" t="str">
            <v>V</v>
          </cell>
          <cell r="AH596" t="str">
            <v>VETERAN</v>
          </cell>
          <cell r="AJ596">
            <v>43761</v>
          </cell>
          <cell r="AK596" t="str">
            <v>Loisir</v>
          </cell>
          <cell r="AL596" t="str">
            <v>metzinger</v>
          </cell>
        </row>
        <row r="597">
          <cell r="E597">
            <v>172129</v>
          </cell>
          <cell r="F597" t="str">
            <v>M.</v>
          </cell>
          <cell r="G597" t="str">
            <v>JOLY</v>
          </cell>
          <cell r="H597" t="str">
            <v>CEDRIC</v>
          </cell>
          <cell r="I597">
            <v>34724</v>
          </cell>
          <cell r="J597" t="str">
            <v>FRANCE</v>
          </cell>
          <cell r="K597" t="str">
            <v>Homme</v>
          </cell>
          <cell r="L597">
            <v>3507</v>
          </cell>
          <cell r="M597" t="str">
            <v>CANOE KAYAK DU PAYS DE BROCELIANDE</v>
          </cell>
          <cell r="O597">
            <v>3500</v>
          </cell>
          <cell r="P597" t="str">
            <v>COMITE DEPARTEMENTAL CK D'ILLE ET VILAINE</v>
          </cell>
          <cell r="Q597" t="str">
            <v>CR03</v>
          </cell>
          <cell r="R597" t="str">
            <v>COMITE REGIONAL BRETAGNE CK</v>
          </cell>
          <cell r="S597" t="str">
            <v>FEDERATION FRANCAISE CANOE-KAYAK ET SPORTS PAGAIE</v>
          </cell>
          <cell r="T597">
            <v>2022</v>
          </cell>
          <cell r="V597">
            <v>60</v>
          </cell>
          <cell r="W597" t="str">
            <v>Non</v>
          </cell>
          <cell r="Z597" t="str">
            <v>AN_COMP_A</v>
          </cell>
          <cell r="AA597" t="str">
            <v>Carte 1 an Compétition Adulte</v>
          </cell>
          <cell r="AB597">
            <v>71589</v>
          </cell>
          <cell r="AC597">
            <v>44562</v>
          </cell>
          <cell r="AD597">
            <v>44569</v>
          </cell>
          <cell r="AE597">
            <v>44926</v>
          </cell>
          <cell r="AF597" t="str">
            <v>Aucun</v>
          </cell>
          <cell r="AG597" t="str">
            <v>S</v>
          </cell>
          <cell r="AH597" t="str">
            <v>SENIOR</v>
          </cell>
          <cell r="AN597">
            <v>43840</v>
          </cell>
          <cell r="AO597" t="str">
            <v>Compétition</v>
          </cell>
        </row>
        <row r="598">
          <cell r="E598">
            <v>172414</v>
          </cell>
          <cell r="F598" t="str">
            <v>M.</v>
          </cell>
          <cell r="G598" t="str">
            <v>BOUSSION</v>
          </cell>
          <cell r="H598" t="str">
            <v>GILLES</v>
          </cell>
          <cell r="I598">
            <v>21040</v>
          </cell>
          <cell r="J598" t="str">
            <v>FRANCE</v>
          </cell>
          <cell r="K598" t="str">
            <v>Homme</v>
          </cell>
          <cell r="L598">
            <v>5611</v>
          </cell>
          <cell r="M598" t="str">
            <v>CLUB C.K. MALESTROIT</v>
          </cell>
          <cell r="O598">
            <v>5600</v>
          </cell>
          <cell r="P598" t="str">
            <v>COMITE DEPARTEMENTAL CK DU MORBIHAN</v>
          </cell>
          <cell r="Q598" t="str">
            <v>CR03</v>
          </cell>
          <cell r="R598" t="str">
            <v>COMITE REGIONAL BRETAGNE CK</v>
          </cell>
          <cell r="S598" t="str">
            <v>FEDERATION FRANCAISE CANOE-KAYAK ET SPORTS PAGAIE</v>
          </cell>
          <cell r="T598">
            <v>2022</v>
          </cell>
          <cell r="V598">
            <v>55</v>
          </cell>
          <cell r="W598" t="str">
            <v>Non</v>
          </cell>
          <cell r="Z598" t="str">
            <v>AN_LOIS_A</v>
          </cell>
          <cell r="AA598" t="str">
            <v>Carte 1 an Loisir Adulte</v>
          </cell>
          <cell r="AB598">
            <v>70755</v>
          </cell>
          <cell r="AC598">
            <v>44531</v>
          </cell>
          <cell r="AD598">
            <v>44550</v>
          </cell>
          <cell r="AE598">
            <v>44926</v>
          </cell>
          <cell r="AF598" t="str">
            <v>Aucun</v>
          </cell>
          <cell r="AG598" t="str">
            <v>V</v>
          </cell>
          <cell r="AH598" t="str">
            <v>VETERAN</v>
          </cell>
        </row>
        <row r="599">
          <cell r="E599">
            <v>172521</v>
          </cell>
          <cell r="F599" t="str">
            <v>M.</v>
          </cell>
          <cell r="G599" t="str">
            <v>LE BONTE</v>
          </cell>
          <cell r="H599" t="str">
            <v>ARNAUD</v>
          </cell>
          <cell r="I599">
            <v>26779</v>
          </cell>
          <cell r="J599" t="str">
            <v>FRANCE</v>
          </cell>
          <cell r="K599" t="str">
            <v>Homme</v>
          </cell>
          <cell r="L599">
            <v>2202</v>
          </cell>
          <cell r="M599" t="str">
            <v>CLUB MJC ST BRIEUC C.K.</v>
          </cell>
          <cell r="N599" t="str">
            <v>MJC DU PLATEAU</v>
          </cell>
          <cell r="O599">
            <v>2200</v>
          </cell>
          <cell r="P599" t="str">
            <v>COMITE DEPARTEMENTAL CK COTES D'ARMOR</v>
          </cell>
          <cell r="Q599" t="str">
            <v>CR03</v>
          </cell>
          <cell r="R599" t="str">
            <v>COMITE REGIONAL BRETAGNE CK</v>
          </cell>
          <cell r="S599" t="str">
            <v>FEDERATION FRANCAISE CANOE-KAYAK ET SPORTS PAGAIE</v>
          </cell>
          <cell r="T599">
            <v>2022</v>
          </cell>
          <cell r="V599">
            <v>55</v>
          </cell>
          <cell r="W599" t="str">
            <v>Non</v>
          </cell>
          <cell r="Z599" t="str">
            <v>AN_LOIS_A</v>
          </cell>
          <cell r="AA599" t="str">
            <v>Carte 1 an Loisir Adulte</v>
          </cell>
          <cell r="AB599">
            <v>70810</v>
          </cell>
          <cell r="AC599">
            <v>44531</v>
          </cell>
          <cell r="AD599">
            <v>44546</v>
          </cell>
          <cell r="AE599">
            <v>44926</v>
          </cell>
          <cell r="AF599" t="str">
            <v>Aucun</v>
          </cell>
          <cell r="AG599" t="str">
            <v>V</v>
          </cell>
          <cell r="AH599" t="str">
            <v>VETERAN</v>
          </cell>
          <cell r="AJ599">
            <v>44201</v>
          </cell>
          <cell r="AK599" t="str">
            <v>Loisir</v>
          </cell>
          <cell r="AL599" t="str">
            <v>lucas</v>
          </cell>
          <cell r="AM599">
            <v>221015951</v>
          </cell>
        </row>
        <row r="600">
          <cell r="E600">
            <v>172526</v>
          </cell>
          <cell r="F600" t="str">
            <v>M.</v>
          </cell>
          <cell r="G600" t="str">
            <v>SANDOVAL</v>
          </cell>
          <cell r="H600" t="str">
            <v>JEAN-PAUL</v>
          </cell>
          <cell r="I600">
            <v>19282</v>
          </cell>
          <cell r="J600" t="str">
            <v>FRANCE</v>
          </cell>
          <cell r="K600" t="str">
            <v>Homme</v>
          </cell>
          <cell r="L600">
            <v>3517</v>
          </cell>
          <cell r="M600" t="str">
            <v>CORSAIRES MALOUIN</v>
          </cell>
          <cell r="N600" t="str">
            <v>CM KAYAK</v>
          </cell>
          <cell r="O600">
            <v>3500</v>
          </cell>
          <cell r="P600" t="str">
            <v>COMITE DEPARTEMENTAL CK D'ILLE ET VILAINE</v>
          </cell>
          <cell r="Q600" t="str">
            <v>CR03</v>
          </cell>
          <cell r="R600" t="str">
            <v>COMITE REGIONAL BRETAGNE CK</v>
          </cell>
          <cell r="S600" t="str">
            <v>FEDERATION FRANCAISE CANOE-KAYAK ET SPORTS PAGAIE</v>
          </cell>
          <cell r="T600">
            <v>2022</v>
          </cell>
          <cell r="V600">
            <v>55</v>
          </cell>
          <cell r="W600" t="str">
            <v>Non</v>
          </cell>
          <cell r="Z600" t="str">
            <v>AN_LOIS_A</v>
          </cell>
          <cell r="AA600" t="str">
            <v>Carte 1 an Loisir Adulte</v>
          </cell>
          <cell r="AB600">
            <v>70720</v>
          </cell>
          <cell r="AC600">
            <v>44531</v>
          </cell>
          <cell r="AD600">
            <v>44539</v>
          </cell>
          <cell r="AE600">
            <v>44926</v>
          </cell>
          <cell r="AF600" t="str">
            <v>Aucun</v>
          </cell>
          <cell r="AG600" t="str">
            <v>V</v>
          </cell>
          <cell r="AH600" t="str">
            <v>VETERAN</v>
          </cell>
          <cell r="AJ600">
            <v>43745</v>
          </cell>
          <cell r="AK600" t="str">
            <v>Loisir</v>
          </cell>
        </row>
        <row r="601">
          <cell r="E601">
            <v>172591</v>
          </cell>
          <cell r="F601" t="str">
            <v>M.</v>
          </cell>
          <cell r="G601" t="str">
            <v>VINCENT</v>
          </cell>
          <cell r="H601" t="str">
            <v>PHILIPPE</v>
          </cell>
          <cell r="I601">
            <v>24382</v>
          </cell>
          <cell r="J601" t="str">
            <v>FRANCE</v>
          </cell>
          <cell r="K601" t="str">
            <v>Homme</v>
          </cell>
          <cell r="L601">
            <v>3528</v>
          </cell>
          <cell r="M601" t="str">
            <v>CANOE KAYAK CLUB DES TROIS RIVIERES</v>
          </cell>
          <cell r="N601" t="str">
            <v>CKC TROIS RIVIERES</v>
          </cell>
          <cell r="O601">
            <v>3500</v>
          </cell>
          <cell r="P601" t="str">
            <v>COMITE DEPARTEMENTAL CK D'ILLE ET VILAINE</v>
          </cell>
          <cell r="Q601" t="str">
            <v>CR03</v>
          </cell>
          <cell r="R601" t="str">
            <v>COMITE REGIONAL BRETAGNE CK</v>
          </cell>
          <cell r="S601" t="str">
            <v>FEDERATION FRANCAISE CANOE-KAYAK ET SPORTS PAGAIE</v>
          </cell>
          <cell r="T601">
            <v>2022</v>
          </cell>
          <cell r="V601">
            <v>55</v>
          </cell>
          <cell r="W601" t="str">
            <v>Non</v>
          </cell>
          <cell r="Z601" t="str">
            <v>AN_LOIS_A</v>
          </cell>
          <cell r="AA601" t="str">
            <v>Carte 1 an Loisir Adulte</v>
          </cell>
          <cell r="AB601">
            <v>71149</v>
          </cell>
          <cell r="AC601">
            <v>44562</v>
          </cell>
          <cell r="AD601">
            <v>44563</v>
          </cell>
          <cell r="AE601">
            <v>44926</v>
          </cell>
          <cell r="AF601" t="str">
            <v>Aucun</v>
          </cell>
          <cell r="AG601" t="str">
            <v>V</v>
          </cell>
          <cell r="AH601" t="str">
            <v>VETERAN</v>
          </cell>
          <cell r="AJ601">
            <v>44503</v>
          </cell>
          <cell r="AK601" t="str">
            <v>Loisir</v>
          </cell>
          <cell r="AL601" t="str">
            <v>deborggraef</v>
          </cell>
          <cell r="AM601">
            <v>351058789</v>
          </cell>
        </row>
        <row r="602">
          <cell r="E602">
            <v>172666</v>
          </cell>
          <cell r="F602" t="str">
            <v>M.</v>
          </cell>
          <cell r="G602" t="str">
            <v>CALIN</v>
          </cell>
          <cell r="H602" t="str">
            <v>AUDRAN</v>
          </cell>
          <cell r="I602">
            <v>34879</v>
          </cell>
          <cell r="J602" t="str">
            <v>FRANCE</v>
          </cell>
          <cell r="K602" t="str">
            <v>Homme</v>
          </cell>
          <cell r="L602">
            <v>3506</v>
          </cell>
          <cell r="M602" t="str">
            <v>C.K.C.I.R. ST GREGOIRE</v>
          </cell>
          <cell r="O602">
            <v>3500</v>
          </cell>
          <cell r="P602" t="str">
            <v>COMITE DEPARTEMENTAL CK D'ILLE ET VILAINE</v>
          </cell>
          <cell r="Q602" t="str">
            <v>CR03</v>
          </cell>
          <cell r="R602" t="str">
            <v>COMITE REGIONAL BRETAGNE CK</v>
          </cell>
          <cell r="S602" t="str">
            <v>FEDERATION FRANCAISE CANOE-KAYAK ET SPORTS PAGAIE</v>
          </cell>
          <cell r="T602">
            <v>2022</v>
          </cell>
          <cell r="V602">
            <v>60</v>
          </cell>
          <cell r="W602" t="str">
            <v>Non</v>
          </cell>
          <cell r="Z602" t="str">
            <v>AN_COMP_A</v>
          </cell>
          <cell r="AA602" t="str">
            <v>Carte 1 an Compétition Adulte</v>
          </cell>
          <cell r="AB602">
            <v>70972</v>
          </cell>
          <cell r="AC602">
            <v>44531</v>
          </cell>
          <cell r="AD602">
            <v>44551</v>
          </cell>
          <cell r="AE602">
            <v>44926</v>
          </cell>
          <cell r="AF602" t="str">
            <v>Aucun</v>
          </cell>
          <cell r="AG602" t="str">
            <v>S</v>
          </cell>
          <cell r="AH602" t="str">
            <v>SENIOR</v>
          </cell>
          <cell r="AN602">
            <v>44519</v>
          </cell>
          <cell r="AO602" t="str">
            <v>Compétition</v>
          </cell>
        </row>
        <row r="603">
          <cell r="E603">
            <v>172915</v>
          </cell>
          <cell r="F603" t="str">
            <v>Mme</v>
          </cell>
          <cell r="G603" t="str">
            <v>DRIDER</v>
          </cell>
          <cell r="H603" t="str">
            <v>MAIA</v>
          </cell>
          <cell r="I603">
            <v>34355</v>
          </cell>
          <cell r="J603" t="str">
            <v>FRANCE</v>
          </cell>
          <cell r="K603" t="str">
            <v>Femme</v>
          </cell>
          <cell r="L603">
            <v>3506</v>
          </cell>
          <cell r="M603" t="str">
            <v>C.K.C.I.R. ST GREGOIRE</v>
          </cell>
          <cell r="O603">
            <v>3500</v>
          </cell>
          <cell r="P603" t="str">
            <v>COMITE DEPARTEMENTAL CK D'ILLE ET VILAINE</v>
          </cell>
          <cell r="Q603" t="str">
            <v>CR03</v>
          </cell>
          <cell r="R603" t="str">
            <v>COMITE REGIONAL BRETAGNE CK</v>
          </cell>
          <cell r="S603" t="str">
            <v>FEDERATION FRANCAISE CANOE-KAYAK ET SPORTS PAGAIE</v>
          </cell>
          <cell r="T603">
            <v>2022</v>
          </cell>
          <cell r="V603">
            <v>60</v>
          </cell>
          <cell r="W603" t="str">
            <v>Non</v>
          </cell>
          <cell r="Z603" t="str">
            <v>AN_COMP_A</v>
          </cell>
          <cell r="AA603" t="str">
            <v>Carte 1 an Compétition Adulte</v>
          </cell>
          <cell r="AB603">
            <v>71435</v>
          </cell>
          <cell r="AC603">
            <v>44562</v>
          </cell>
          <cell r="AD603">
            <v>44589</v>
          </cell>
          <cell r="AE603">
            <v>44926</v>
          </cell>
          <cell r="AF603" t="str">
            <v>Aucun</v>
          </cell>
          <cell r="AG603" t="str">
            <v>S</v>
          </cell>
          <cell r="AH603" t="str">
            <v>SENIOR</v>
          </cell>
          <cell r="AN603">
            <v>44089</v>
          </cell>
          <cell r="AO603" t="str">
            <v>Compétition</v>
          </cell>
        </row>
        <row r="604">
          <cell r="E604">
            <v>173025</v>
          </cell>
          <cell r="F604" t="str">
            <v>Mme</v>
          </cell>
          <cell r="G604" t="str">
            <v>GAUDENTI</v>
          </cell>
          <cell r="H604" t="str">
            <v>VERONIQUE</v>
          </cell>
          <cell r="I604">
            <v>23218</v>
          </cell>
          <cell r="J604" t="str">
            <v>FRANCE</v>
          </cell>
          <cell r="K604" t="str">
            <v>Femme</v>
          </cell>
          <cell r="L604">
            <v>2206</v>
          </cell>
          <cell r="M604" t="str">
            <v>LA ROCHE DERRIEN CANOE KAYAK</v>
          </cell>
          <cell r="N604" t="str">
            <v>ROCHE DERRIEN CK</v>
          </cell>
          <cell r="O604">
            <v>2200</v>
          </cell>
          <cell r="P604" t="str">
            <v>COMITE DEPARTEMENTAL CK COTES D'ARMOR</v>
          </cell>
          <cell r="Q604" t="str">
            <v>CR03</v>
          </cell>
          <cell r="R604" t="str">
            <v>COMITE REGIONAL BRETAGNE CK</v>
          </cell>
          <cell r="S604" t="str">
            <v>FEDERATION FRANCAISE CANOE-KAYAK ET SPORTS PAGAIE</v>
          </cell>
          <cell r="T604">
            <v>2022</v>
          </cell>
          <cell r="V604">
            <v>55</v>
          </cell>
          <cell r="W604" t="str">
            <v>Non</v>
          </cell>
          <cell r="Z604" t="str">
            <v>AN_LOIS_A</v>
          </cell>
          <cell r="AA604" t="str">
            <v>Carte 1 an Loisir Adulte</v>
          </cell>
          <cell r="AB604">
            <v>70814</v>
          </cell>
          <cell r="AC604">
            <v>44531</v>
          </cell>
          <cell r="AD604">
            <v>44560</v>
          </cell>
          <cell r="AE604">
            <v>44926</v>
          </cell>
          <cell r="AF604" t="str">
            <v>Aucun</v>
          </cell>
          <cell r="AG604" t="str">
            <v>V</v>
          </cell>
          <cell r="AH604" t="str">
            <v>VETERAN</v>
          </cell>
          <cell r="AJ604">
            <v>44506</v>
          </cell>
          <cell r="AK604" t="str">
            <v>Loisir</v>
          </cell>
          <cell r="AL604" t="str">
            <v>PETIT</v>
          </cell>
          <cell r="AM604">
            <v>10002250917</v>
          </cell>
        </row>
        <row r="605">
          <cell r="E605">
            <v>173032</v>
          </cell>
          <cell r="F605" t="str">
            <v>M.</v>
          </cell>
          <cell r="G605" t="str">
            <v>OULHEN</v>
          </cell>
          <cell r="H605" t="str">
            <v>CORENTIN</v>
          </cell>
          <cell r="I605">
            <v>35350</v>
          </cell>
          <cell r="J605" t="str">
            <v>FRANCE</v>
          </cell>
          <cell r="K605" t="str">
            <v>Homme</v>
          </cell>
          <cell r="L605">
            <v>2912</v>
          </cell>
          <cell r="M605" t="str">
            <v>LES ALLIGATORS - LANDERNEAU</v>
          </cell>
          <cell r="O605">
            <v>2900</v>
          </cell>
          <cell r="P605" t="str">
            <v>COMITE DEPARTEMENTAL CK DU FINISTERE</v>
          </cell>
          <cell r="Q605" t="str">
            <v>CR03</v>
          </cell>
          <cell r="R605" t="str">
            <v>COMITE REGIONAL BRETAGNE CK</v>
          </cell>
          <cell r="S605" t="str">
            <v>FEDERATION FRANCAISE CANOE-KAYAK ET SPORTS PAGAIE</v>
          </cell>
          <cell r="T605">
            <v>2022</v>
          </cell>
          <cell r="V605">
            <v>60</v>
          </cell>
          <cell r="W605" t="str">
            <v>Non</v>
          </cell>
          <cell r="X605" t="str">
            <v>IA Sport Plus</v>
          </cell>
          <cell r="Y605" t="str">
            <v>IASPORT</v>
          </cell>
          <cell r="Z605" t="str">
            <v>AN_COMP_A</v>
          </cell>
          <cell r="AA605" t="str">
            <v>Carte 1 an Compétition Adulte</v>
          </cell>
          <cell r="AB605">
            <v>71393</v>
          </cell>
          <cell r="AC605">
            <v>44562</v>
          </cell>
          <cell r="AD605">
            <v>44565</v>
          </cell>
          <cell r="AE605">
            <v>44926</v>
          </cell>
          <cell r="AF605" t="str">
            <v>Aucun</v>
          </cell>
          <cell r="AG605" t="str">
            <v>S</v>
          </cell>
          <cell r="AH605" t="str">
            <v>SENIOR</v>
          </cell>
          <cell r="AN605">
            <v>44194</v>
          </cell>
          <cell r="AO605" t="str">
            <v>Compétition</v>
          </cell>
        </row>
        <row r="606">
          <cell r="E606">
            <v>173037</v>
          </cell>
          <cell r="F606" t="str">
            <v>M.</v>
          </cell>
          <cell r="G606" t="str">
            <v>OULHEN</v>
          </cell>
          <cell r="H606" t="str">
            <v>POL</v>
          </cell>
          <cell r="I606">
            <v>35350</v>
          </cell>
          <cell r="J606" t="str">
            <v>FRANCE</v>
          </cell>
          <cell r="K606" t="str">
            <v>Homme</v>
          </cell>
          <cell r="L606">
            <v>2912</v>
          </cell>
          <cell r="M606" t="str">
            <v>LES ALLIGATORS - LANDERNEAU</v>
          </cell>
          <cell r="O606">
            <v>2900</v>
          </cell>
          <cell r="P606" t="str">
            <v>COMITE DEPARTEMENTAL CK DU FINISTERE</v>
          </cell>
          <cell r="Q606" t="str">
            <v>CR03</v>
          </cell>
          <cell r="R606" t="str">
            <v>COMITE REGIONAL BRETAGNE CK</v>
          </cell>
          <cell r="S606" t="str">
            <v>FEDERATION FRANCAISE CANOE-KAYAK ET SPORTS PAGAIE</v>
          </cell>
          <cell r="T606">
            <v>2022</v>
          </cell>
          <cell r="V606">
            <v>60</v>
          </cell>
          <cell r="W606" t="str">
            <v>Non</v>
          </cell>
          <cell r="X606" t="str">
            <v>IA Sport Plus</v>
          </cell>
          <cell r="Y606" t="str">
            <v>IASPORT</v>
          </cell>
          <cell r="Z606" t="str">
            <v>AN_COMP_A</v>
          </cell>
          <cell r="AA606" t="str">
            <v>Carte 1 an Compétition Adulte</v>
          </cell>
          <cell r="AB606">
            <v>71393</v>
          </cell>
          <cell r="AC606">
            <v>44562</v>
          </cell>
          <cell r="AD606">
            <v>44565</v>
          </cell>
          <cell r="AE606">
            <v>44926</v>
          </cell>
          <cell r="AF606" t="str">
            <v>Aucun</v>
          </cell>
          <cell r="AG606" t="str">
            <v>S</v>
          </cell>
          <cell r="AH606" t="str">
            <v>SENIOR</v>
          </cell>
          <cell r="AN606">
            <v>44176</v>
          </cell>
          <cell r="AO606" t="str">
            <v>Compétition</v>
          </cell>
        </row>
        <row r="607">
          <cell r="E607">
            <v>173170</v>
          </cell>
          <cell r="F607" t="str">
            <v>M.</v>
          </cell>
          <cell r="G607" t="str">
            <v>FRAPSAUCE</v>
          </cell>
          <cell r="H607" t="str">
            <v>FRANCOIS</v>
          </cell>
          <cell r="I607">
            <v>23963</v>
          </cell>
          <cell r="J607" t="str">
            <v>FRANCE</v>
          </cell>
          <cell r="K607" t="str">
            <v>Homme</v>
          </cell>
          <cell r="L607">
            <v>3516</v>
          </cell>
          <cell r="M607" t="str">
            <v>RENNES EVASION NATURE</v>
          </cell>
          <cell r="O607">
            <v>3500</v>
          </cell>
          <cell r="P607" t="str">
            <v>COMITE DEPARTEMENTAL CK D'ILLE ET VILAINE</v>
          </cell>
          <cell r="Q607" t="str">
            <v>CR03</v>
          </cell>
          <cell r="R607" t="str">
            <v>COMITE REGIONAL BRETAGNE CK</v>
          </cell>
          <cell r="S607" t="str">
            <v>FEDERATION FRANCAISE CANOE-KAYAK ET SPORTS PAGAIE</v>
          </cell>
          <cell r="T607">
            <v>2022</v>
          </cell>
          <cell r="V607">
            <v>55</v>
          </cell>
          <cell r="W607" t="str">
            <v>Non</v>
          </cell>
          <cell r="Z607" t="str">
            <v>AN_LOIS_A</v>
          </cell>
          <cell r="AA607" t="str">
            <v>Carte 1 an Loisir Adulte</v>
          </cell>
          <cell r="AB607">
            <v>70719</v>
          </cell>
          <cell r="AC607">
            <v>44531</v>
          </cell>
          <cell r="AD607">
            <v>44550</v>
          </cell>
          <cell r="AE607">
            <v>44926</v>
          </cell>
          <cell r="AF607" t="str">
            <v>Aucun</v>
          </cell>
          <cell r="AG607" t="str">
            <v>V</v>
          </cell>
          <cell r="AH607" t="str">
            <v>VETERAN</v>
          </cell>
          <cell r="AJ607">
            <v>43755</v>
          </cell>
          <cell r="AK607" t="str">
            <v>Loisir</v>
          </cell>
        </row>
        <row r="608">
          <cell r="E608">
            <v>173354</v>
          </cell>
          <cell r="F608" t="str">
            <v>M.</v>
          </cell>
          <cell r="G608" t="str">
            <v>MORFOUESSE</v>
          </cell>
          <cell r="H608" t="str">
            <v>ERIC</v>
          </cell>
          <cell r="I608">
            <v>24747</v>
          </cell>
          <cell r="J608" t="str">
            <v>FRANCE</v>
          </cell>
          <cell r="K608" t="str">
            <v>Homme</v>
          </cell>
          <cell r="L608">
            <v>3516</v>
          </cell>
          <cell r="M608" t="str">
            <v>RENNES EVASION NATURE</v>
          </cell>
          <cell r="O608">
            <v>3500</v>
          </cell>
          <cell r="P608" t="str">
            <v>COMITE DEPARTEMENTAL CK D'ILLE ET VILAINE</v>
          </cell>
          <cell r="Q608" t="str">
            <v>CR03</v>
          </cell>
          <cell r="R608" t="str">
            <v>COMITE REGIONAL BRETAGNE CK</v>
          </cell>
          <cell r="S608" t="str">
            <v>FEDERATION FRANCAISE CANOE-KAYAK ET SPORTS PAGAIE</v>
          </cell>
          <cell r="T608">
            <v>2022</v>
          </cell>
          <cell r="V608">
            <v>55</v>
          </cell>
          <cell r="W608" t="str">
            <v>Non</v>
          </cell>
          <cell r="Z608" t="str">
            <v>AN_LOIS_A</v>
          </cell>
          <cell r="AA608" t="str">
            <v>Carte 1 an Loisir Adulte</v>
          </cell>
          <cell r="AB608">
            <v>70719</v>
          </cell>
          <cell r="AC608">
            <v>44531</v>
          </cell>
          <cell r="AD608">
            <v>44550</v>
          </cell>
          <cell r="AE608">
            <v>44926</v>
          </cell>
          <cell r="AF608" t="str">
            <v>Aucun</v>
          </cell>
          <cell r="AG608" t="str">
            <v>V</v>
          </cell>
          <cell r="AH608" t="str">
            <v>VETERAN</v>
          </cell>
          <cell r="AJ608">
            <v>44069</v>
          </cell>
          <cell r="AK608" t="str">
            <v>Loisir</v>
          </cell>
        </row>
        <row r="609">
          <cell r="E609">
            <v>173945</v>
          </cell>
          <cell r="F609" t="str">
            <v>Mme</v>
          </cell>
          <cell r="G609" t="str">
            <v>LE LOUARN</v>
          </cell>
          <cell r="H609" t="str">
            <v>CLOTHILDE</v>
          </cell>
          <cell r="I609">
            <v>35048</v>
          </cell>
          <cell r="J609" t="str">
            <v>FRANCE</v>
          </cell>
          <cell r="K609" t="str">
            <v>Femme</v>
          </cell>
          <cell r="L609">
            <v>2206</v>
          </cell>
          <cell r="M609" t="str">
            <v>LA ROCHE DERRIEN CANOE KAYAK</v>
          </cell>
          <cell r="N609" t="str">
            <v>ROCHE DERRIEN CK</v>
          </cell>
          <cell r="O609">
            <v>2200</v>
          </cell>
          <cell r="P609" t="str">
            <v>COMITE DEPARTEMENTAL CK COTES D'ARMOR</v>
          </cell>
          <cell r="Q609" t="str">
            <v>CR03</v>
          </cell>
          <cell r="R609" t="str">
            <v>COMITE REGIONAL BRETAGNE CK</v>
          </cell>
          <cell r="S609" t="str">
            <v>FEDERATION FRANCAISE CANOE-KAYAK ET SPORTS PAGAIE</v>
          </cell>
          <cell r="T609">
            <v>2022</v>
          </cell>
          <cell r="V609">
            <v>60</v>
          </cell>
          <cell r="W609" t="str">
            <v>Non</v>
          </cell>
          <cell r="Z609" t="str">
            <v>AN_COMP_A</v>
          </cell>
          <cell r="AA609" t="str">
            <v>Carte 1 an Compétition Adulte</v>
          </cell>
          <cell r="AB609">
            <v>71261</v>
          </cell>
          <cell r="AC609">
            <v>44562</v>
          </cell>
          <cell r="AD609">
            <v>44569</v>
          </cell>
          <cell r="AE609">
            <v>44926</v>
          </cell>
          <cell r="AF609" t="str">
            <v>Aucun</v>
          </cell>
          <cell r="AG609" t="str">
            <v>S</v>
          </cell>
          <cell r="AH609" t="str">
            <v>SENIOR</v>
          </cell>
          <cell r="AN609">
            <v>44141</v>
          </cell>
          <cell r="AO609" t="str">
            <v>Compétition</v>
          </cell>
        </row>
        <row r="610">
          <cell r="E610">
            <v>173984</v>
          </cell>
          <cell r="F610" t="str">
            <v>Mme</v>
          </cell>
          <cell r="G610" t="str">
            <v>RIDOUX</v>
          </cell>
          <cell r="H610" t="str">
            <v>MATHILDE</v>
          </cell>
          <cell r="I610">
            <v>34881</v>
          </cell>
          <cell r="J610" t="str">
            <v>FRANCE</v>
          </cell>
          <cell r="K610" t="str">
            <v>Femme</v>
          </cell>
          <cell r="L610">
            <v>3506</v>
          </cell>
          <cell r="M610" t="str">
            <v>C.K.C.I.R. ST GREGOIRE</v>
          </cell>
          <cell r="O610">
            <v>3500</v>
          </cell>
          <cell r="P610" t="str">
            <v>COMITE DEPARTEMENTAL CK D'ILLE ET VILAINE</v>
          </cell>
          <cell r="Q610" t="str">
            <v>CR03</v>
          </cell>
          <cell r="R610" t="str">
            <v>COMITE REGIONAL BRETAGNE CK</v>
          </cell>
          <cell r="S610" t="str">
            <v>FEDERATION FRANCAISE CANOE-KAYAK ET SPORTS PAGAIE</v>
          </cell>
          <cell r="T610">
            <v>2022</v>
          </cell>
          <cell r="V610">
            <v>60</v>
          </cell>
          <cell r="W610" t="str">
            <v>Non</v>
          </cell>
          <cell r="Z610" t="str">
            <v>AN_COMP_A</v>
          </cell>
          <cell r="AA610" t="str">
            <v>Carte 1 an Compétition Adulte</v>
          </cell>
          <cell r="AB610">
            <v>70972</v>
          </cell>
          <cell r="AC610">
            <v>44531</v>
          </cell>
          <cell r="AD610">
            <v>44560</v>
          </cell>
          <cell r="AE610">
            <v>44926</v>
          </cell>
          <cell r="AF610" t="str">
            <v>Aucun</v>
          </cell>
          <cell r="AG610" t="str">
            <v>S</v>
          </cell>
          <cell r="AH610" t="str">
            <v>SENIOR</v>
          </cell>
          <cell r="AN610">
            <v>43734</v>
          </cell>
          <cell r="AO610" t="str">
            <v>Compétition</v>
          </cell>
        </row>
        <row r="611">
          <cell r="E611">
            <v>173985</v>
          </cell>
          <cell r="F611" t="str">
            <v>Mme</v>
          </cell>
          <cell r="G611" t="str">
            <v>RIDOUX</v>
          </cell>
          <cell r="H611" t="str">
            <v>BRIGITTE</v>
          </cell>
          <cell r="I611">
            <v>23571</v>
          </cell>
          <cell r="J611" t="str">
            <v>FRANCE</v>
          </cell>
          <cell r="K611" t="str">
            <v>Femme</v>
          </cell>
          <cell r="L611">
            <v>3506</v>
          </cell>
          <cell r="M611" t="str">
            <v>C.K.C.I.R. ST GREGOIRE</v>
          </cell>
          <cell r="O611">
            <v>3500</v>
          </cell>
          <cell r="P611" t="str">
            <v>COMITE DEPARTEMENTAL CK D'ILLE ET VILAINE</v>
          </cell>
          <cell r="Q611" t="str">
            <v>CR03</v>
          </cell>
          <cell r="R611" t="str">
            <v>COMITE REGIONAL BRETAGNE CK</v>
          </cell>
          <cell r="S611" t="str">
            <v>FEDERATION FRANCAISE CANOE-KAYAK ET SPORTS PAGAIE</v>
          </cell>
          <cell r="T611">
            <v>2022</v>
          </cell>
          <cell r="V611">
            <v>60</v>
          </cell>
          <cell r="W611" t="str">
            <v>Non</v>
          </cell>
          <cell r="Z611" t="str">
            <v>AN_COMP_A</v>
          </cell>
          <cell r="AA611" t="str">
            <v>Carte 1 an Compétition Adulte</v>
          </cell>
          <cell r="AB611">
            <v>70972</v>
          </cell>
          <cell r="AC611">
            <v>44531</v>
          </cell>
          <cell r="AD611">
            <v>44560</v>
          </cell>
          <cell r="AE611">
            <v>44926</v>
          </cell>
          <cell r="AF611" t="str">
            <v>Aucun</v>
          </cell>
          <cell r="AG611" t="str">
            <v>V</v>
          </cell>
          <cell r="AH611" t="str">
            <v>VETERAN</v>
          </cell>
          <cell r="AN611">
            <v>44481</v>
          </cell>
          <cell r="AO611" t="str">
            <v>Compétition</v>
          </cell>
        </row>
        <row r="612">
          <cell r="E612">
            <v>174898</v>
          </cell>
          <cell r="F612" t="str">
            <v>M.</v>
          </cell>
          <cell r="G612" t="str">
            <v>POURMARIN</v>
          </cell>
          <cell r="H612" t="str">
            <v>GILLES</v>
          </cell>
          <cell r="I612">
            <v>25604</v>
          </cell>
          <cell r="J612" t="str">
            <v>FRANCE</v>
          </cell>
          <cell r="K612" t="str">
            <v>Homme</v>
          </cell>
          <cell r="L612">
            <v>3514</v>
          </cell>
          <cell r="M612" t="str">
            <v>U.S.V. CK VERN / SEICHE</v>
          </cell>
          <cell r="O612">
            <v>3500</v>
          </cell>
          <cell r="P612" t="str">
            <v>COMITE DEPARTEMENTAL CK D'ILLE ET VILAINE</v>
          </cell>
          <cell r="Q612" t="str">
            <v>CR03</v>
          </cell>
          <cell r="R612" t="str">
            <v>COMITE REGIONAL BRETAGNE CK</v>
          </cell>
          <cell r="S612" t="str">
            <v>FEDERATION FRANCAISE CANOE-KAYAK ET SPORTS PAGAIE</v>
          </cell>
          <cell r="T612">
            <v>2022</v>
          </cell>
          <cell r="V612">
            <v>55</v>
          </cell>
          <cell r="W612" t="str">
            <v>Non</v>
          </cell>
          <cell r="Z612" t="str">
            <v>AN_LOIS_A</v>
          </cell>
          <cell r="AA612" t="str">
            <v>Carte 1 an Loisir Adulte</v>
          </cell>
          <cell r="AB612">
            <v>71630</v>
          </cell>
          <cell r="AC612">
            <v>44593</v>
          </cell>
          <cell r="AD612">
            <v>44616</v>
          </cell>
          <cell r="AE612">
            <v>44926</v>
          </cell>
          <cell r="AF612" t="str">
            <v>Aucun</v>
          </cell>
          <cell r="AG612" t="str">
            <v>V</v>
          </cell>
          <cell r="AH612" t="str">
            <v>VETERAN</v>
          </cell>
          <cell r="AJ612">
            <v>44450</v>
          </cell>
          <cell r="AK612" t="str">
            <v>Loisir</v>
          </cell>
        </row>
        <row r="613">
          <cell r="E613">
            <v>175045</v>
          </cell>
          <cell r="F613" t="str">
            <v>Mme</v>
          </cell>
          <cell r="G613" t="str">
            <v>BRETON</v>
          </cell>
          <cell r="H613" t="str">
            <v>KARINE</v>
          </cell>
          <cell r="I613">
            <v>25252</v>
          </cell>
          <cell r="J613" t="str">
            <v>FRANCE</v>
          </cell>
          <cell r="K613" t="str">
            <v>Femme</v>
          </cell>
          <cell r="L613">
            <v>2209</v>
          </cell>
          <cell r="M613" t="str">
            <v>CANOE CLUB DU LIE</v>
          </cell>
          <cell r="N613" t="str">
            <v>C.C.LIE</v>
          </cell>
          <cell r="O613">
            <v>2200</v>
          </cell>
          <cell r="P613" t="str">
            <v>COMITE DEPARTEMENTAL CK COTES D'ARMOR</v>
          </cell>
          <cell r="Q613" t="str">
            <v>CR03</v>
          </cell>
          <cell r="R613" t="str">
            <v>COMITE REGIONAL BRETAGNE CK</v>
          </cell>
          <cell r="S613" t="str">
            <v>FEDERATION FRANCAISE CANOE-KAYAK ET SPORTS PAGAIE</v>
          </cell>
          <cell r="T613">
            <v>2022</v>
          </cell>
          <cell r="V613">
            <v>2</v>
          </cell>
          <cell r="W613" t="str">
            <v>Non</v>
          </cell>
          <cell r="Z613" t="str">
            <v>AN_SANS_P</v>
          </cell>
          <cell r="AA613" t="str">
            <v>Carte annuelle sans pratique</v>
          </cell>
          <cell r="AB613">
            <v>70818</v>
          </cell>
          <cell r="AC613">
            <v>44531</v>
          </cell>
          <cell r="AD613">
            <v>44548</v>
          </cell>
          <cell r="AE613">
            <v>44926</v>
          </cell>
          <cell r="AF613" t="str">
            <v>Aucun</v>
          </cell>
          <cell r="AG613" t="str">
            <v>V</v>
          </cell>
          <cell r="AH613" t="str">
            <v>VETERAN</v>
          </cell>
        </row>
        <row r="614">
          <cell r="E614">
            <v>175613</v>
          </cell>
          <cell r="F614" t="str">
            <v>M.</v>
          </cell>
          <cell r="G614" t="str">
            <v>PELIZZA</v>
          </cell>
          <cell r="H614" t="str">
            <v>NOE</v>
          </cell>
          <cell r="I614">
            <v>35404</v>
          </cell>
          <cell r="J614" t="str">
            <v>FRANCE</v>
          </cell>
          <cell r="K614" t="str">
            <v>Homme</v>
          </cell>
          <cell r="L614">
            <v>2920</v>
          </cell>
          <cell r="M614" t="str">
            <v>LA PAGAIE DES AVENS</v>
          </cell>
          <cell r="N614" t="str">
            <v>C K P.D.A.</v>
          </cell>
          <cell r="O614">
            <v>2900</v>
          </cell>
          <cell r="P614" t="str">
            <v>COMITE DEPARTEMENTAL CK DU FINISTERE</v>
          </cell>
          <cell r="Q614" t="str">
            <v>CR03</v>
          </cell>
          <cell r="R614" t="str">
            <v>COMITE REGIONAL BRETAGNE CK</v>
          </cell>
          <cell r="S614" t="str">
            <v>FEDERATION FRANCAISE CANOE-KAYAK ET SPORTS PAGAIE</v>
          </cell>
          <cell r="T614">
            <v>2022</v>
          </cell>
          <cell r="V614">
            <v>60</v>
          </cell>
          <cell r="W614" t="str">
            <v>Non</v>
          </cell>
          <cell r="Z614" t="str">
            <v>AN_COMP_A</v>
          </cell>
          <cell r="AA614" t="str">
            <v>Carte 1 an Compétition Adulte</v>
          </cell>
          <cell r="AB614">
            <v>71929</v>
          </cell>
          <cell r="AC614">
            <v>44593</v>
          </cell>
          <cell r="AD614">
            <v>44593</v>
          </cell>
          <cell r="AE614">
            <v>44926</v>
          </cell>
          <cell r="AF614" t="str">
            <v>Aucun</v>
          </cell>
          <cell r="AG614" t="str">
            <v>S</v>
          </cell>
          <cell r="AH614" t="str">
            <v>SENIOR</v>
          </cell>
          <cell r="AN614">
            <v>43886</v>
          </cell>
          <cell r="AO614" t="str">
            <v>Compétition</v>
          </cell>
        </row>
        <row r="615">
          <cell r="E615">
            <v>175614</v>
          </cell>
          <cell r="F615" t="str">
            <v>M.</v>
          </cell>
          <cell r="G615" t="str">
            <v>RIMBERT</v>
          </cell>
          <cell r="H615" t="str">
            <v>UGO</v>
          </cell>
          <cell r="I615">
            <v>35409</v>
          </cell>
          <cell r="J615" t="str">
            <v>FRANCE</v>
          </cell>
          <cell r="K615" t="str">
            <v>Homme</v>
          </cell>
          <cell r="L615">
            <v>2920</v>
          </cell>
          <cell r="M615" t="str">
            <v>LA PAGAIE DES AVENS</v>
          </cell>
          <cell r="N615" t="str">
            <v>C K P.D.A.</v>
          </cell>
          <cell r="O615">
            <v>2900</v>
          </cell>
          <cell r="P615" t="str">
            <v>COMITE DEPARTEMENTAL CK DU FINISTERE</v>
          </cell>
          <cell r="Q615" t="str">
            <v>CR03</v>
          </cell>
          <cell r="R615" t="str">
            <v>COMITE REGIONAL BRETAGNE CK</v>
          </cell>
          <cell r="S615" t="str">
            <v>FEDERATION FRANCAISE CANOE-KAYAK ET SPORTS PAGAIE</v>
          </cell>
          <cell r="T615">
            <v>2022</v>
          </cell>
          <cell r="V615">
            <v>60</v>
          </cell>
          <cell r="W615" t="str">
            <v>Non</v>
          </cell>
          <cell r="X615" t="str">
            <v>IA Sport Plus</v>
          </cell>
          <cell r="Y615" t="str">
            <v>IASPORT</v>
          </cell>
          <cell r="Z615" t="str">
            <v>AN_COMP_A</v>
          </cell>
          <cell r="AA615" t="str">
            <v>Carte 1 an Compétition Adulte</v>
          </cell>
          <cell r="AB615">
            <v>72538</v>
          </cell>
          <cell r="AC615">
            <v>44621</v>
          </cell>
          <cell r="AD615">
            <v>44645</v>
          </cell>
          <cell r="AE615">
            <v>44926</v>
          </cell>
          <cell r="AF615" t="str">
            <v>Aucun</v>
          </cell>
          <cell r="AG615" t="str">
            <v>S</v>
          </cell>
          <cell r="AH615" t="str">
            <v>SENIOR</v>
          </cell>
          <cell r="AN615">
            <v>43900</v>
          </cell>
          <cell r="AO615" t="str">
            <v>Compétition</v>
          </cell>
        </row>
        <row r="616">
          <cell r="E616">
            <v>175660</v>
          </cell>
          <cell r="F616" t="str">
            <v>M.</v>
          </cell>
          <cell r="G616" t="str">
            <v>VILLALON</v>
          </cell>
          <cell r="H616" t="str">
            <v>RICHARD</v>
          </cell>
          <cell r="I616">
            <v>22778</v>
          </cell>
          <cell r="J616" t="str">
            <v>FRANCE</v>
          </cell>
          <cell r="K616" t="str">
            <v>Homme</v>
          </cell>
          <cell r="L616">
            <v>5617</v>
          </cell>
          <cell r="M616" t="str">
            <v>KAYAK CLUB DE VANNES</v>
          </cell>
          <cell r="O616">
            <v>5600</v>
          </cell>
          <cell r="P616" t="str">
            <v>COMITE DEPARTEMENTAL CK DU MORBIHAN</v>
          </cell>
          <cell r="Q616" t="str">
            <v>CR03</v>
          </cell>
          <cell r="R616" t="str">
            <v>COMITE REGIONAL BRETAGNE CK</v>
          </cell>
          <cell r="S616" t="str">
            <v>FEDERATION FRANCAISE CANOE-KAYAK ET SPORTS PAGAIE</v>
          </cell>
          <cell r="T616">
            <v>2022</v>
          </cell>
          <cell r="V616">
            <v>55</v>
          </cell>
          <cell r="W616" t="str">
            <v>Non</v>
          </cell>
          <cell r="Z616" t="str">
            <v>AN_LOIS_A</v>
          </cell>
          <cell r="AA616" t="str">
            <v>Carte 1 an Loisir Adulte</v>
          </cell>
          <cell r="AB616">
            <v>70760</v>
          </cell>
          <cell r="AC616">
            <v>44531</v>
          </cell>
          <cell r="AD616">
            <v>44556</v>
          </cell>
          <cell r="AE616">
            <v>44926</v>
          </cell>
          <cell r="AF616" t="str">
            <v>Aucun</v>
          </cell>
          <cell r="AG616" t="str">
            <v>V</v>
          </cell>
          <cell r="AH616" t="str">
            <v>VETERAN</v>
          </cell>
          <cell r="AJ616">
            <v>43795</v>
          </cell>
          <cell r="AK616" t="str">
            <v>Loisir</v>
          </cell>
        </row>
        <row r="617">
          <cell r="E617">
            <v>175763</v>
          </cell>
          <cell r="F617" t="str">
            <v>M.</v>
          </cell>
          <cell r="G617" t="str">
            <v>BOURDOULOUS</v>
          </cell>
          <cell r="H617" t="str">
            <v>RIWAL</v>
          </cell>
          <cell r="I617">
            <v>32721</v>
          </cell>
          <cell r="J617" t="str">
            <v>FRANCE</v>
          </cell>
          <cell r="K617" t="str">
            <v>Homme</v>
          </cell>
          <cell r="L617">
            <v>2206</v>
          </cell>
          <cell r="M617" t="str">
            <v>LA ROCHE DERRIEN CANOE KAYAK</v>
          </cell>
          <cell r="N617" t="str">
            <v>ROCHE DERRIEN CK</v>
          </cell>
          <cell r="O617">
            <v>2200</v>
          </cell>
          <cell r="P617" t="str">
            <v>COMITE DEPARTEMENTAL CK COTES D'ARMOR</v>
          </cell>
          <cell r="Q617" t="str">
            <v>CR03</v>
          </cell>
          <cell r="R617" t="str">
            <v>COMITE REGIONAL BRETAGNE CK</v>
          </cell>
          <cell r="S617" t="str">
            <v>FEDERATION FRANCAISE CANOE-KAYAK ET SPORTS PAGAIE</v>
          </cell>
          <cell r="T617">
            <v>2022</v>
          </cell>
          <cell r="V617">
            <v>60</v>
          </cell>
          <cell r="W617" t="str">
            <v>Non</v>
          </cell>
          <cell r="Z617" t="str">
            <v>AN_COMP_A</v>
          </cell>
          <cell r="AA617" t="str">
            <v>Carte 1 an Compétition Adulte</v>
          </cell>
          <cell r="AB617">
            <v>70814</v>
          </cell>
          <cell r="AC617">
            <v>44531</v>
          </cell>
          <cell r="AD617">
            <v>44546</v>
          </cell>
          <cell r="AE617">
            <v>44926</v>
          </cell>
          <cell r="AF617" t="str">
            <v>Aucun</v>
          </cell>
          <cell r="AG617" t="str">
            <v>S</v>
          </cell>
          <cell r="AH617" t="str">
            <v>SENIOR</v>
          </cell>
          <cell r="AN617">
            <v>43653</v>
          </cell>
          <cell r="AO617" t="str">
            <v>Compétition</v>
          </cell>
        </row>
        <row r="618">
          <cell r="E618">
            <v>175953</v>
          </cell>
          <cell r="F618" t="str">
            <v>Mme</v>
          </cell>
          <cell r="G618" t="str">
            <v>HAMON</v>
          </cell>
          <cell r="H618" t="str">
            <v>PASCALINE</v>
          </cell>
          <cell r="I618">
            <v>31117</v>
          </cell>
          <cell r="J618" t="str">
            <v>FRANCE</v>
          </cell>
          <cell r="K618" t="str">
            <v>Femme</v>
          </cell>
          <cell r="L618">
            <v>3507</v>
          </cell>
          <cell r="M618" t="str">
            <v>CANOE KAYAK DU PAYS DE BROCELIANDE</v>
          </cell>
          <cell r="O618">
            <v>3500</v>
          </cell>
          <cell r="P618" t="str">
            <v>COMITE DEPARTEMENTAL CK D'ILLE ET VILAINE</v>
          </cell>
          <cell r="Q618" t="str">
            <v>CR03</v>
          </cell>
          <cell r="R618" t="str">
            <v>COMITE REGIONAL BRETAGNE CK</v>
          </cell>
          <cell r="S618" t="str">
            <v>FEDERATION FRANCAISE CANOE-KAYAK ET SPORTS PAGAIE</v>
          </cell>
          <cell r="T618">
            <v>2022</v>
          </cell>
          <cell r="V618">
            <v>55</v>
          </cell>
          <cell r="W618" t="str">
            <v>Non</v>
          </cell>
          <cell r="Z618" t="str">
            <v>AN_LOIS_A</v>
          </cell>
          <cell r="AA618" t="str">
            <v>Carte 1 an Loisir Adulte</v>
          </cell>
          <cell r="AB618">
            <v>71589</v>
          </cell>
          <cell r="AC618">
            <v>44562</v>
          </cell>
          <cell r="AD618">
            <v>44582</v>
          </cell>
          <cell r="AE618">
            <v>44926</v>
          </cell>
          <cell r="AF618" t="str">
            <v>Aucun</v>
          </cell>
          <cell r="AG618" t="str">
            <v>V</v>
          </cell>
          <cell r="AH618" t="str">
            <v>VETERAN</v>
          </cell>
          <cell r="AJ618">
            <v>44085</v>
          </cell>
          <cell r="AK618" t="str">
            <v>Loisir</v>
          </cell>
          <cell r="AL618" t="str">
            <v>Dr Allanic</v>
          </cell>
          <cell r="AM618">
            <v>10100624955</v>
          </cell>
        </row>
        <row r="619">
          <cell r="E619">
            <v>176323</v>
          </cell>
          <cell r="F619" t="str">
            <v>Mme</v>
          </cell>
          <cell r="G619" t="str">
            <v>HERVY</v>
          </cell>
          <cell r="H619" t="str">
            <v>PATRICIA</v>
          </cell>
          <cell r="I619">
            <v>25462</v>
          </cell>
          <cell r="J619" t="str">
            <v>FRANCE</v>
          </cell>
          <cell r="K619" t="str">
            <v>Femme</v>
          </cell>
          <cell r="L619">
            <v>2234</v>
          </cell>
          <cell r="M619" t="str">
            <v>CLUB NAUTIQUE DE LANCIEUX</v>
          </cell>
          <cell r="N619" t="str">
            <v>CK LANCIEUX</v>
          </cell>
          <cell r="O619">
            <v>2200</v>
          </cell>
          <cell r="P619" t="str">
            <v>COMITE DEPARTEMENTAL CK COTES D'ARMOR</v>
          </cell>
          <cell r="Q619" t="str">
            <v>CR03</v>
          </cell>
          <cell r="R619" t="str">
            <v>COMITE REGIONAL BRETAGNE CK</v>
          </cell>
          <cell r="S619" t="str">
            <v>FEDERATION FRANCAISE CANOE-KAYAK ET SPORTS PAGAIE</v>
          </cell>
          <cell r="T619">
            <v>2022</v>
          </cell>
          <cell r="V619">
            <v>55</v>
          </cell>
          <cell r="W619" t="str">
            <v>Non</v>
          </cell>
          <cell r="Z619" t="str">
            <v>AN_LOIS_A</v>
          </cell>
          <cell r="AA619" t="str">
            <v>Carte 1 an Loisir Adulte</v>
          </cell>
          <cell r="AB619">
            <v>71098</v>
          </cell>
          <cell r="AC619">
            <v>44531</v>
          </cell>
          <cell r="AD619">
            <v>44567</v>
          </cell>
          <cell r="AE619">
            <v>44926</v>
          </cell>
          <cell r="AF619" t="str">
            <v>Aucun</v>
          </cell>
          <cell r="AG619" t="str">
            <v>V</v>
          </cell>
          <cell r="AH619" t="str">
            <v>VETERAN</v>
          </cell>
          <cell r="AJ619">
            <v>44559</v>
          </cell>
          <cell r="AK619" t="str">
            <v>Loisir</v>
          </cell>
          <cell r="AL619" t="str">
            <v>FRANCHET</v>
          </cell>
        </row>
        <row r="620">
          <cell r="E620">
            <v>176534</v>
          </cell>
          <cell r="F620" t="str">
            <v>M.</v>
          </cell>
          <cell r="G620" t="str">
            <v>FROMONT</v>
          </cell>
          <cell r="H620" t="str">
            <v>PAUL</v>
          </cell>
          <cell r="I620">
            <v>32474</v>
          </cell>
          <cell r="J620" t="str">
            <v>FRANCE</v>
          </cell>
          <cell r="K620" t="str">
            <v>Homme</v>
          </cell>
          <cell r="L620">
            <v>3512</v>
          </cell>
          <cell r="M620" t="str">
            <v>CANOE KAYAK CLUB ACIGNE</v>
          </cell>
          <cell r="O620">
            <v>3500</v>
          </cell>
          <cell r="P620" t="str">
            <v>COMITE DEPARTEMENTAL CK D'ILLE ET VILAINE</v>
          </cell>
          <cell r="Q620" t="str">
            <v>CR03</v>
          </cell>
          <cell r="R620" t="str">
            <v>COMITE REGIONAL BRETAGNE CK</v>
          </cell>
          <cell r="S620" t="str">
            <v>FEDERATION FRANCAISE CANOE-KAYAK ET SPORTS PAGAIE</v>
          </cell>
          <cell r="T620">
            <v>2022</v>
          </cell>
          <cell r="V620">
            <v>60</v>
          </cell>
          <cell r="W620" t="str">
            <v>Non</v>
          </cell>
          <cell r="Z620" t="str">
            <v>AN_COMP_A</v>
          </cell>
          <cell r="AA620" t="str">
            <v>Carte 1 an Compétition Adulte</v>
          </cell>
          <cell r="AB620">
            <v>71138</v>
          </cell>
          <cell r="AC620">
            <v>44562</v>
          </cell>
          <cell r="AD620">
            <v>44583</v>
          </cell>
          <cell r="AE620">
            <v>44926</v>
          </cell>
          <cell r="AF620" t="str">
            <v>Aucun</v>
          </cell>
          <cell r="AG620" t="str">
            <v>S</v>
          </cell>
          <cell r="AH620" t="str">
            <v>SENIOR</v>
          </cell>
          <cell r="AN620">
            <v>44461</v>
          </cell>
          <cell r="AO620" t="str">
            <v>Compétition</v>
          </cell>
        </row>
        <row r="621">
          <cell r="E621">
            <v>177115</v>
          </cell>
          <cell r="F621" t="str">
            <v>M.</v>
          </cell>
          <cell r="G621" t="str">
            <v>JAFFREDOU</v>
          </cell>
          <cell r="H621" t="str">
            <v>ALAIN</v>
          </cell>
          <cell r="I621">
            <v>20579</v>
          </cell>
          <cell r="J621" t="str">
            <v>FRANCE</v>
          </cell>
          <cell r="K621" t="str">
            <v>Homme</v>
          </cell>
          <cell r="L621">
            <v>5643</v>
          </cell>
          <cell r="M621" t="str">
            <v>LANESTER CANOE KAYAK CLUB</v>
          </cell>
          <cell r="N621" t="str">
            <v>L.C.K.C</v>
          </cell>
          <cell r="O621">
            <v>5600</v>
          </cell>
          <cell r="P621" t="str">
            <v>COMITE DEPARTEMENTAL CK DU MORBIHAN</v>
          </cell>
          <cell r="Q621" t="str">
            <v>CR03</v>
          </cell>
          <cell r="R621" t="str">
            <v>COMITE REGIONAL BRETAGNE CK</v>
          </cell>
          <cell r="S621" t="str">
            <v>FEDERATION FRANCAISE CANOE-KAYAK ET SPORTS PAGAIE</v>
          </cell>
          <cell r="T621">
            <v>2022</v>
          </cell>
          <cell r="V621">
            <v>55</v>
          </cell>
          <cell r="W621" t="str">
            <v>Non</v>
          </cell>
          <cell r="Z621" t="str">
            <v>AN_LOIS_A</v>
          </cell>
          <cell r="AA621" t="str">
            <v>Carte 1 an Loisir Adulte</v>
          </cell>
          <cell r="AB621">
            <v>71484</v>
          </cell>
          <cell r="AC621">
            <v>44562</v>
          </cell>
          <cell r="AD621">
            <v>44564</v>
          </cell>
          <cell r="AE621">
            <v>44926</v>
          </cell>
          <cell r="AF621" t="str">
            <v>Aucun</v>
          </cell>
          <cell r="AG621" t="str">
            <v>V</v>
          </cell>
          <cell r="AH621" t="str">
            <v>VETERAN</v>
          </cell>
          <cell r="AJ621">
            <v>44061</v>
          </cell>
          <cell r="AK621" t="str">
            <v>Loisir</v>
          </cell>
          <cell r="AL621" t="str">
            <v>LE BOUQUIN Jean-Pierre</v>
          </cell>
          <cell r="AM621">
            <v>561026592</v>
          </cell>
        </row>
        <row r="622">
          <cell r="E622">
            <v>177208</v>
          </cell>
          <cell r="F622" t="str">
            <v>M.</v>
          </cell>
          <cell r="G622" t="str">
            <v>GENTRIC</v>
          </cell>
          <cell r="H622" t="str">
            <v>ROMAIN</v>
          </cell>
          <cell r="I622">
            <v>29950</v>
          </cell>
          <cell r="J622" t="str">
            <v>FRANCE</v>
          </cell>
          <cell r="K622" t="str">
            <v>Homme</v>
          </cell>
          <cell r="L622">
            <v>2934</v>
          </cell>
          <cell r="M622" t="str">
            <v>AULNE CANOË KAYAK</v>
          </cell>
          <cell r="N622" t="str">
            <v>ACK</v>
          </cell>
          <cell r="O622">
            <v>2900</v>
          </cell>
          <cell r="P622" t="str">
            <v>COMITE DEPARTEMENTAL CK DU FINISTERE</v>
          </cell>
          <cell r="Q622" t="str">
            <v>CR03</v>
          </cell>
          <cell r="R622" t="str">
            <v>COMITE REGIONAL BRETAGNE CK</v>
          </cell>
          <cell r="S622" t="str">
            <v>FEDERATION FRANCAISE CANOE-KAYAK ET SPORTS PAGAIE</v>
          </cell>
          <cell r="T622">
            <v>2022</v>
          </cell>
          <cell r="V622">
            <v>55</v>
          </cell>
          <cell r="W622" t="str">
            <v>Non</v>
          </cell>
          <cell r="Z622" t="str">
            <v>AN_LOIS_A</v>
          </cell>
          <cell r="AA622" t="str">
            <v>Carte 1 an Loisir Adulte</v>
          </cell>
          <cell r="AB622">
            <v>71404</v>
          </cell>
          <cell r="AC622">
            <v>44562</v>
          </cell>
          <cell r="AD622">
            <v>44570</v>
          </cell>
          <cell r="AE622">
            <v>44926</v>
          </cell>
          <cell r="AF622" t="str">
            <v>Aucun</v>
          </cell>
          <cell r="AG622" t="str">
            <v>V</v>
          </cell>
          <cell r="AH622" t="str">
            <v>VETERAN</v>
          </cell>
          <cell r="AJ622">
            <v>44120</v>
          </cell>
          <cell r="AK622" t="str">
            <v>Loisir</v>
          </cell>
          <cell r="AL622" t="str">
            <v>Colin</v>
          </cell>
          <cell r="AM622">
            <v>298862254</v>
          </cell>
        </row>
        <row r="623">
          <cell r="E623">
            <v>177417</v>
          </cell>
          <cell r="F623" t="str">
            <v>M.</v>
          </cell>
          <cell r="G623" t="str">
            <v>LEPESTEUR</v>
          </cell>
          <cell r="H623" t="str">
            <v>ANTHONY</v>
          </cell>
          <cell r="I623">
            <v>33510</v>
          </cell>
          <cell r="J623" t="str">
            <v>FRANCE</v>
          </cell>
          <cell r="K623" t="str">
            <v>Homme</v>
          </cell>
          <cell r="L623">
            <v>3506</v>
          </cell>
          <cell r="M623" t="str">
            <v>C.K.C.I.R. ST GREGOIRE</v>
          </cell>
          <cell r="O623">
            <v>3500</v>
          </cell>
          <cell r="P623" t="str">
            <v>COMITE DEPARTEMENTAL CK D'ILLE ET VILAINE</v>
          </cell>
          <cell r="Q623" t="str">
            <v>CR03</v>
          </cell>
          <cell r="R623" t="str">
            <v>COMITE REGIONAL BRETAGNE CK</v>
          </cell>
          <cell r="S623" t="str">
            <v>FEDERATION FRANCAISE CANOE-KAYAK ET SPORTS PAGAIE</v>
          </cell>
          <cell r="T623">
            <v>2022</v>
          </cell>
          <cell r="V623">
            <v>60</v>
          </cell>
          <cell r="W623" t="str">
            <v>Non</v>
          </cell>
          <cell r="Z623" t="str">
            <v>AN_COMP_A</v>
          </cell>
          <cell r="AA623" t="str">
            <v>Carte 1 an Compétition Adulte</v>
          </cell>
          <cell r="AB623">
            <v>71976</v>
          </cell>
          <cell r="AC623">
            <v>44593</v>
          </cell>
          <cell r="AD623">
            <v>44597</v>
          </cell>
          <cell r="AE623">
            <v>44926</v>
          </cell>
          <cell r="AF623" t="str">
            <v>Aucun</v>
          </cell>
          <cell r="AG623" t="str">
            <v>S</v>
          </cell>
          <cell r="AH623" t="str">
            <v>SENIOR</v>
          </cell>
        </row>
        <row r="624">
          <cell r="E624">
            <v>178059</v>
          </cell>
          <cell r="F624" t="str">
            <v>M.</v>
          </cell>
          <cell r="G624" t="str">
            <v>CANTONS</v>
          </cell>
          <cell r="H624" t="str">
            <v>GERARD</v>
          </cell>
          <cell r="I624">
            <v>19562</v>
          </cell>
          <cell r="J624" t="str">
            <v>FRANCE</v>
          </cell>
          <cell r="K624" t="str">
            <v>Homme</v>
          </cell>
          <cell r="L624">
            <v>5617</v>
          </cell>
          <cell r="M624" t="str">
            <v>KAYAK CLUB DE VANNES</v>
          </cell>
          <cell r="O624">
            <v>5600</v>
          </cell>
          <cell r="P624" t="str">
            <v>COMITE DEPARTEMENTAL CK DU MORBIHAN</v>
          </cell>
          <cell r="Q624" t="str">
            <v>CR03</v>
          </cell>
          <cell r="R624" t="str">
            <v>COMITE REGIONAL BRETAGNE CK</v>
          </cell>
          <cell r="S624" t="str">
            <v>FEDERATION FRANCAISE CANOE-KAYAK ET SPORTS PAGAIE</v>
          </cell>
          <cell r="T624">
            <v>2022</v>
          </cell>
          <cell r="V624">
            <v>55</v>
          </cell>
          <cell r="W624" t="str">
            <v>Non</v>
          </cell>
          <cell r="Z624" t="str">
            <v>AN_LOIS_A</v>
          </cell>
          <cell r="AA624" t="str">
            <v>Carte 1 an Loisir Adulte</v>
          </cell>
          <cell r="AB624">
            <v>70760</v>
          </cell>
          <cell r="AC624">
            <v>44531</v>
          </cell>
          <cell r="AD624">
            <v>44537</v>
          </cell>
          <cell r="AE624">
            <v>44926</v>
          </cell>
          <cell r="AF624" t="str">
            <v>Aucun</v>
          </cell>
          <cell r="AG624" t="str">
            <v>V</v>
          </cell>
          <cell r="AH624" t="str">
            <v>VETERAN</v>
          </cell>
          <cell r="AJ624">
            <v>44202</v>
          </cell>
          <cell r="AK624" t="str">
            <v>Loisir</v>
          </cell>
        </row>
        <row r="625">
          <cell r="E625">
            <v>178060</v>
          </cell>
          <cell r="F625" t="str">
            <v>Mme</v>
          </cell>
          <cell r="G625" t="str">
            <v>CANTONS</v>
          </cell>
          <cell r="H625" t="str">
            <v>FELICINA</v>
          </cell>
          <cell r="I625">
            <v>21710</v>
          </cell>
          <cell r="J625" t="str">
            <v>FRANCE</v>
          </cell>
          <cell r="K625" t="str">
            <v>Femme</v>
          </cell>
          <cell r="L625">
            <v>5617</v>
          </cell>
          <cell r="M625" t="str">
            <v>KAYAK CLUB DE VANNES</v>
          </cell>
          <cell r="O625">
            <v>5600</v>
          </cell>
          <cell r="P625" t="str">
            <v>COMITE DEPARTEMENTAL CK DU MORBIHAN</v>
          </cell>
          <cell r="Q625" t="str">
            <v>CR03</v>
          </cell>
          <cell r="R625" t="str">
            <v>COMITE REGIONAL BRETAGNE CK</v>
          </cell>
          <cell r="S625" t="str">
            <v>FEDERATION FRANCAISE CANOE-KAYAK ET SPORTS PAGAIE</v>
          </cell>
          <cell r="T625">
            <v>2022</v>
          </cell>
          <cell r="V625">
            <v>55</v>
          </cell>
          <cell r="W625" t="str">
            <v>Non</v>
          </cell>
          <cell r="Z625" t="str">
            <v>AN_LOIS_A</v>
          </cell>
          <cell r="AA625" t="str">
            <v>Carte 1 an Loisir Adulte</v>
          </cell>
          <cell r="AB625">
            <v>70760</v>
          </cell>
          <cell r="AC625">
            <v>44531</v>
          </cell>
          <cell r="AD625">
            <v>44538</v>
          </cell>
          <cell r="AE625">
            <v>44926</v>
          </cell>
          <cell r="AF625" t="str">
            <v>Aucun</v>
          </cell>
          <cell r="AG625" t="str">
            <v>V</v>
          </cell>
          <cell r="AH625" t="str">
            <v>VETERAN</v>
          </cell>
          <cell r="AJ625">
            <v>44505</v>
          </cell>
          <cell r="AK625" t="str">
            <v>Loisir</v>
          </cell>
        </row>
        <row r="626">
          <cell r="E626">
            <v>178354</v>
          </cell>
          <cell r="F626" t="str">
            <v>Mme</v>
          </cell>
          <cell r="G626" t="str">
            <v>AFFIGLIATI</v>
          </cell>
          <cell r="H626" t="str">
            <v>CAROL</v>
          </cell>
          <cell r="I626">
            <v>23637</v>
          </cell>
          <cell r="J626" t="str">
            <v>FRANCE</v>
          </cell>
          <cell r="K626" t="str">
            <v>Femme</v>
          </cell>
          <cell r="L626">
            <v>5643</v>
          </cell>
          <cell r="M626" t="str">
            <v>LANESTER CANOE KAYAK CLUB</v>
          </cell>
          <cell r="N626" t="str">
            <v>L.C.K.C</v>
          </cell>
          <cell r="O626">
            <v>5600</v>
          </cell>
          <cell r="P626" t="str">
            <v>COMITE DEPARTEMENTAL CK DU MORBIHAN</v>
          </cell>
          <cell r="Q626" t="str">
            <v>CR03</v>
          </cell>
          <cell r="R626" t="str">
            <v>COMITE REGIONAL BRETAGNE CK</v>
          </cell>
          <cell r="S626" t="str">
            <v>FEDERATION FRANCAISE CANOE-KAYAK ET SPORTS PAGAIE</v>
          </cell>
          <cell r="T626">
            <v>2022</v>
          </cell>
          <cell r="V626">
            <v>55</v>
          </cell>
          <cell r="W626" t="str">
            <v>Non</v>
          </cell>
          <cell r="Z626" t="str">
            <v>AN_LOIS_A</v>
          </cell>
          <cell r="AA626" t="str">
            <v>Carte 1 an Loisir Adulte</v>
          </cell>
          <cell r="AB626">
            <v>72042</v>
          </cell>
          <cell r="AC626">
            <v>44593</v>
          </cell>
          <cell r="AD626">
            <v>44594</v>
          </cell>
          <cell r="AE626">
            <v>44926</v>
          </cell>
          <cell r="AF626" t="str">
            <v>Aucun</v>
          </cell>
          <cell r="AG626" t="str">
            <v>V</v>
          </cell>
          <cell r="AH626" t="str">
            <v>VETERAN</v>
          </cell>
          <cell r="AJ626">
            <v>42776</v>
          </cell>
          <cell r="AK626" t="str">
            <v>Loisir</v>
          </cell>
          <cell r="AL626" t="str">
            <v>LUCAS Julien</v>
          </cell>
        </row>
        <row r="627">
          <cell r="E627">
            <v>178725</v>
          </cell>
          <cell r="F627" t="str">
            <v>Mme</v>
          </cell>
          <cell r="G627" t="str">
            <v>HENRY</v>
          </cell>
          <cell r="H627" t="str">
            <v>MARGAUX</v>
          </cell>
          <cell r="I627">
            <v>35595</v>
          </cell>
          <cell r="J627" t="str">
            <v>FRANCE</v>
          </cell>
          <cell r="K627" t="str">
            <v>Femme</v>
          </cell>
          <cell r="L627">
            <v>2206</v>
          </cell>
          <cell r="M627" t="str">
            <v>LA ROCHE DERRIEN CANOE KAYAK</v>
          </cell>
          <cell r="N627" t="str">
            <v>ROCHE DERRIEN CK</v>
          </cell>
          <cell r="O627">
            <v>2200</v>
          </cell>
          <cell r="P627" t="str">
            <v>COMITE DEPARTEMENTAL CK COTES D'ARMOR</v>
          </cell>
          <cell r="Q627" t="str">
            <v>CR03</v>
          </cell>
          <cell r="R627" t="str">
            <v>COMITE REGIONAL BRETAGNE CK</v>
          </cell>
          <cell r="S627" t="str">
            <v>FEDERATION FRANCAISE CANOE-KAYAK ET SPORTS PAGAIE</v>
          </cell>
          <cell r="T627">
            <v>2022</v>
          </cell>
          <cell r="V627">
            <v>60</v>
          </cell>
          <cell r="W627" t="str">
            <v>Non</v>
          </cell>
          <cell r="Z627" t="str">
            <v>AN_COMP_A</v>
          </cell>
          <cell r="AA627" t="str">
            <v>Carte 1 an Compétition Adulte</v>
          </cell>
          <cell r="AB627">
            <v>70814</v>
          </cell>
          <cell r="AC627">
            <v>44531</v>
          </cell>
          <cell r="AD627">
            <v>44560</v>
          </cell>
          <cell r="AE627">
            <v>44926</v>
          </cell>
          <cell r="AF627" t="str">
            <v>Aucun</v>
          </cell>
          <cell r="AG627" t="str">
            <v>S</v>
          </cell>
          <cell r="AH627" t="str">
            <v>SENIOR</v>
          </cell>
          <cell r="AN627">
            <v>43711</v>
          </cell>
          <cell r="AO627" t="str">
            <v>Compétition</v>
          </cell>
        </row>
        <row r="628">
          <cell r="E628">
            <v>180228</v>
          </cell>
          <cell r="F628" t="str">
            <v>Mme</v>
          </cell>
          <cell r="G628" t="str">
            <v>GREHAN</v>
          </cell>
          <cell r="H628" t="str">
            <v>CECILE</v>
          </cell>
          <cell r="I628">
            <v>37515</v>
          </cell>
          <cell r="J628" t="str">
            <v>FRANCE</v>
          </cell>
          <cell r="K628" t="str">
            <v>Femme</v>
          </cell>
          <cell r="L628">
            <v>3501</v>
          </cell>
          <cell r="M628" t="str">
            <v>KAYAK CLUB PONT REAN</v>
          </cell>
          <cell r="O628">
            <v>3500</v>
          </cell>
          <cell r="P628" t="str">
            <v>COMITE DEPARTEMENTAL CK D'ILLE ET VILAINE</v>
          </cell>
          <cell r="Q628" t="str">
            <v>CR03</v>
          </cell>
          <cell r="R628" t="str">
            <v>COMITE REGIONAL BRETAGNE CK</v>
          </cell>
          <cell r="S628" t="str">
            <v>FEDERATION FRANCAISE CANOE-KAYAK ET SPORTS PAGAIE</v>
          </cell>
          <cell r="T628">
            <v>2022</v>
          </cell>
          <cell r="V628">
            <v>60</v>
          </cell>
          <cell r="W628" t="str">
            <v>Non</v>
          </cell>
          <cell r="Z628" t="str">
            <v>AN_COMP_A</v>
          </cell>
          <cell r="AA628" t="str">
            <v>Carte 1 an Compétition Adulte</v>
          </cell>
          <cell r="AB628">
            <v>70967</v>
          </cell>
          <cell r="AC628">
            <v>44531</v>
          </cell>
          <cell r="AD628">
            <v>44551</v>
          </cell>
          <cell r="AE628">
            <v>44926</v>
          </cell>
          <cell r="AF628" t="str">
            <v>Aucun</v>
          </cell>
          <cell r="AG628" t="str">
            <v>S</v>
          </cell>
          <cell r="AH628" t="str">
            <v>SENIOR</v>
          </cell>
          <cell r="AN628">
            <v>44483</v>
          </cell>
          <cell r="AO628" t="str">
            <v>Compétition</v>
          </cell>
        </row>
        <row r="629">
          <cell r="E629">
            <v>180472</v>
          </cell>
          <cell r="F629" t="str">
            <v>M.</v>
          </cell>
          <cell r="G629" t="str">
            <v>SCHUELLER</v>
          </cell>
          <cell r="H629" t="str">
            <v>JUSTIN</v>
          </cell>
          <cell r="I629">
            <v>34379</v>
          </cell>
          <cell r="J629" t="str">
            <v>FRANCE</v>
          </cell>
          <cell r="K629" t="str">
            <v>Homme</v>
          </cell>
          <cell r="L629">
            <v>2909</v>
          </cell>
          <cell r="M629" t="str">
            <v>BREST BRETAGNE NAUTISME</v>
          </cell>
          <cell r="N629" t="str">
            <v>BBN</v>
          </cell>
          <cell r="O629">
            <v>2900</v>
          </cell>
          <cell r="P629" t="str">
            <v>COMITE DEPARTEMENTAL CK DU FINISTERE</v>
          </cell>
          <cell r="Q629" t="str">
            <v>CR03</v>
          </cell>
          <cell r="R629" t="str">
            <v>COMITE REGIONAL BRETAGNE CK</v>
          </cell>
          <cell r="S629" t="str">
            <v>FEDERATION FRANCAISE CANOE-KAYAK ET SPORTS PAGAIE</v>
          </cell>
          <cell r="T629">
            <v>2022</v>
          </cell>
          <cell r="V629">
            <v>55</v>
          </cell>
          <cell r="W629" t="str">
            <v>Non</v>
          </cell>
          <cell r="Z629" t="str">
            <v>AN_LOIS_A</v>
          </cell>
          <cell r="AA629" t="str">
            <v>Carte 1 an Loisir Adulte</v>
          </cell>
          <cell r="AB629">
            <v>71579</v>
          </cell>
          <cell r="AC629">
            <v>44562</v>
          </cell>
          <cell r="AD629">
            <v>44564</v>
          </cell>
          <cell r="AE629">
            <v>44926</v>
          </cell>
          <cell r="AF629" t="str">
            <v>Aucun</v>
          </cell>
          <cell r="AG629" t="str">
            <v>S</v>
          </cell>
          <cell r="AH629" t="str">
            <v>SENIOR</v>
          </cell>
          <cell r="AJ629">
            <v>44069</v>
          </cell>
          <cell r="AK629" t="str">
            <v>Loisir</v>
          </cell>
          <cell r="AL629" t="str">
            <v>LE BRIS</v>
          </cell>
          <cell r="AM629">
            <v>291024438</v>
          </cell>
        </row>
        <row r="630">
          <cell r="E630">
            <v>180675</v>
          </cell>
          <cell r="F630" t="str">
            <v>M.</v>
          </cell>
          <cell r="G630" t="str">
            <v>REGNAULT</v>
          </cell>
          <cell r="H630" t="str">
            <v>ANTOINE</v>
          </cell>
          <cell r="I630">
            <v>33980</v>
          </cell>
          <cell r="J630" t="str">
            <v>FRANCE</v>
          </cell>
          <cell r="K630" t="str">
            <v>Homme</v>
          </cell>
          <cell r="L630">
            <v>2210</v>
          </cell>
          <cell r="M630" t="str">
            <v>LANNION CANOE KAYAK</v>
          </cell>
          <cell r="O630">
            <v>2200</v>
          </cell>
          <cell r="P630" t="str">
            <v>COMITE DEPARTEMENTAL CK COTES D'ARMOR</v>
          </cell>
          <cell r="Q630" t="str">
            <v>CR03</v>
          </cell>
          <cell r="R630" t="str">
            <v>COMITE REGIONAL BRETAGNE CK</v>
          </cell>
          <cell r="S630" t="str">
            <v>FEDERATION FRANCAISE CANOE-KAYAK ET SPORTS PAGAIE</v>
          </cell>
          <cell r="T630">
            <v>2022</v>
          </cell>
          <cell r="V630">
            <v>60</v>
          </cell>
          <cell r="W630" t="str">
            <v>Non</v>
          </cell>
          <cell r="Z630" t="str">
            <v>AN_COMP_A</v>
          </cell>
          <cell r="AA630" t="str">
            <v>Carte 1 an Compétition Adulte</v>
          </cell>
          <cell r="AB630">
            <v>70821</v>
          </cell>
          <cell r="AC630">
            <v>44531</v>
          </cell>
          <cell r="AD630">
            <v>44551</v>
          </cell>
          <cell r="AE630">
            <v>44926</v>
          </cell>
          <cell r="AF630" t="str">
            <v>Aucun</v>
          </cell>
          <cell r="AG630" t="str">
            <v>S</v>
          </cell>
          <cell r="AH630" t="str">
            <v>SENIOR</v>
          </cell>
          <cell r="AN630">
            <v>44081</v>
          </cell>
          <cell r="AO630" t="str">
            <v>Compétition</v>
          </cell>
        </row>
        <row r="631">
          <cell r="E631">
            <v>180704</v>
          </cell>
          <cell r="F631" t="str">
            <v>M.</v>
          </cell>
          <cell r="G631" t="str">
            <v>DUMONT</v>
          </cell>
          <cell r="H631" t="str">
            <v>LORIN</v>
          </cell>
          <cell r="I631">
            <v>34745</v>
          </cell>
          <cell r="J631" t="str">
            <v>FRANCE</v>
          </cell>
          <cell r="K631" t="str">
            <v>Homme</v>
          </cell>
          <cell r="L631">
            <v>5643</v>
          </cell>
          <cell r="M631" t="str">
            <v>LANESTER CANOE KAYAK CLUB</v>
          </cell>
          <cell r="N631" t="str">
            <v>L.C.K.C</v>
          </cell>
          <cell r="O631">
            <v>5600</v>
          </cell>
          <cell r="P631" t="str">
            <v>COMITE DEPARTEMENTAL CK DU MORBIHAN</v>
          </cell>
          <cell r="Q631" t="str">
            <v>CR03</v>
          </cell>
          <cell r="R631" t="str">
            <v>COMITE REGIONAL BRETAGNE CK</v>
          </cell>
          <cell r="S631" t="str">
            <v>FEDERATION FRANCAISE CANOE-KAYAK ET SPORTS PAGAIE</v>
          </cell>
          <cell r="T631">
            <v>2022</v>
          </cell>
          <cell r="V631">
            <v>60</v>
          </cell>
          <cell r="W631" t="str">
            <v>Non</v>
          </cell>
          <cell r="Z631" t="str">
            <v>AN_COMP_A</v>
          </cell>
          <cell r="AA631" t="str">
            <v>Carte 1 an Compétition Adulte</v>
          </cell>
          <cell r="AB631">
            <v>71484</v>
          </cell>
          <cell r="AC631">
            <v>44562</v>
          </cell>
          <cell r="AD631">
            <v>44569</v>
          </cell>
          <cell r="AE631">
            <v>44926</v>
          </cell>
          <cell r="AF631" t="str">
            <v>Aucun</v>
          </cell>
          <cell r="AG631" t="str">
            <v>S</v>
          </cell>
          <cell r="AH631" t="str">
            <v>SENIOR</v>
          </cell>
          <cell r="AN631">
            <v>43761</v>
          </cell>
          <cell r="AO631" t="str">
            <v>Compétition</v>
          </cell>
        </row>
        <row r="632">
          <cell r="E632">
            <v>180757</v>
          </cell>
          <cell r="F632" t="str">
            <v>M.</v>
          </cell>
          <cell r="G632" t="str">
            <v>LE VESSIER</v>
          </cell>
          <cell r="H632" t="str">
            <v>GABRIEL</v>
          </cell>
          <cell r="I632">
            <v>34498</v>
          </cell>
          <cell r="J632" t="str">
            <v>FRANCE</v>
          </cell>
          <cell r="K632" t="str">
            <v>Homme</v>
          </cell>
          <cell r="L632">
            <v>5609</v>
          </cell>
          <cell r="M632" t="str">
            <v>CLUB NAUTIQUE DE BAUD</v>
          </cell>
          <cell r="N632" t="str">
            <v>CNEB</v>
          </cell>
          <cell r="O632">
            <v>5600</v>
          </cell>
          <cell r="P632" t="str">
            <v>COMITE DEPARTEMENTAL CK DU MORBIHAN</v>
          </cell>
          <cell r="Q632" t="str">
            <v>CR03</v>
          </cell>
          <cell r="R632" t="str">
            <v>COMITE REGIONAL BRETAGNE CK</v>
          </cell>
          <cell r="S632" t="str">
            <v>FEDERATION FRANCAISE CANOE-KAYAK ET SPORTS PAGAIE</v>
          </cell>
          <cell r="T632">
            <v>2022</v>
          </cell>
          <cell r="V632">
            <v>60</v>
          </cell>
          <cell r="W632" t="str">
            <v>Non</v>
          </cell>
          <cell r="X632" t="str">
            <v>IA Sport Plus</v>
          </cell>
          <cell r="Y632" t="str">
            <v>IASPORT</v>
          </cell>
          <cell r="Z632" t="str">
            <v>AN_COMP_A</v>
          </cell>
          <cell r="AA632" t="str">
            <v>Carte 1 an Compétition Adulte</v>
          </cell>
          <cell r="AB632">
            <v>71175</v>
          </cell>
          <cell r="AC632">
            <v>44562</v>
          </cell>
          <cell r="AD632">
            <v>44567</v>
          </cell>
          <cell r="AE632">
            <v>44926</v>
          </cell>
          <cell r="AF632" t="str">
            <v>Aucun</v>
          </cell>
          <cell r="AG632" t="str">
            <v>S</v>
          </cell>
          <cell r="AH632" t="str">
            <v>SENIOR</v>
          </cell>
          <cell r="AN632">
            <v>43843</v>
          </cell>
          <cell r="AO632" t="str">
            <v>Compétition</v>
          </cell>
        </row>
        <row r="633">
          <cell r="E633">
            <v>181082</v>
          </cell>
          <cell r="F633" t="str">
            <v>M.</v>
          </cell>
          <cell r="G633" t="str">
            <v>DELEUIL</v>
          </cell>
          <cell r="H633" t="str">
            <v>ALAIN</v>
          </cell>
          <cell r="I633">
            <v>20795</v>
          </cell>
          <cell r="J633" t="str">
            <v>FRANCE</v>
          </cell>
          <cell r="K633" t="str">
            <v>Homme</v>
          </cell>
          <cell r="L633">
            <v>3501</v>
          </cell>
          <cell r="M633" t="str">
            <v>KAYAK CLUB PONT REAN</v>
          </cell>
          <cell r="O633">
            <v>3500</v>
          </cell>
          <cell r="P633" t="str">
            <v>COMITE DEPARTEMENTAL CK D'ILLE ET VILAINE</v>
          </cell>
          <cell r="Q633" t="str">
            <v>CR03</v>
          </cell>
          <cell r="R633" t="str">
            <v>COMITE REGIONAL BRETAGNE CK</v>
          </cell>
          <cell r="S633" t="str">
            <v>FEDERATION FRANCAISE CANOE-KAYAK ET SPORTS PAGAIE</v>
          </cell>
          <cell r="T633">
            <v>2022</v>
          </cell>
          <cell r="V633">
            <v>60</v>
          </cell>
          <cell r="W633" t="str">
            <v>Non</v>
          </cell>
          <cell r="Z633" t="str">
            <v>AN_COMP_A</v>
          </cell>
          <cell r="AA633" t="str">
            <v>Carte 1 an Compétition Adulte</v>
          </cell>
          <cell r="AB633">
            <v>70967</v>
          </cell>
          <cell r="AC633">
            <v>44531</v>
          </cell>
          <cell r="AD633">
            <v>44551</v>
          </cell>
          <cell r="AE633">
            <v>44926</v>
          </cell>
          <cell r="AF633" t="str">
            <v>Aucun</v>
          </cell>
          <cell r="AG633" t="str">
            <v>V</v>
          </cell>
          <cell r="AH633" t="str">
            <v>VETERAN</v>
          </cell>
          <cell r="AN633">
            <v>44019</v>
          </cell>
          <cell r="AO633" t="str">
            <v>Compétition</v>
          </cell>
        </row>
        <row r="634">
          <cell r="E634">
            <v>181126</v>
          </cell>
          <cell r="F634" t="str">
            <v>Mme</v>
          </cell>
          <cell r="G634" t="str">
            <v>FLOCH</v>
          </cell>
          <cell r="H634" t="str">
            <v>MARIE FRANCOISE</v>
          </cell>
          <cell r="I634">
            <v>22378</v>
          </cell>
          <cell r="J634" t="str">
            <v>FRANCE</v>
          </cell>
          <cell r="K634" t="str">
            <v>Femme</v>
          </cell>
          <cell r="L634">
            <v>2909</v>
          </cell>
          <cell r="M634" t="str">
            <v>BREST BRETAGNE NAUTISME</v>
          </cell>
          <cell r="N634" t="str">
            <v>BBN</v>
          </cell>
          <cell r="O634">
            <v>2900</v>
          </cell>
          <cell r="P634" t="str">
            <v>COMITE DEPARTEMENTAL CK DU FINISTERE</v>
          </cell>
          <cell r="Q634" t="str">
            <v>CR03</v>
          </cell>
          <cell r="R634" t="str">
            <v>COMITE REGIONAL BRETAGNE CK</v>
          </cell>
          <cell r="S634" t="str">
            <v>FEDERATION FRANCAISE CANOE-KAYAK ET SPORTS PAGAIE</v>
          </cell>
          <cell r="T634">
            <v>2022</v>
          </cell>
          <cell r="V634">
            <v>55</v>
          </cell>
          <cell r="W634" t="str">
            <v>Non</v>
          </cell>
          <cell r="Z634" t="str">
            <v>AN_LOIS_A</v>
          </cell>
          <cell r="AA634" t="str">
            <v>Carte 1 an Loisir Adulte</v>
          </cell>
          <cell r="AB634">
            <v>71100</v>
          </cell>
          <cell r="AC634">
            <v>44531</v>
          </cell>
          <cell r="AD634">
            <v>44546</v>
          </cell>
          <cell r="AE634">
            <v>44926</v>
          </cell>
          <cell r="AF634" t="str">
            <v>Aucun</v>
          </cell>
          <cell r="AG634" t="str">
            <v>V</v>
          </cell>
          <cell r="AH634" t="str">
            <v>VETERAN</v>
          </cell>
          <cell r="AJ634">
            <v>43741</v>
          </cell>
          <cell r="AK634" t="str">
            <v>Loisir</v>
          </cell>
        </row>
        <row r="635">
          <cell r="E635">
            <v>181127</v>
          </cell>
          <cell r="F635" t="str">
            <v>Mme</v>
          </cell>
          <cell r="G635" t="str">
            <v>LUCAS</v>
          </cell>
          <cell r="H635" t="str">
            <v>SYLVIE</v>
          </cell>
          <cell r="I635">
            <v>21852</v>
          </cell>
          <cell r="J635" t="str">
            <v>FRANCE</v>
          </cell>
          <cell r="K635" t="str">
            <v>Femme</v>
          </cell>
          <cell r="L635">
            <v>2978</v>
          </cell>
          <cell r="M635" t="str">
            <v>CANOE KAYAK CLUB BRESTOIS</v>
          </cell>
          <cell r="N635" t="str">
            <v>CKCB</v>
          </cell>
          <cell r="O635">
            <v>2900</v>
          </cell>
          <cell r="P635" t="str">
            <v>COMITE DEPARTEMENTAL CK DU FINISTERE</v>
          </cell>
          <cell r="Q635" t="str">
            <v>CR03</v>
          </cell>
          <cell r="R635" t="str">
            <v>COMITE REGIONAL BRETAGNE CK</v>
          </cell>
          <cell r="S635" t="str">
            <v>FEDERATION FRANCAISE CANOE-KAYAK ET SPORTS PAGAIE</v>
          </cell>
          <cell r="T635">
            <v>2022</v>
          </cell>
          <cell r="V635">
            <v>55</v>
          </cell>
          <cell r="W635" t="str">
            <v>Non</v>
          </cell>
          <cell r="Z635" t="str">
            <v>AN_LOIS_A</v>
          </cell>
          <cell r="AA635" t="str">
            <v>Carte 1 an Loisir Adulte</v>
          </cell>
          <cell r="AB635">
            <v>71604</v>
          </cell>
          <cell r="AC635">
            <v>44562</v>
          </cell>
          <cell r="AD635">
            <v>44576</v>
          </cell>
          <cell r="AE635">
            <v>44926</v>
          </cell>
          <cell r="AF635" t="str">
            <v>Aucun</v>
          </cell>
          <cell r="AG635" t="str">
            <v>V</v>
          </cell>
          <cell r="AH635" t="str">
            <v>VETERAN</v>
          </cell>
        </row>
        <row r="636">
          <cell r="E636">
            <v>181141</v>
          </cell>
          <cell r="F636" t="str">
            <v>M.</v>
          </cell>
          <cell r="G636" t="str">
            <v>STIEN</v>
          </cell>
          <cell r="H636" t="str">
            <v>JEAN PHILIPPE</v>
          </cell>
          <cell r="I636">
            <v>33667</v>
          </cell>
          <cell r="J636" t="str">
            <v>FRANCE</v>
          </cell>
          <cell r="K636" t="str">
            <v>Homme</v>
          </cell>
          <cell r="L636">
            <v>3517</v>
          </cell>
          <cell r="M636" t="str">
            <v>CORSAIRES MALOUIN</v>
          </cell>
          <cell r="N636" t="str">
            <v>CM KAYAK</v>
          </cell>
          <cell r="O636">
            <v>3500</v>
          </cell>
          <cell r="P636" t="str">
            <v>COMITE DEPARTEMENTAL CK D'ILLE ET VILAINE</v>
          </cell>
          <cell r="Q636" t="str">
            <v>CR03</v>
          </cell>
          <cell r="R636" t="str">
            <v>COMITE REGIONAL BRETAGNE CK</v>
          </cell>
          <cell r="S636" t="str">
            <v>FEDERATION FRANCAISE CANOE-KAYAK ET SPORTS PAGAIE</v>
          </cell>
          <cell r="T636">
            <v>2022</v>
          </cell>
          <cell r="V636">
            <v>55</v>
          </cell>
          <cell r="W636" t="str">
            <v>Non</v>
          </cell>
          <cell r="Z636" t="str">
            <v>AN_LOIS_A</v>
          </cell>
          <cell r="AA636" t="str">
            <v>Carte 1 an Loisir Adulte</v>
          </cell>
          <cell r="AB636">
            <v>70720</v>
          </cell>
          <cell r="AC636">
            <v>44531</v>
          </cell>
          <cell r="AD636">
            <v>44539</v>
          </cell>
          <cell r="AE636">
            <v>44926</v>
          </cell>
          <cell r="AF636" t="str">
            <v>Aucun</v>
          </cell>
          <cell r="AG636" t="str">
            <v>S</v>
          </cell>
          <cell r="AH636" t="str">
            <v>SENIOR</v>
          </cell>
          <cell r="AJ636">
            <v>43379</v>
          </cell>
          <cell r="AK636" t="str">
            <v>Loisir</v>
          </cell>
        </row>
        <row r="637">
          <cell r="E637">
            <v>181145</v>
          </cell>
          <cell r="F637" t="str">
            <v>Mme</v>
          </cell>
          <cell r="G637" t="str">
            <v>BROUSTAL</v>
          </cell>
          <cell r="H637" t="str">
            <v>FLORIANE</v>
          </cell>
          <cell r="I637">
            <v>34067</v>
          </cell>
          <cell r="J637" t="str">
            <v>FRANCE</v>
          </cell>
          <cell r="K637" t="str">
            <v>Femme</v>
          </cell>
          <cell r="L637">
            <v>2909</v>
          </cell>
          <cell r="M637" t="str">
            <v>BREST BRETAGNE NAUTISME</v>
          </cell>
          <cell r="N637" t="str">
            <v>BBN</v>
          </cell>
          <cell r="O637">
            <v>2900</v>
          </cell>
          <cell r="P637" t="str">
            <v>COMITE DEPARTEMENTAL CK DU FINISTERE</v>
          </cell>
          <cell r="Q637" t="str">
            <v>CR03</v>
          </cell>
          <cell r="R637" t="str">
            <v>COMITE REGIONAL BRETAGNE CK</v>
          </cell>
          <cell r="S637" t="str">
            <v>FEDERATION FRANCAISE CANOE-KAYAK ET SPORTS PAGAIE</v>
          </cell>
          <cell r="T637">
            <v>2022</v>
          </cell>
          <cell r="V637">
            <v>60</v>
          </cell>
          <cell r="W637" t="str">
            <v>Non</v>
          </cell>
          <cell r="Z637" t="str">
            <v>AN_COMP_A</v>
          </cell>
          <cell r="AA637" t="str">
            <v>Carte 1 an Compétition Adulte</v>
          </cell>
          <cell r="AB637">
            <v>71100</v>
          </cell>
          <cell r="AC637">
            <v>44531</v>
          </cell>
          <cell r="AD637">
            <v>44547</v>
          </cell>
          <cell r="AE637">
            <v>44926</v>
          </cell>
          <cell r="AF637" t="str">
            <v>Aucun</v>
          </cell>
          <cell r="AG637" t="str">
            <v>S</v>
          </cell>
          <cell r="AH637" t="str">
            <v>SENIOR</v>
          </cell>
          <cell r="AN637">
            <v>44214</v>
          </cell>
          <cell r="AO637" t="str">
            <v>Compétition</v>
          </cell>
        </row>
        <row r="638">
          <cell r="E638">
            <v>181152</v>
          </cell>
          <cell r="F638" t="str">
            <v>M.</v>
          </cell>
          <cell r="G638" t="str">
            <v>CALVEZ</v>
          </cell>
          <cell r="H638" t="str">
            <v>ANDRE</v>
          </cell>
          <cell r="I638">
            <v>23167</v>
          </cell>
          <cell r="J638" t="str">
            <v>FRANCE</v>
          </cell>
          <cell r="K638" t="str">
            <v>Homme</v>
          </cell>
          <cell r="L638">
            <v>2978</v>
          </cell>
          <cell r="M638" t="str">
            <v>CANOE KAYAK CLUB BRESTOIS</v>
          </cell>
          <cell r="N638" t="str">
            <v>CKCB</v>
          </cell>
          <cell r="O638">
            <v>2900</v>
          </cell>
          <cell r="P638" t="str">
            <v>COMITE DEPARTEMENTAL CK DU FINISTERE</v>
          </cell>
          <cell r="Q638" t="str">
            <v>CR03</v>
          </cell>
          <cell r="R638" t="str">
            <v>COMITE REGIONAL BRETAGNE CK</v>
          </cell>
          <cell r="S638" t="str">
            <v>FEDERATION FRANCAISE CANOE-KAYAK ET SPORTS PAGAIE</v>
          </cell>
          <cell r="T638">
            <v>2022</v>
          </cell>
          <cell r="V638">
            <v>60</v>
          </cell>
          <cell r="W638" t="str">
            <v>Non</v>
          </cell>
          <cell r="Z638" t="str">
            <v>AN_COMP_A</v>
          </cell>
          <cell r="AA638" t="str">
            <v>Carte 1 an Compétition Adulte</v>
          </cell>
          <cell r="AB638">
            <v>72780</v>
          </cell>
          <cell r="AC638">
            <v>44621</v>
          </cell>
          <cell r="AD638">
            <v>44655</v>
          </cell>
          <cell r="AE638">
            <v>44926</v>
          </cell>
          <cell r="AF638" t="str">
            <v>Aucun</v>
          </cell>
          <cell r="AG638" t="str">
            <v>V</v>
          </cell>
          <cell r="AH638" t="str">
            <v>VETERAN</v>
          </cell>
          <cell r="AN638">
            <v>43783</v>
          </cell>
          <cell r="AO638" t="str">
            <v>Compétition</v>
          </cell>
        </row>
        <row r="639">
          <cell r="E639">
            <v>181259</v>
          </cell>
          <cell r="F639" t="str">
            <v>M.</v>
          </cell>
          <cell r="G639" t="str">
            <v>ARNOULD</v>
          </cell>
          <cell r="H639" t="str">
            <v>HUGUES</v>
          </cell>
          <cell r="I639">
            <v>24680</v>
          </cell>
          <cell r="J639" t="str">
            <v>FRANCE</v>
          </cell>
          <cell r="K639" t="str">
            <v>Homme</v>
          </cell>
          <cell r="L639">
            <v>2909</v>
          </cell>
          <cell r="M639" t="str">
            <v>BREST BRETAGNE NAUTISME</v>
          </cell>
          <cell r="N639" t="str">
            <v>BBN</v>
          </cell>
          <cell r="O639">
            <v>2900</v>
          </cell>
          <cell r="P639" t="str">
            <v>COMITE DEPARTEMENTAL CK DU FINISTERE</v>
          </cell>
          <cell r="Q639" t="str">
            <v>CR03</v>
          </cell>
          <cell r="R639" t="str">
            <v>COMITE REGIONAL BRETAGNE CK</v>
          </cell>
          <cell r="S639" t="str">
            <v>FEDERATION FRANCAISE CANOE-KAYAK ET SPORTS PAGAIE</v>
          </cell>
          <cell r="T639">
            <v>2022</v>
          </cell>
          <cell r="V639">
            <v>55</v>
          </cell>
          <cell r="W639" t="str">
            <v>Non</v>
          </cell>
          <cell r="Z639" t="str">
            <v>AN_LOIS_A</v>
          </cell>
          <cell r="AA639" t="str">
            <v>Carte 1 an Loisir Adulte</v>
          </cell>
          <cell r="AB639">
            <v>71579</v>
          </cell>
          <cell r="AC639">
            <v>44562</v>
          </cell>
          <cell r="AD639">
            <v>44564</v>
          </cell>
          <cell r="AE639">
            <v>44926</v>
          </cell>
          <cell r="AF639" t="str">
            <v>Aucun</v>
          </cell>
          <cell r="AG639" t="str">
            <v>V</v>
          </cell>
          <cell r="AH639" t="str">
            <v>VETERAN</v>
          </cell>
          <cell r="AJ639">
            <v>44459</v>
          </cell>
          <cell r="AK639" t="str">
            <v>Loisir</v>
          </cell>
          <cell r="AL639" t="str">
            <v>LAGROSSE</v>
          </cell>
          <cell r="AM639">
            <v>10002626793</v>
          </cell>
        </row>
        <row r="640">
          <cell r="E640">
            <v>181423</v>
          </cell>
          <cell r="F640" t="str">
            <v>M.</v>
          </cell>
          <cell r="G640" t="str">
            <v>ROCHER</v>
          </cell>
          <cell r="H640" t="str">
            <v>SAMI</v>
          </cell>
          <cell r="I640">
            <v>35724</v>
          </cell>
          <cell r="J640" t="str">
            <v>FRANCE</v>
          </cell>
          <cell r="K640" t="str">
            <v>Homme</v>
          </cell>
          <cell r="L640">
            <v>2209</v>
          </cell>
          <cell r="M640" t="str">
            <v>CANOE CLUB DU LIE</v>
          </cell>
          <cell r="N640" t="str">
            <v>C.C.LIE</v>
          </cell>
          <cell r="O640">
            <v>2200</v>
          </cell>
          <cell r="P640" t="str">
            <v>COMITE DEPARTEMENTAL CK COTES D'ARMOR</v>
          </cell>
          <cell r="Q640" t="str">
            <v>CR03</v>
          </cell>
          <cell r="R640" t="str">
            <v>COMITE REGIONAL BRETAGNE CK</v>
          </cell>
          <cell r="S640" t="str">
            <v>FEDERATION FRANCAISE CANOE-KAYAK ET SPORTS PAGAIE</v>
          </cell>
          <cell r="T640">
            <v>2022</v>
          </cell>
          <cell r="V640">
            <v>60</v>
          </cell>
          <cell r="W640" t="str">
            <v>Non</v>
          </cell>
          <cell r="Z640" t="str">
            <v>AN_COMP_A</v>
          </cell>
          <cell r="AA640" t="str">
            <v>Carte 1 an Compétition Adulte</v>
          </cell>
          <cell r="AB640">
            <v>71266</v>
          </cell>
          <cell r="AC640">
            <v>44562</v>
          </cell>
          <cell r="AD640">
            <v>44579</v>
          </cell>
          <cell r="AE640">
            <v>44926</v>
          </cell>
          <cell r="AF640" t="str">
            <v>Aucun</v>
          </cell>
          <cell r="AG640" t="str">
            <v>S</v>
          </cell>
          <cell r="AH640" t="str">
            <v>SENIOR</v>
          </cell>
          <cell r="AN640">
            <v>43817</v>
          </cell>
          <cell r="AO640" t="str">
            <v>Compétition</v>
          </cell>
        </row>
        <row r="641">
          <cell r="E641">
            <v>181440</v>
          </cell>
          <cell r="F641" t="str">
            <v>M.</v>
          </cell>
          <cell r="G641" t="str">
            <v>GARCIA</v>
          </cell>
          <cell r="H641" t="str">
            <v>MIKAEL</v>
          </cell>
          <cell r="I641">
            <v>26634</v>
          </cell>
          <cell r="J641" t="str">
            <v>FRANCE</v>
          </cell>
          <cell r="K641" t="str">
            <v>Homme</v>
          </cell>
          <cell r="L641">
            <v>5617</v>
          </cell>
          <cell r="M641" t="str">
            <v>KAYAK CLUB DE VANNES</v>
          </cell>
          <cell r="O641">
            <v>5600</v>
          </cell>
          <cell r="P641" t="str">
            <v>COMITE DEPARTEMENTAL CK DU MORBIHAN</v>
          </cell>
          <cell r="Q641" t="str">
            <v>CR03</v>
          </cell>
          <cell r="R641" t="str">
            <v>COMITE REGIONAL BRETAGNE CK</v>
          </cell>
          <cell r="S641" t="str">
            <v>FEDERATION FRANCAISE CANOE-KAYAK ET SPORTS PAGAIE</v>
          </cell>
          <cell r="T641">
            <v>2022</v>
          </cell>
          <cell r="V641">
            <v>55</v>
          </cell>
          <cell r="W641" t="str">
            <v>Non</v>
          </cell>
          <cell r="Z641" t="str">
            <v>AN_LOIS_A</v>
          </cell>
          <cell r="AA641" t="str">
            <v>Carte 1 an Loisir Adulte</v>
          </cell>
          <cell r="AB641">
            <v>70760</v>
          </cell>
          <cell r="AC641">
            <v>44531</v>
          </cell>
          <cell r="AD641">
            <v>44556</v>
          </cell>
          <cell r="AE641">
            <v>44926</v>
          </cell>
          <cell r="AF641" t="str">
            <v>Aucun</v>
          </cell>
          <cell r="AG641" t="str">
            <v>V</v>
          </cell>
          <cell r="AH641" t="str">
            <v>VETERAN</v>
          </cell>
          <cell r="AJ641">
            <v>44418</v>
          </cell>
          <cell r="AK641" t="str">
            <v>Loisir</v>
          </cell>
        </row>
        <row r="642">
          <cell r="E642">
            <v>181519</v>
          </cell>
          <cell r="F642" t="str">
            <v>M.</v>
          </cell>
          <cell r="G642" t="str">
            <v>BRILLAUT</v>
          </cell>
          <cell r="H642" t="str">
            <v>QUENTIN</v>
          </cell>
          <cell r="I642">
            <v>35489</v>
          </cell>
          <cell r="J642" t="str">
            <v>FRANCE</v>
          </cell>
          <cell r="K642" t="str">
            <v>Homme</v>
          </cell>
          <cell r="L642">
            <v>5643</v>
          </cell>
          <cell r="M642" t="str">
            <v>LANESTER CANOE KAYAK CLUB</v>
          </cell>
          <cell r="N642" t="str">
            <v>L.C.K.C</v>
          </cell>
          <cell r="O642">
            <v>5600</v>
          </cell>
          <cell r="P642" t="str">
            <v>COMITE DEPARTEMENTAL CK DU MORBIHAN</v>
          </cell>
          <cell r="Q642" t="str">
            <v>CR03</v>
          </cell>
          <cell r="R642" t="str">
            <v>COMITE REGIONAL BRETAGNE CK</v>
          </cell>
          <cell r="S642" t="str">
            <v>FEDERATION FRANCAISE CANOE-KAYAK ET SPORTS PAGAIE</v>
          </cell>
          <cell r="T642">
            <v>2022</v>
          </cell>
          <cell r="V642">
            <v>60</v>
          </cell>
          <cell r="W642" t="str">
            <v>Non</v>
          </cell>
          <cell r="Z642" t="str">
            <v>AN_COMP_A</v>
          </cell>
          <cell r="AA642" t="str">
            <v>Carte 1 an Compétition Adulte</v>
          </cell>
          <cell r="AB642">
            <v>71484</v>
          </cell>
          <cell r="AC642">
            <v>44562</v>
          </cell>
          <cell r="AD642">
            <v>44568</v>
          </cell>
          <cell r="AE642">
            <v>44926</v>
          </cell>
          <cell r="AF642" t="str">
            <v>Aucun</v>
          </cell>
          <cell r="AG642" t="str">
            <v>S</v>
          </cell>
          <cell r="AH642" t="str">
            <v>SENIOR</v>
          </cell>
          <cell r="AN642">
            <v>44509</v>
          </cell>
          <cell r="AO642" t="str">
            <v>Compétition</v>
          </cell>
        </row>
        <row r="643">
          <cell r="E643">
            <v>181592</v>
          </cell>
          <cell r="F643" t="str">
            <v>M.</v>
          </cell>
          <cell r="G643" t="str">
            <v>VATANT</v>
          </cell>
          <cell r="H643" t="str">
            <v>LEO</v>
          </cell>
          <cell r="I643">
            <v>34964</v>
          </cell>
          <cell r="J643" t="str">
            <v>FRANCE</v>
          </cell>
          <cell r="K643" t="str">
            <v>Homme</v>
          </cell>
          <cell r="L643">
            <v>2202</v>
          </cell>
          <cell r="M643" t="str">
            <v>CLUB MJC ST BRIEUC C.K.</v>
          </cell>
          <cell r="N643" t="str">
            <v>MJC DU PLATEAU</v>
          </cell>
          <cell r="O643">
            <v>2200</v>
          </cell>
          <cell r="P643" t="str">
            <v>COMITE DEPARTEMENTAL CK COTES D'ARMOR</v>
          </cell>
          <cell r="Q643" t="str">
            <v>CR03</v>
          </cell>
          <cell r="R643" t="str">
            <v>COMITE REGIONAL BRETAGNE CK</v>
          </cell>
          <cell r="S643" t="str">
            <v>FEDERATION FRANCAISE CANOE-KAYAK ET SPORTS PAGAIE</v>
          </cell>
          <cell r="T643">
            <v>2022</v>
          </cell>
          <cell r="V643">
            <v>55</v>
          </cell>
          <cell r="W643" t="str">
            <v>Non</v>
          </cell>
          <cell r="Z643" t="str">
            <v>AN_LOIS_A</v>
          </cell>
          <cell r="AA643" t="str">
            <v>Carte 1 an Loisir Adulte</v>
          </cell>
          <cell r="AB643">
            <v>70810</v>
          </cell>
          <cell r="AC643">
            <v>44531</v>
          </cell>
          <cell r="AD643">
            <v>44546</v>
          </cell>
          <cell r="AE643">
            <v>44926</v>
          </cell>
          <cell r="AF643" t="str">
            <v>Aucun</v>
          </cell>
          <cell r="AG643" t="str">
            <v>S</v>
          </cell>
          <cell r="AH643" t="str">
            <v>SENIOR</v>
          </cell>
          <cell r="AJ643">
            <v>43657</v>
          </cell>
          <cell r="AK643" t="str">
            <v>Loisir</v>
          </cell>
        </row>
        <row r="644">
          <cell r="E644">
            <v>181847</v>
          </cell>
          <cell r="F644" t="str">
            <v>Mme</v>
          </cell>
          <cell r="G644" t="str">
            <v>RIDOUX</v>
          </cell>
          <cell r="H644" t="str">
            <v>SUZANNE</v>
          </cell>
          <cell r="I644">
            <v>35565</v>
          </cell>
          <cell r="J644" t="str">
            <v>FRANCE</v>
          </cell>
          <cell r="K644" t="str">
            <v>Femme</v>
          </cell>
          <cell r="L644">
            <v>3506</v>
          </cell>
          <cell r="M644" t="str">
            <v>C.K.C.I.R. ST GREGOIRE</v>
          </cell>
          <cell r="O644">
            <v>3500</v>
          </cell>
          <cell r="P644" t="str">
            <v>COMITE DEPARTEMENTAL CK D'ILLE ET VILAINE</v>
          </cell>
          <cell r="Q644" t="str">
            <v>CR03</v>
          </cell>
          <cell r="R644" t="str">
            <v>COMITE REGIONAL BRETAGNE CK</v>
          </cell>
          <cell r="S644" t="str">
            <v>FEDERATION FRANCAISE CANOE-KAYAK ET SPORTS PAGAIE</v>
          </cell>
          <cell r="T644">
            <v>2022</v>
          </cell>
          <cell r="V644">
            <v>60</v>
          </cell>
          <cell r="W644" t="str">
            <v>Non</v>
          </cell>
          <cell r="Z644" t="str">
            <v>AN_COMP_A</v>
          </cell>
          <cell r="AA644" t="str">
            <v>Carte 1 an Compétition Adulte</v>
          </cell>
          <cell r="AB644">
            <v>70972</v>
          </cell>
          <cell r="AC644">
            <v>44531</v>
          </cell>
          <cell r="AD644">
            <v>44560</v>
          </cell>
          <cell r="AE644">
            <v>44926</v>
          </cell>
          <cell r="AF644" t="str">
            <v>Aucun</v>
          </cell>
          <cell r="AG644" t="str">
            <v>S</v>
          </cell>
          <cell r="AH644" t="str">
            <v>SENIOR</v>
          </cell>
          <cell r="AN644">
            <v>43735</v>
          </cell>
          <cell r="AO644" t="str">
            <v>Compétition</v>
          </cell>
        </row>
        <row r="645">
          <cell r="E645">
            <v>181862</v>
          </cell>
          <cell r="F645" t="str">
            <v>M.</v>
          </cell>
          <cell r="G645" t="str">
            <v>ETIENNE</v>
          </cell>
          <cell r="H645" t="str">
            <v>DIMITRI</v>
          </cell>
          <cell r="I645">
            <v>34954</v>
          </cell>
          <cell r="J645" t="str">
            <v>FRANCE</v>
          </cell>
          <cell r="K645" t="str">
            <v>Homme</v>
          </cell>
          <cell r="L645">
            <v>5605</v>
          </cell>
          <cell r="M645" t="str">
            <v xml:space="preserve">PLUMELIAU CANOE KAYAK </v>
          </cell>
          <cell r="N645" t="str">
            <v>PCK</v>
          </cell>
          <cell r="O645">
            <v>5600</v>
          </cell>
          <cell r="P645" t="str">
            <v>COMITE DEPARTEMENTAL CK DU MORBIHAN</v>
          </cell>
          <cell r="Q645" t="str">
            <v>CR03</v>
          </cell>
          <cell r="R645" t="str">
            <v>COMITE REGIONAL BRETAGNE CK</v>
          </cell>
          <cell r="S645" t="str">
            <v>FEDERATION FRANCAISE CANOE-KAYAK ET SPORTS PAGAIE</v>
          </cell>
          <cell r="T645">
            <v>2022</v>
          </cell>
          <cell r="V645">
            <v>60</v>
          </cell>
          <cell r="W645" t="str">
            <v>Non</v>
          </cell>
          <cell r="Z645" t="str">
            <v>AN_COMP_A</v>
          </cell>
          <cell r="AA645" t="str">
            <v>Carte 1 an Compétition Adulte</v>
          </cell>
          <cell r="AB645">
            <v>71174</v>
          </cell>
          <cell r="AC645">
            <v>44562</v>
          </cell>
          <cell r="AD645">
            <v>44582</v>
          </cell>
          <cell r="AE645">
            <v>44926</v>
          </cell>
          <cell r="AF645" t="str">
            <v>Aucun</v>
          </cell>
          <cell r="AG645" t="str">
            <v>S</v>
          </cell>
          <cell r="AH645" t="str">
            <v>SENIOR</v>
          </cell>
          <cell r="AN645">
            <v>44202</v>
          </cell>
          <cell r="AO645" t="str">
            <v>Compétition</v>
          </cell>
        </row>
        <row r="646">
          <cell r="E646">
            <v>181943</v>
          </cell>
          <cell r="F646" t="str">
            <v>M.</v>
          </cell>
          <cell r="G646" t="str">
            <v>MADEC</v>
          </cell>
          <cell r="H646" t="str">
            <v>FRANCOIS</v>
          </cell>
          <cell r="I646">
            <v>34347</v>
          </cell>
          <cell r="J646" t="str">
            <v>FRANCE</v>
          </cell>
          <cell r="K646" t="str">
            <v>Homme</v>
          </cell>
          <cell r="L646">
            <v>3522</v>
          </cell>
          <cell r="M646" t="str">
            <v>CESSON SEVIGNE CANOE KAYAK LES POISSONS VOLANTS</v>
          </cell>
          <cell r="N646" t="str">
            <v>CSCK PV</v>
          </cell>
          <cell r="O646">
            <v>3500</v>
          </cell>
          <cell r="P646" t="str">
            <v>COMITE DEPARTEMENTAL CK D'ILLE ET VILAINE</v>
          </cell>
          <cell r="Q646" t="str">
            <v>CR03</v>
          </cell>
          <cell r="R646" t="str">
            <v>COMITE REGIONAL BRETAGNE CK</v>
          </cell>
          <cell r="S646" t="str">
            <v>FEDERATION FRANCAISE CANOE-KAYAK ET SPORTS PAGAIE</v>
          </cell>
          <cell r="T646">
            <v>2022</v>
          </cell>
          <cell r="V646">
            <v>60</v>
          </cell>
          <cell r="W646" t="str">
            <v>Non</v>
          </cell>
          <cell r="Z646" t="str">
            <v>AN_COMP_A</v>
          </cell>
          <cell r="AA646" t="str">
            <v>Carte 1 an Compétition Adulte</v>
          </cell>
          <cell r="AB646">
            <v>71104</v>
          </cell>
          <cell r="AC646">
            <v>44531</v>
          </cell>
          <cell r="AD646">
            <v>44559</v>
          </cell>
          <cell r="AE646">
            <v>44926</v>
          </cell>
          <cell r="AF646" t="str">
            <v>Aucun</v>
          </cell>
          <cell r="AG646" t="str">
            <v>S</v>
          </cell>
          <cell r="AH646" t="str">
            <v>SENIOR</v>
          </cell>
          <cell r="AN646">
            <v>44502</v>
          </cell>
          <cell r="AO646" t="str">
            <v>Compétition</v>
          </cell>
        </row>
        <row r="647">
          <cell r="E647">
            <v>181962</v>
          </cell>
          <cell r="F647" t="str">
            <v>Mme</v>
          </cell>
          <cell r="G647" t="str">
            <v>MORVAN</v>
          </cell>
          <cell r="H647" t="str">
            <v>JOSIANE</v>
          </cell>
          <cell r="I647">
            <v>19217</v>
          </cell>
          <cell r="J647" t="str">
            <v>FRANCE</v>
          </cell>
          <cell r="K647" t="str">
            <v>Femme</v>
          </cell>
          <cell r="L647">
            <v>2206</v>
          </cell>
          <cell r="M647" t="str">
            <v>LA ROCHE DERRIEN CANOE KAYAK</v>
          </cell>
          <cell r="N647" t="str">
            <v>ROCHE DERRIEN CK</v>
          </cell>
          <cell r="O647">
            <v>2200</v>
          </cell>
          <cell r="P647" t="str">
            <v>COMITE DEPARTEMENTAL CK COTES D'ARMOR</v>
          </cell>
          <cell r="Q647" t="str">
            <v>CR03</v>
          </cell>
          <cell r="R647" t="str">
            <v>COMITE REGIONAL BRETAGNE CK</v>
          </cell>
          <cell r="S647" t="str">
            <v>FEDERATION FRANCAISE CANOE-KAYAK ET SPORTS PAGAIE</v>
          </cell>
          <cell r="T647">
            <v>2022</v>
          </cell>
          <cell r="V647">
            <v>55</v>
          </cell>
          <cell r="W647" t="str">
            <v>Non</v>
          </cell>
          <cell r="Z647" t="str">
            <v>AN_LOIS_A</v>
          </cell>
          <cell r="AA647" t="str">
            <v>Carte 1 an Loisir Adulte</v>
          </cell>
          <cell r="AB647">
            <v>71261</v>
          </cell>
          <cell r="AC647">
            <v>44562</v>
          </cell>
          <cell r="AD647">
            <v>44565</v>
          </cell>
          <cell r="AE647">
            <v>44926</v>
          </cell>
          <cell r="AF647" t="str">
            <v>Aucun</v>
          </cell>
          <cell r="AG647" t="str">
            <v>V</v>
          </cell>
          <cell r="AH647" t="str">
            <v>VETERAN</v>
          </cell>
        </row>
        <row r="648">
          <cell r="E648">
            <v>182140</v>
          </cell>
          <cell r="F648" t="str">
            <v>M.</v>
          </cell>
          <cell r="G648" t="str">
            <v>DE LAGARDE</v>
          </cell>
          <cell r="H648" t="str">
            <v>BERTRAND</v>
          </cell>
          <cell r="I648">
            <v>15677</v>
          </cell>
          <cell r="J648" t="str">
            <v>FRANCE</v>
          </cell>
          <cell r="K648" t="str">
            <v>Homme</v>
          </cell>
          <cell r="L648">
            <v>5617</v>
          </cell>
          <cell r="M648" t="str">
            <v>KAYAK CLUB DE VANNES</v>
          </cell>
          <cell r="O648">
            <v>5600</v>
          </cell>
          <cell r="P648" t="str">
            <v>COMITE DEPARTEMENTAL CK DU MORBIHAN</v>
          </cell>
          <cell r="Q648" t="str">
            <v>CR03</v>
          </cell>
          <cell r="R648" t="str">
            <v>COMITE REGIONAL BRETAGNE CK</v>
          </cell>
          <cell r="S648" t="str">
            <v>FEDERATION FRANCAISE CANOE-KAYAK ET SPORTS PAGAIE</v>
          </cell>
          <cell r="T648">
            <v>2022</v>
          </cell>
          <cell r="V648">
            <v>55</v>
          </cell>
          <cell r="W648" t="str">
            <v>Non</v>
          </cell>
          <cell r="Z648" t="str">
            <v>AN_LOIS_A</v>
          </cell>
          <cell r="AA648" t="str">
            <v>Carte 1 an Loisir Adulte</v>
          </cell>
          <cell r="AB648">
            <v>70760</v>
          </cell>
          <cell r="AC648">
            <v>44531</v>
          </cell>
          <cell r="AD648">
            <v>44558</v>
          </cell>
          <cell r="AE648">
            <v>44926</v>
          </cell>
          <cell r="AF648" t="str">
            <v>Aucun</v>
          </cell>
          <cell r="AG648" t="str">
            <v>V</v>
          </cell>
          <cell r="AH648" t="str">
            <v>VETERAN</v>
          </cell>
          <cell r="AJ648">
            <v>44484</v>
          </cell>
          <cell r="AK648" t="str">
            <v>Loisir</v>
          </cell>
        </row>
        <row r="649">
          <cell r="E649">
            <v>182144</v>
          </cell>
          <cell r="F649" t="str">
            <v>M.</v>
          </cell>
          <cell r="G649" t="str">
            <v>L'HELIAS</v>
          </cell>
          <cell r="H649" t="str">
            <v>MICKAEL</v>
          </cell>
          <cell r="I649">
            <v>25304</v>
          </cell>
          <cell r="J649" t="str">
            <v>FRANCE</v>
          </cell>
          <cell r="K649" t="str">
            <v>Homme</v>
          </cell>
          <cell r="L649">
            <v>5617</v>
          </cell>
          <cell r="M649" t="str">
            <v>KAYAK CLUB DE VANNES</v>
          </cell>
          <cell r="O649">
            <v>5600</v>
          </cell>
          <cell r="P649" t="str">
            <v>COMITE DEPARTEMENTAL CK DU MORBIHAN</v>
          </cell>
          <cell r="Q649" t="str">
            <v>CR03</v>
          </cell>
          <cell r="R649" t="str">
            <v>COMITE REGIONAL BRETAGNE CK</v>
          </cell>
          <cell r="S649" t="str">
            <v>FEDERATION FRANCAISE CANOE-KAYAK ET SPORTS PAGAIE</v>
          </cell>
          <cell r="T649">
            <v>2022</v>
          </cell>
          <cell r="V649">
            <v>55</v>
          </cell>
          <cell r="W649" t="str">
            <v>Non</v>
          </cell>
          <cell r="Z649" t="str">
            <v>AN_LOIS_A</v>
          </cell>
          <cell r="AA649" t="str">
            <v>Carte 1 an Loisir Adulte</v>
          </cell>
          <cell r="AB649">
            <v>70760</v>
          </cell>
          <cell r="AC649">
            <v>44531</v>
          </cell>
          <cell r="AD649">
            <v>44537</v>
          </cell>
          <cell r="AE649">
            <v>44926</v>
          </cell>
          <cell r="AF649" t="str">
            <v>Aucun</v>
          </cell>
          <cell r="AG649" t="str">
            <v>V</v>
          </cell>
          <cell r="AH649" t="str">
            <v>VETERAN</v>
          </cell>
          <cell r="AJ649">
            <v>43724</v>
          </cell>
          <cell r="AK649" t="str">
            <v>Loisir</v>
          </cell>
        </row>
        <row r="650">
          <cell r="E650">
            <v>182166</v>
          </cell>
          <cell r="F650" t="str">
            <v>M.</v>
          </cell>
          <cell r="G650" t="str">
            <v>GIANGRANDE</v>
          </cell>
          <cell r="H650" t="str">
            <v>ERIC</v>
          </cell>
          <cell r="I650">
            <v>23544</v>
          </cell>
          <cell r="J650" t="str">
            <v>FRANCE</v>
          </cell>
          <cell r="K650" t="str">
            <v>Homme</v>
          </cell>
          <cell r="L650">
            <v>5603</v>
          </cell>
          <cell r="M650" t="str">
            <v>CANOE KAYAK PONTIVYEN</v>
          </cell>
          <cell r="N650" t="str">
            <v>CKCP1</v>
          </cell>
          <cell r="O650">
            <v>5600</v>
          </cell>
          <cell r="P650" t="str">
            <v>COMITE DEPARTEMENTAL CK DU MORBIHAN</v>
          </cell>
          <cell r="Q650" t="str">
            <v>CR03</v>
          </cell>
          <cell r="R650" t="str">
            <v>COMITE REGIONAL BRETAGNE CK</v>
          </cell>
          <cell r="S650" t="str">
            <v>FEDERATION FRANCAISE CANOE-KAYAK ET SPORTS PAGAIE</v>
          </cell>
          <cell r="T650">
            <v>2022</v>
          </cell>
          <cell r="V650">
            <v>60</v>
          </cell>
          <cell r="W650" t="str">
            <v>Non</v>
          </cell>
          <cell r="Z650" t="str">
            <v>AN_COMP_A</v>
          </cell>
          <cell r="AA650" t="str">
            <v>Carte 1 an Compétition Adulte</v>
          </cell>
          <cell r="AB650">
            <v>71667</v>
          </cell>
          <cell r="AC650">
            <v>44593</v>
          </cell>
          <cell r="AD650">
            <v>44611</v>
          </cell>
          <cell r="AE650">
            <v>44926</v>
          </cell>
          <cell r="AF650" t="str">
            <v>Aucun</v>
          </cell>
          <cell r="AG650" t="str">
            <v>V</v>
          </cell>
          <cell r="AH650" t="str">
            <v>VETERAN</v>
          </cell>
          <cell r="AN650">
            <v>43862</v>
          </cell>
          <cell r="AO650" t="str">
            <v>Compétition</v>
          </cell>
        </row>
        <row r="651">
          <cell r="E651">
            <v>182272</v>
          </cell>
          <cell r="F651" t="str">
            <v>M.</v>
          </cell>
          <cell r="G651" t="str">
            <v>PAGEOT</v>
          </cell>
          <cell r="H651" t="str">
            <v>VINCENT</v>
          </cell>
          <cell r="I651">
            <v>26556</v>
          </cell>
          <cell r="J651" t="str">
            <v>FRANCE</v>
          </cell>
          <cell r="K651" t="str">
            <v>Homme</v>
          </cell>
          <cell r="L651">
            <v>2931</v>
          </cell>
          <cell r="M651" t="str">
            <v>CENTRE NAUTIQUE PLOUHINEC CAP SIZUN-POINTE DU RAZ</v>
          </cell>
          <cell r="N651" t="str">
            <v>CNPCSPR</v>
          </cell>
          <cell r="O651">
            <v>2900</v>
          </cell>
          <cell r="P651" t="str">
            <v>COMITE DEPARTEMENTAL CK DU FINISTERE</v>
          </cell>
          <cell r="Q651" t="str">
            <v>CR03</v>
          </cell>
          <cell r="R651" t="str">
            <v>COMITE REGIONAL BRETAGNE CK</v>
          </cell>
          <cell r="S651" t="str">
            <v>FEDERATION FRANCAISE CANOE-KAYAK ET SPORTS PAGAIE</v>
          </cell>
          <cell r="T651">
            <v>2022</v>
          </cell>
          <cell r="V651">
            <v>55</v>
          </cell>
          <cell r="W651" t="str">
            <v>Non</v>
          </cell>
          <cell r="Z651" t="str">
            <v>AN_LOIS_A</v>
          </cell>
          <cell r="AA651" t="str">
            <v>Carte 1 an Loisir Adulte</v>
          </cell>
          <cell r="AB651">
            <v>70938</v>
          </cell>
          <cell r="AC651">
            <v>44531</v>
          </cell>
          <cell r="AD651">
            <v>44580</v>
          </cell>
          <cell r="AE651">
            <v>44926</v>
          </cell>
          <cell r="AF651" t="str">
            <v>Aucun</v>
          </cell>
          <cell r="AG651" t="str">
            <v>V</v>
          </cell>
          <cell r="AH651" t="str">
            <v>VETERAN</v>
          </cell>
          <cell r="AJ651">
            <v>42926</v>
          </cell>
          <cell r="AK651" t="str">
            <v>Loisir</v>
          </cell>
        </row>
        <row r="652">
          <cell r="E652">
            <v>182331</v>
          </cell>
          <cell r="F652" t="str">
            <v>M.</v>
          </cell>
          <cell r="G652" t="str">
            <v>MOUELLIC</v>
          </cell>
          <cell r="H652" t="str">
            <v>DIMITRI</v>
          </cell>
          <cell r="I652">
            <v>35637</v>
          </cell>
          <cell r="J652" t="str">
            <v>FRANCE</v>
          </cell>
          <cell r="K652" t="str">
            <v>Homme</v>
          </cell>
          <cell r="L652">
            <v>5609</v>
          </cell>
          <cell r="M652" t="str">
            <v>CLUB NAUTIQUE DE BAUD</v>
          </cell>
          <cell r="N652" t="str">
            <v>CNEB</v>
          </cell>
          <cell r="O652">
            <v>5600</v>
          </cell>
          <cell r="P652" t="str">
            <v>COMITE DEPARTEMENTAL CK DU MORBIHAN</v>
          </cell>
          <cell r="Q652" t="str">
            <v>CR03</v>
          </cell>
          <cell r="R652" t="str">
            <v>COMITE REGIONAL BRETAGNE CK</v>
          </cell>
          <cell r="S652" t="str">
            <v>FEDERATION FRANCAISE CANOE-KAYAK ET SPORTS PAGAIE</v>
          </cell>
          <cell r="T652">
            <v>2022</v>
          </cell>
          <cell r="V652">
            <v>60</v>
          </cell>
          <cell r="W652" t="str">
            <v>Non</v>
          </cell>
          <cell r="Z652" t="str">
            <v>AN_COMP_A</v>
          </cell>
          <cell r="AA652" t="str">
            <v>Carte 1 an Compétition Adulte</v>
          </cell>
          <cell r="AB652">
            <v>71175</v>
          </cell>
          <cell r="AC652">
            <v>44562</v>
          </cell>
          <cell r="AD652">
            <v>44564</v>
          </cell>
          <cell r="AE652">
            <v>44926</v>
          </cell>
          <cell r="AF652" t="str">
            <v>Aucun</v>
          </cell>
          <cell r="AG652" t="str">
            <v>S</v>
          </cell>
          <cell r="AH652" t="str">
            <v>SENIOR</v>
          </cell>
          <cell r="AN652">
            <v>44363</v>
          </cell>
          <cell r="AO652" t="str">
            <v>Compétition</v>
          </cell>
        </row>
        <row r="653">
          <cell r="E653">
            <v>182373</v>
          </cell>
          <cell r="F653" t="str">
            <v>M.</v>
          </cell>
          <cell r="G653" t="str">
            <v>LENOUVEL</v>
          </cell>
          <cell r="H653" t="str">
            <v>PHILIPPE</v>
          </cell>
          <cell r="I653">
            <v>23736</v>
          </cell>
          <cell r="J653" t="str">
            <v>FRANCE</v>
          </cell>
          <cell r="K653" t="str">
            <v>Homme</v>
          </cell>
          <cell r="L653">
            <v>3516</v>
          </cell>
          <cell r="M653" t="str">
            <v>RENNES EVASION NATURE</v>
          </cell>
          <cell r="O653">
            <v>3500</v>
          </cell>
          <cell r="P653" t="str">
            <v>COMITE DEPARTEMENTAL CK D'ILLE ET VILAINE</v>
          </cell>
          <cell r="Q653" t="str">
            <v>CR03</v>
          </cell>
          <cell r="R653" t="str">
            <v>COMITE REGIONAL BRETAGNE CK</v>
          </cell>
          <cell r="S653" t="str">
            <v>FEDERATION FRANCAISE CANOE-KAYAK ET SPORTS PAGAIE</v>
          </cell>
          <cell r="T653">
            <v>2022</v>
          </cell>
          <cell r="V653">
            <v>55</v>
          </cell>
          <cell r="W653" t="str">
            <v>Non</v>
          </cell>
          <cell r="Z653" t="str">
            <v>AN_LOIS_A</v>
          </cell>
          <cell r="AA653" t="str">
            <v>Carte 1 an Loisir Adulte</v>
          </cell>
          <cell r="AB653">
            <v>70719</v>
          </cell>
          <cell r="AC653">
            <v>44531</v>
          </cell>
          <cell r="AD653">
            <v>44550</v>
          </cell>
          <cell r="AE653">
            <v>44926</v>
          </cell>
          <cell r="AF653" t="str">
            <v>Aucun</v>
          </cell>
          <cell r="AG653" t="str">
            <v>V</v>
          </cell>
          <cell r="AH653" t="str">
            <v>VETERAN</v>
          </cell>
          <cell r="AJ653">
            <v>44023</v>
          </cell>
          <cell r="AK653" t="str">
            <v>Loisir</v>
          </cell>
        </row>
        <row r="654">
          <cell r="E654">
            <v>182439</v>
          </cell>
          <cell r="F654" t="str">
            <v>M.</v>
          </cell>
          <cell r="G654" t="str">
            <v>LE MAIGNAN</v>
          </cell>
          <cell r="H654" t="str">
            <v>CHRISTIAN</v>
          </cell>
          <cell r="I654">
            <v>22236</v>
          </cell>
          <cell r="J654" t="str">
            <v>FRANCE</v>
          </cell>
          <cell r="K654" t="str">
            <v>Homme</v>
          </cell>
          <cell r="L654">
            <v>5614</v>
          </cell>
          <cell r="M654" t="str">
            <v>C.K.C. AURAY</v>
          </cell>
          <cell r="O654">
            <v>5600</v>
          </cell>
          <cell r="P654" t="str">
            <v>COMITE DEPARTEMENTAL CK DU MORBIHAN</v>
          </cell>
          <cell r="Q654" t="str">
            <v>CR03</v>
          </cell>
          <cell r="R654" t="str">
            <v>COMITE REGIONAL BRETAGNE CK</v>
          </cell>
          <cell r="S654" t="str">
            <v>FEDERATION FRANCAISE CANOE-KAYAK ET SPORTS PAGAIE</v>
          </cell>
          <cell r="T654">
            <v>2022</v>
          </cell>
          <cell r="V654">
            <v>55</v>
          </cell>
          <cell r="W654" t="str">
            <v>Non</v>
          </cell>
          <cell r="Z654" t="str">
            <v>AN_LOIS_A</v>
          </cell>
          <cell r="AA654" t="str">
            <v>Carte 1 an Loisir Adulte</v>
          </cell>
          <cell r="AB654">
            <v>72306</v>
          </cell>
          <cell r="AC654">
            <v>44621</v>
          </cell>
          <cell r="AD654">
            <v>44650</v>
          </cell>
          <cell r="AE654">
            <v>44926</v>
          </cell>
          <cell r="AF654" t="str">
            <v>Aucun</v>
          </cell>
          <cell r="AG654" t="str">
            <v>V</v>
          </cell>
          <cell r="AH654" t="str">
            <v>VETERAN</v>
          </cell>
          <cell r="AJ654">
            <v>44102</v>
          </cell>
          <cell r="AK654" t="str">
            <v>Loisir</v>
          </cell>
          <cell r="AL654" t="str">
            <v>JOURNEL</v>
          </cell>
        </row>
        <row r="655">
          <cell r="E655">
            <v>182509</v>
          </cell>
          <cell r="F655" t="str">
            <v>M.</v>
          </cell>
          <cell r="G655" t="str">
            <v>GESTIN</v>
          </cell>
          <cell r="H655" t="str">
            <v>PAUL</v>
          </cell>
          <cell r="I655">
            <v>35612</v>
          </cell>
          <cell r="J655" t="str">
            <v>FRANCE</v>
          </cell>
          <cell r="K655" t="str">
            <v>Homme</v>
          </cell>
          <cell r="L655">
            <v>2904</v>
          </cell>
          <cell r="M655" t="str">
            <v>CANOE KAYAK DE QUIMPERLE</v>
          </cell>
          <cell r="O655">
            <v>2900</v>
          </cell>
          <cell r="P655" t="str">
            <v>COMITE DEPARTEMENTAL CK DU FINISTERE</v>
          </cell>
          <cell r="Q655" t="str">
            <v>CR03</v>
          </cell>
          <cell r="R655" t="str">
            <v>COMITE REGIONAL BRETAGNE CK</v>
          </cell>
          <cell r="S655" t="str">
            <v>FEDERATION FRANCAISE CANOE-KAYAK ET SPORTS PAGAIE</v>
          </cell>
          <cell r="T655">
            <v>2022</v>
          </cell>
          <cell r="V655">
            <v>60</v>
          </cell>
          <cell r="W655" t="str">
            <v>Non</v>
          </cell>
          <cell r="Z655" t="str">
            <v>AN_COMP_A</v>
          </cell>
          <cell r="AA655" t="str">
            <v>Carte 1 an Compétition Adulte</v>
          </cell>
          <cell r="AB655">
            <v>71090</v>
          </cell>
          <cell r="AC655">
            <v>44531</v>
          </cell>
          <cell r="AD655">
            <v>44550</v>
          </cell>
          <cell r="AE655">
            <v>44926</v>
          </cell>
          <cell r="AF655" t="str">
            <v>Aucun</v>
          </cell>
          <cell r="AG655" t="str">
            <v>S</v>
          </cell>
          <cell r="AH655" t="str">
            <v>SENIOR</v>
          </cell>
          <cell r="AN655">
            <v>44470</v>
          </cell>
          <cell r="AO655" t="str">
            <v>Compétition</v>
          </cell>
        </row>
        <row r="656">
          <cell r="E656">
            <v>182515</v>
          </cell>
          <cell r="F656" t="str">
            <v>M.</v>
          </cell>
          <cell r="G656" t="str">
            <v>NICOLAS</v>
          </cell>
          <cell r="H656" t="str">
            <v>YVAN</v>
          </cell>
          <cell r="I656">
            <v>33772</v>
          </cell>
          <cell r="J656" t="str">
            <v>FRANCE</v>
          </cell>
          <cell r="K656" t="str">
            <v>Homme</v>
          </cell>
          <cell r="L656">
            <v>2904</v>
          </cell>
          <cell r="M656" t="str">
            <v>CANOE KAYAK DE QUIMPERLE</v>
          </cell>
          <cell r="O656">
            <v>2900</v>
          </cell>
          <cell r="P656" t="str">
            <v>COMITE DEPARTEMENTAL CK DU FINISTERE</v>
          </cell>
          <cell r="Q656" t="str">
            <v>CR03</v>
          </cell>
          <cell r="R656" t="str">
            <v>COMITE REGIONAL BRETAGNE CK</v>
          </cell>
          <cell r="S656" t="str">
            <v>FEDERATION FRANCAISE CANOE-KAYAK ET SPORTS PAGAIE</v>
          </cell>
          <cell r="T656">
            <v>2022</v>
          </cell>
          <cell r="V656">
            <v>60</v>
          </cell>
          <cell r="W656" t="str">
            <v>Non</v>
          </cell>
          <cell r="Z656" t="str">
            <v>AN_COMP_A</v>
          </cell>
          <cell r="AA656" t="str">
            <v>Carte 1 an Compétition Adulte</v>
          </cell>
          <cell r="AB656">
            <v>71568</v>
          </cell>
          <cell r="AC656">
            <v>44562</v>
          </cell>
          <cell r="AD656">
            <v>44572</v>
          </cell>
          <cell r="AE656">
            <v>44926</v>
          </cell>
          <cell r="AF656" t="str">
            <v>Aucun</v>
          </cell>
          <cell r="AG656" t="str">
            <v>S</v>
          </cell>
          <cell r="AH656" t="str">
            <v>SENIOR</v>
          </cell>
          <cell r="AN656">
            <v>44567</v>
          </cell>
          <cell r="AO656" t="str">
            <v>Compétition</v>
          </cell>
        </row>
        <row r="657">
          <cell r="E657">
            <v>182582</v>
          </cell>
          <cell r="F657" t="str">
            <v>M.</v>
          </cell>
          <cell r="G657" t="str">
            <v>PARGNY</v>
          </cell>
          <cell r="H657" t="str">
            <v>DOMINIQUE</v>
          </cell>
          <cell r="I657">
            <v>24931</v>
          </cell>
          <cell r="J657" t="str">
            <v>FRANCE</v>
          </cell>
          <cell r="K657" t="str">
            <v>Homme</v>
          </cell>
          <cell r="L657">
            <v>2274</v>
          </cell>
          <cell r="M657" t="str">
            <v>INTERACTIONS PLEINE NATURE</v>
          </cell>
          <cell r="N657" t="str">
            <v>INTERACTIONS</v>
          </cell>
          <cell r="O657">
            <v>2200</v>
          </cell>
          <cell r="P657" t="str">
            <v>COMITE DEPARTEMENTAL CK COTES D'ARMOR</v>
          </cell>
          <cell r="Q657" t="str">
            <v>CR03</v>
          </cell>
          <cell r="R657" t="str">
            <v>COMITE REGIONAL BRETAGNE CK</v>
          </cell>
          <cell r="S657" t="str">
            <v>FEDERATION FRANCAISE CANOE-KAYAK ET SPORTS PAGAIE</v>
          </cell>
          <cell r="T657">
            <v>2022</v>
          </cell>
          <cell r="U657" t="str">
            <v>AGR_A</v>
          </cell>
          <cell r="V657">
            <v>55</v>
          </cell>
          <cell r="W657" t="str">
            <v>Non</v>
          </cell>
          <cell r="Z657" t="str">
            <v>AN_LOIS_A</v>
          </cell>
          <cell r="AA657" t="str">
            <v>Carte 1 an Loisir Adulte</v>
          </cell>
          <cell r="AB657">
            <v>71565</v>
          </cell>
          <cell r="AC657">
            <v>44562</v>
          </cell>
          <cell r="AD657">
            <v>44566</v>
          </cell>
          <cell r="AE657">
            <v>44926</v>
          </cell>
          <cell r="AF657" t="str">
            <v>Aucun</v>
          </cell>
          <cell r="AG657" t="str">
            <v>V</v>
          </cell>
          <cell r="AH657" t="str">
            <v>VETERAN</v>
          </cell>
        </row>
        <row r="658">
          <cell r="E658">
            <v>182663</v>
          </cell>
          <cell r="F658" t="str">
            <v>Mme</v>
          </cell>
          <cell r="G658" t="str">
            <v>CONDOM</v>
          </cell>
          <cell r="H658" t="str">
            <v>MARYLINE</v>
          </cell>
          <cell r="I658">
            <v>27188</v>
          </cell>
          <cell r="J658" t="str">
            <v>FRANCE</v>
          </cell>
          <cell r="K658" t="str">
            <v>Femme</v>
          </cell>
          <cell r="L658">
            <v>2912</v>
          </cell>
          <cell r="M658" t="str">
            <v>LES ALLIGATORS - LANDERNEAU</v>
          </cell>
          <cell r="O658">
            <v>2900</v>
          </cell>
          <cell r="P658" t="str">
            <v>COMITE DEPARTEMENTAL CK DU FINISTERE</v>
          </cell>
          <cell r="Q658" t="str">
            <v>CR03</v>
          </cell>
          <cell r="R658" t="str">
            <v>COMITE REGIONAL BRETAGNE CK</v>
          </cell>
          <cell r="S658" t="str">
            <v>FEDERATION FRANCAISE CANOE-KAYAK ET SPORTS PAGAIE</v>
          </cell>
          <cell r="T658">
            <v>2022</v>
          </cell>
          <cell r="V658">
            <v>55</v>
          </cell>
          <cell r="W658" t="str">
            <v>Non</v>
          </cell>
          <cell r="Z658" t="str">
            <v>AN_LOIS_A</v>
          </cell>
          <cell r="AA658" t="str">
            <v>Carte 1 an Loisir Adulte</v>
          </cell>
          <cell r="AB658">
            <v>71393</v>
          </cell>
          <cell r="AC658">
            <v>44562</v>
          </cell>
          <cell r="AD658">
            <v>44565</v>
          </cell>
          <cell r="AE658">
            <v>44926</v>
          </cell>
          <cell r="AF658" t="str">
            <v>Aucun</v>
          </cell>
          <cell r="AG658" t="str">
            <v>V</v>
          </cell>
          <cell r="AH658" t="str">
            <v>VETERAN</v>
          </cell>
          <cell r="AJ658">
            <v>44484</v>
          </cell>
          <cell r="AK658" t="str">
            <v>Loisir</v>
          </cell>
        </row>
        <row r="659">
          <cell r="E659">
            <v>182795</v>
          </cell>
          <cell r="F659" t="str">
            <v>M.</v>
          </cell>
          <cell r="G659" t="str">
            <v>RICARD</v>
          </cell>
          <cell r="H659" t="str">
            <v>BENOIT</v>
          </cell>
          <cell r="I659">
            <v>30530</v>
          </cell>
          <cell r="J659" t="str">
            <v>FRANCE</v>
          </cell>
          <cell r="K659" t="str">
            <v>Homme</v>
          </cell>
          <cell r="L659">
            <v>2202</v>
          </cell>
          <cell r="M659" t="str">
            <v>CLUB MJC ST BRIEUC C.K.</v>
          </cell>
          <cell r="N659" t="str">
            <v>MJC DU PLATEAU</v>
          </cell>
          <cell r="O659">
            <v>2200</v>
          </cell>
          <cell r="P659" t="str">
            <v>COMITE DEPARTEMENTAL CK COTES D'ARMOR</v>
          </cell>
          <cell r="Q659" t="str">
            <v>CR03</v>
          </cell>
          <cell r="R659" t="str">
            <v>COMITE REGIONAL BRETAGNE CK</v>
          </cell>
          <cell r="S659" t="str">
            <v>FEDERATION FRANCAISE CANOE-KAYAK ET SPORTS PAGAIE</v>
          </cell>
          <cell r="T659">
            <v>2022</v>
          </cell>
          <cell r="V659">
            <v>60</v>
          </cell>
          <cell r="W659" t="str">
            <v>Non</v>
          </cell>
          <cell r="Z659" t="str">
            <v>AN_COMP_A</v>
          </cell>
          <cell r="AA659" t="str">
            <v>Carte 1 an Compétition Adulte</v>
          </cell>
          <cell r="AB659">
            <v>70810</v>
          </cell>
          <cell r="AC659">
            <v>44531</v>
          </cell>
          <cell r="AD659">
            <v>44546</v>
          </cell>
          <cell r="AE659">
            <v>44926</v>
          </cell>
          <cell r="AF659" t="str">
            <v>Aucun</v>
          </cell>
          <cell r="AG659" t="str">
            <v>V</v>
          </cell>
          <cell r="AH659" t="str">
            <v>VETERAN</v>
          </cell>
          <cell r="AN659">
            <v>43740</v>
          </cell>
          <cell r="AO659" t="str">
            <v>Compétition</v>
          </cell>
        </row>
        <row r="660">
          <cell r="E660">
            <v>182939</v>
          </cell>
          <cell r="F660" t="str">
            <v>M.</v>
          </cell>
          <cell r="G660" t="str">
            <v>HARDOUIN</v>
          </cell>
          <cell r="H660" t="str">
            <v>SYLVAIN</v>
          </cell>
          <cell r="I660">
            <v>28747</v>
          </cell>
          <cell r="J660" t="str">
            <v>FRANCE</v>
          </cell>
          <cell r="K660" t="str">
            <v>Homme</v>
          </cell>
          <cell r="L660">
            <v>3501</v>
          </cell>
          <cell r="M660" t="str">
            <v>KAYAK CLUB PONT REAN</v>
          </cell>
          <cell r="O660">
            <v>3500</v>
          </cell>
          <cell r="P660" t="str">
            <v>COMITE DEPARTEMENTAL CK D'ILLE ET VILAINE</v>
          </cell>
          <cell r="Q660" t="str">
            <v>CR03</v>
          </cell>
          <cell r="R660" t="str">
            <v>COMITE REGIONAL BRETAGNE CK</v>
          </cell>
          <cell r="S660" t="str">
            <v>FEDERATION FRANCAISE CANOE-KAYAK ET SPORTS PAGAIE</v>
          </cell>
          <cell r="T660">
            <v>2022</v>
          </cell>
          <cell r="V660">
            <v>60</v>
          </cell>
          <cell r="W660" t="str">
            <v>Non</v>
          </cell>
          <cell r="Z660" t="str">
            <v>AN_COMP_A</v>
          </cell>
          <cell r="AA660" t="str">
            <v>Carte 1 an Compétition Adulte</v>
          </cell>
          <cell r="AB660">
            <v>70967</v>
          </cell>
          <cell r="AC660">
            <v>44531</v>
          </cell>
          <cell r="AD660">
            <v>44552</v>
          </cell>
          <cell r="AE660">
            <v>44926</v>
          </cell>
          <cell r="AF660" t="str">
            <v>Aucun</v>
          </cell>
          <cell r="AG660" t="str">
            <v>V</v>
          </cell>
          <cell r="AH660" t="str">
            <v>VETERAN</v>
          </cell>
        </row>
        <row r="661">
          <cell r="E661">
            <v>182943</v>
          </cell>
          <cell r="F661" t="str">
            <v>M.</v>
          </cell>
          <cell r="G661" t="str">
            <v>CHASLE</v>
          </cell>
          <cell r="H661" t="str">
            <v>JEAN-YVES</v>
          </cell>
          <cell r="I661">
            <v>24987</v>
          </cell>
          <cell r="J661" t="str">
            <v>FRANCE</v>
          </cell>
          <cell r="K661" t="str">
            <v>Homme</v>
          </cell>
          <cell r="L661">
            <v>3501</v>
          </cell>
          <cell r="M661" t="str">
            <v>KAYAK CLUB PONT REAN</v>
          </cell>
          <cell r="O661">
            <v>3500</v>
          </cell>
          <cell r="P661" t="str">
            <v>COMITE DEPARTEMENTAL CK D'ILLE ET VILAINE</v>
          </cell>
          <cell r="Q661" t="str">
            <v>CR03</v>
          </cell>
          <cell r="R661" t="str">
            <v>COMITE REGIONAL BRETAGNE CK</v>
          </cell>
          <cell r="S661" t="str">
            <v>FEDERATION FRANCAISE CANOE-KAYAK ET SPORTS PAGAIE</v>
          </cell>
          <cell r="T661">
            <v>2022</v>
          </cell>
          <cell r="V661">
            <v>60</v>
          </cell>
          <cell r="W661" t="str">
            <v>Non</v>
          </cell>
          <cell r="Z661" t="str">
            <v>AN_COMP_A</v>
          </cell>
          <cell r="AA661" t="str">
            <v>Carte 1 an Compétition Adulte</v>
          </cell>
          <cell r="AB661">
            <v>70967</v>
          </cell>
          <cell r="AC661">
            <v>44531</v>
          </cell>
          <cell r="AD661">
            <v>44551</v>
          </cell>
          <cell r="AE661">
            <v>44926</v>
          </cell>
          <cell r="AF661" t="str">
            <v>Aucun</v>
          </cell>
          <cell r="AG661" t="str">
            <v>V</v>
          </cell>
          <cell r="AH661" t="str">
            <v>VETERAN</v>
          </cell>
          <cell r="AN661">
            <v>43850</v>
          </cell>
          <cell r="AO661" t="str">
            <v>Compétition</v>
          </cell>
        </row>
        <row r="662">
          <cell r="E662">
            <v>183132</v>
          </cell>
          <cell r="F662" t="str">
            <v>M.</v>
          </cell>
          <cell r="G662" t="str">
            <v>BLANQUET</v>
          </cell>
          <cell r="H662" t="str">
            <v>THOMAS</v>
          </cell>
          <cell r="I662">
            <v>35124</v>
          </cell>
          <cell r="J662" t="str">
            <v>FRANCE</v>
          </cell>
          <cell r="K662" t="str">
            <v>Homme</v>
          </cell>
          <cell r="L662">
            <v>5675</v>
          </cell>
          <cell r="M662" t="str">
            <v>CERCLE NAUTIQUE DE LA RIA D'ETEL</v>
          </cell>
          <cell r="N662" t="str">
            <v>CNRE</v>
          </cell>
          <cell r="O662">
            <v>5600</v>
          </cell>
          <cell r="P662" t="str">
            <v>COMITE DEPARTEMENTAL CK DU MORBIHAN</v>
          </cell>
          <cell r="Q662" t="str">
            <v>CR03</v>
          </cell>
          <cell r="R662" t="str">
            <v>COMITE REGIONAL BRETAGNE CK</v>
          </cell>
          <cell r="S662" t="str">
            <v>FEDERATION FRANCAISE CANOE-KAYAK ET SPORTS PAGAIE</v>
          </cell>
          <cell r="T662">
            <v>2022</v>
          </cell>
          <cell r="V662">
            <v>55</v>
          </cell>
          <cell r="W662" t="str">
            <v>Non</v>
          </cell>
          <cell r="Z662" t="str">
            <v>AN_LOIS_A</v>
          </cell>
          <cell r="AA662" t="str">
            <v>Carte 1 an Loisir Adulte</v>
          </cell>
          <cell r="AB662">
            <v>73206</v>
          </cell>
          <cell r="AC662">
            <v>44652</v>
          </cell>
          <cell r="AD662">
            <v>44654</v>
          </cell>
          <cell r="AE662">
            <v>44926</v>
          </cell>
          <cell r="AF662" t="str">
            <v>Aucun</v>
          </cell>
          <cell r="AG662" t="str">
            <v>S</v>
          </cell>
          <cell r="AH662" t="str">
            <v>SENIOR</v>
          </cell>
          <cell r="AJ662">
            <v>44650</v>
          </cell>
          <cell r="AK662" t="str">
            <v>Loisir</v>
          </cell>
        </row>
        <row r="663">
          <cell r="E663">
            <v>183277</v>
          </cell>
          <cell r="F663" t="str">
            <v>Mme</v>
          </cell>
          <cell r="G663" t="str">
            <v>LERAY</v>
          </cell>
          <cell r="H663" t="str">
            <v>FLAVIE</v>
          </cell>
          <cell r="I663">
            <v>33710</v>
          </cell>
          <cell r="J663" t="str">
            <v>FRANCE</v>
          </cell>
          <cell r="K663" t="str">
            <v>Femme</v>
          </cell>
          <cell r="L663">
            <v>2903</v>
          </cell>
          <cell r="M663" t="str">
            <v>CK DE QUIMPER CORNOUAILLE</v>
          </cell>
          <cell r="O663">
            <v>2900</v>
          </cell>
          <cell r="P663" t="str">
            <v>COMITE DEPARTEMENTAL CK DU FINISTERE</v>
          </cell>
          <cell r="Q663" t="str">
            <v>CR03</v>
          </cell>
          <cell r="R663" t="str">
            <v>COMITE REGIONAL BRETAGNE CK</v>
          </cell>
          <cell r="S663" t="str">
            <v>FEDERATION FRANCAISE CANOE-KAYAK ET SPORTS PAGAIE</v>
          </cell>
          <cell r="T663">
            <v>2022</v>
          </cell>
          <cell r="V663">
            <v>55</v>
          </cell>
          <cell r="W663" t="str">
            <v>Non</v>
          </cell>
          <cell r="Z663" t="str">
            <v>AN_LOIS_A</v>
          </cell>
          <cell r="AA663" t="str">
            <v>Carte 1 an Loisir Adulte</v>
          </cell>
          <cell r="AB663">
            <v>71383</v>
          </cell>
          <cell r="AC663">
            <v>44562</v>
          </cell>
          <cell r="AD663">
            <v>44565</v>
          </cell>
          <cell r="AE663">
            <v>44926</v>
          </cell>
          <cell r="AF663" t="str">
            <v>Aucun</v>
          </cell>
          <cell r="AG663" t="str">
            <v>S</v>
          </cell>
          <cell r="AH663" t="str">
            <v>SENIOR</v>
          </cell>
          <cell r="AJ663">
            <v>44184</v>
          </cell>
          <cell r="AK663" t="str">
            <v>Loisir</v>
          </cell>
        </row>
        <row r="664">
          <cell r="E664">
            <v>183322</v>
          </cell>
          <cell r="F664" t="str">
            <v>M.</v>
          </cell>
          <cell r="G664" t="str">
            <v>BROUSSE</v>
          </cell>
          <cell r="H664" t="str">
            <v>THIBAULT</v>
          </cell>
          <cell r="I664">
            <v>31961</v>
          </cell>
          <cell r="J664" t="str">
            <v>FRANCE</v>
          </cell>
          <cell r="K664" t="str">
            <v>Homme</v>
          </cell>
          <cell r="L664">
            <v>5635</v>
          </cell>
          <cell r="M664" t="str">
            <v>CLUB NAUTIQUE DE PLOERMELAIS</v>
          </cell>
          <cell r="O664">
            <v>5600</v>
          </cell>
          <cell r="P664" t="str">
            <v>COMITE DEPARTEMENTAL CK DU MORBIHAN</v>
          </cell>
          <cell r="Q664" t="str">
            <v>CR03</v>
          </cell>
          <cell r="R664" t="str">
            <v>COMITE REGIONAL BRETAGNE CK</v>
          </cell>
          <cell r="S664" t="str">
            <v>FEDERATION FRANCAISE CANOE-KAYAK ET SPORTS PAGAIE</v>
          </cell>
          <cell r="T664">
            <v>2022</v>
          </cell>
          <cell r="V664">
            <v>55</v>
          </cell>
          <cell r="W664" t="str">
            <v>Non</v>
          </cell>
          <cell r="Z664" t="str">
            <v>AN_LOIS_A</v>
          </cell>
          <cell r="AA664" t="str">
            <v>Carte 1 an Loisir Adulte</v>
          </cell>
          <cell r="AB664">
            <v>70273</v>
          </cell>
          <cell r="AC664">
            <v>44501</v>
          </cell>
          <cell r="AD664">
            <v>44567</v>
          </cell>
          <cell r="AE664">
            <v>44926</v>
          </cell>
          <cell r="AF664" t="str">
            <v>Aucun</v>
          </cell>
          <cell r="AG664" t="str">
            <v>V</v>
          </cell>
          <cell r="AH664" t="str">
            <v>VETERAN</v>
          </cell>
        </row>
        <row r="665">
          <cell r="E665">
            <v>183425</v>
          </cell>
          <cell r="F665" t="str">
            <v>Mme</v>
          </cell>
          <cell r="G665" t="str">
            <v>ROLLAND</v>
          </cell>
          <cell r="H665" t="str">
            <v>MAGALI</v>
          </cell>
          <cell r="I665">
            <v>26986</v>
          </cell>
          <cell r="J665" t="str">
            <v>FRANCE</v>
          </cell>
          <cell r="K665" t="str">
            <v>Femme</v>
          </cell>
          <cell r="L665">
            <v>3516</v>
          </cell>
          <cell r="M665" t="str">
            <v>RENNES EVASION NATURE</v>
          </cell>
          <cell r="O665">
            <v>3500</v>
          </cell>
          <cell r="P665" t="str">
            <v>COMITE DEPARTEMENTAL CK D'ILLE ET VILAINE</v>
          </cell>
          <cell r="Q665" t="str">
            <v>CR03</v>
          </cell>
          <cell r="R665" t="str">
            <v>COMITE REGIONAL BRETAGNE CK</v>
          </cell>
          <cell r="S665" t="str">
            <v>FEDERATION FRANCAISE CANOE-KAYAK ET SPORTS PAGAIE</v>
          </cell>
          <cell r="T665">
            <v>2022</v>
          </cell>
          <cell r="V665">
            <v>55</v>
          </cell>
          <cell r="W665" t="str">
            <v>Non</v>
          </cell>
          <cell r="Z665" t="str">
            <v>AN_LOIS_A</v>
          </cell>
          <cell r="AA665" t="str">
            <v>Carte 1 an Loisir Adulte</v>
          </cell>
          <cell r="AB665">
            <v>70719</v>
          </cell>
          <cell r="AC665">
            <v>44531</v>
          </cell>
          <cell r="AD665">
            <v>44550</v>
          </cell>
          <cell r="AE665">
            <v>44926</v>
          </cell>
          <cell r="AF665" t="str">
            <v>Aucun</v>
          </cell>
          <cell r="AG665" t="str">
            <v>V</v>
          </cell>
          <cell r="AH665" t="str">
            <v>VETERAN</v>
          </cell>
          <cell r="AJ665">
            <v>44078</v>
          </cell>
          <cell r="AK665" t="str">
            <v>Loisir</v>
          </cell>
        </row>
        <row r="666">
          <cell r="E666">
            <v>183428</v>
          </cell>
          <cell r="F666" t="str">
            <v>M.</v>
          </cell>
          <cell r="G666" t="str">
            <v>DUVAL</v>
          </cell>
          <cell r="H666" t="str">
            <v>JOEL</v>
          </cell>
          <cell r="I666">
            <v>23099</v>
          </cell>
          <cell r="J666" t="str">
            <v>FRANCE</v>
          </cell>
          <cell r="K666" t="str">
            <v>Homme</v>
          </cell>
          <cell r="L666">
            <v>5635</v>
          </cell>
          <cell r="M666" t="str">
            <v>CLUB NAUTIQUE DE PLOERMELAIS</v>
          </cell>
          <cell r="O666">
            <v>5600</v>
          </cell>
          <cell r="P666" t="str">
            <v>COMITE DEPARTEMENTAL CK DU MORBIHAN</v>
          </cell>
          <cell r="Q666" t="str">
            <v>CR03</v>
          </cell>
          <cell r="R666" t="str">
            <v>COMITE REGIONAL BRETAGNE CK</v>
          </cell>
          <cell r="S666" t="str">
            <v>FEDERATION FRANCAISE CANOE-KAYAK ET SPORTS PAGAIE</v>
          </cell>
          <cell r="T666">
            <v>2022</v>
          </cell>
          <cell r="V666">
            <v>55</v>
          </cell>
          <cell r="W666" t="str">
            <v>Non</v>
          </cell>
          <cell r="Z666" t="str">
            <v>AN_LOIS_A</v>
          </cell>
          <cell r="AA666" t="str">
            <v>Carte 1 an Loisir Adulte</v>
          </cell>
          <cell r="AB666">
            <v>70273</v>
          </cell>
          <cell r="AC666">
            <v>44501</v>
          </cell>
          <cell r="AD666">
            <v>44567</v>
          </cell>
          <cell r="AE666">
            <v>44926</v>
          </cell>
          <cell r="AF666" t="str">
            <v>Aucun</v>
          </cell>
          <cell r="AG666" t="str">
            <v>V</v>
          </cell>
          <cell r="AH666" t="str">
            <v>VETERAN</v>
          </cell>
        </row>
        <row r="667">
          <cell r="E667">
            <v>183439</v>
          </cell>
          <cell r="F667" t="str">
            <v>Mme</v>
          </cell>
          <cell r="G667" t="str">
            <v>ALLO</v>
          </cell>
          <cell r="H667" t="str">
            <v>ISABELLE</v>
          </cell>
          <cell r="I667">
            <v>23181</v>
          </cell>
          <cell r="J667" t="str">
            <v>FRANCE</v>
          </cell>
          <cell r="K667" t="str">
            <v>Femme</v>
          </cell>
          <cell r="L667">
            <v>2209</v>
          </cell>
          <cell r="M667" t="str">
            <v>CANOE CLUB DU LIE</v>
          </cell>
          <cell r="N667" t="str">
            <v>C.C.LIE</v>
          </cell>
          <cell r="O667">
            <v>2200</v>
          </cell>
          <cell r="P667" t="str">
            <v>COMITE DEPARTEMENTAL CK COTES D'ARMOR</v>
          </cell>
          <cell r="Q667" t="str">
            <v>CR03</v>
          </cell>
          <cell r="R667" t="str">
            <v>COMITE REGIONAL BRETAGNE CK</v>
          </cell>
          <cell r="S667" t="str">
            <v>FEDERATION FRANCAISE CANOE-KAYAK ET SPORTS PAGAIE</v>
          </cell>
          <cell r="T667">
            <v>2022</v>
          </cell>
          <cell r="V667">
            <v>2</v>
          </cell>
          <cell r="W667" t="str">
            <v>Non</v>
          </cell>
          <cell r="Z667" t="str">
            <v>AN_SANS_P</v>
          </cell>
          <cell r="AA667" t="str">
            <v>Carte annuelle sans pratique</v>
          </cell>
          <cell r="AB667">
            <v>70818</v>
          </cell>
          <cell r="AC667">
            <v>44531</v>
          </cell>
          <cell r="AD667">
            <v>44548</v>
          </cell>
          <cell r="AE667">
            <v>44926</v>
          </cell>
          <cell r="AF667" t="str">
            <v>Aucun</v>
          </cell>
          <cell r="AG667" t="str">
            <v>V</v>
          </cell>
          <cell r="AH667" t="str">
            <v>VETERAN</v>
          </cell>
        </row>
        <row r="668">
          <cell r="E668">
            <v>183568</v>
          </cell>
          <cell r="F668" t="str">
            <v>M.</v>
          </cell>
          <cell r="G668" t="str">
            <v>GACOUIN</v>
          </cell>
          <cell r="H668" t="str">
            <v>THIBAULT</v>
          </cell>
          <cell r="I668">
            <v>34097</v>
          </cell>
          <cell r="J668" t="str">
            <v>FRANCE</v>
          </cell>
          <cell r="K668" t="str">
            <v>Homme</v>
          </cell>
          <cell r="L668">
            <v>3506</v>
          </cell>
          <cell r="M668" t="str">
            <v>C.K.C.I.R. ST GREGOIRE</v>
          </cell>
          <cell r="O668">
            <v>3500</v>
          </cell>
          <cell r="P668" t="str">
            <v>COMITE DEPARTEMENTAL CK D'ILLE ET VILAINE</v>
          </cell>
          <cell r="Q668" t="str">
            <v>CR03</v>
          </cell>
          <cell r="R668" t="str">
            <v>COMITE REGIONAL BRETAGNE CK</v>
          </cell>
          <cell r="S668" t="str">
            <v>FEDERATION FRANCAISE CANOE-KAYAK ET SPORTS PAGAIE</v>
          </cell>
          <cell r="T668">
            <v>2022</v>
          </cell>
          <cell r="V668">
            <v>60</v>
          </cell>
          <cell r="W668" t="str">
            <v>Non</v>
          </cell>
          <cell r="Z668" t="str">
            <v>AN_COMP_A</v>
          </cell>
          <cell r="AA668" t="str">
            <v>Carte 1 an Compétition Adulte</v>
          </cell>
          <cell r="AB668">
            <v>71435</v>
          </cell>
          <cell r="AC668">
            <v>44562</v>
          </cell>
          <cell r="AD668">
            <v>44568</v>
          </cell>
          <cell r="AE668">
            <v>44926</v>
          </cell>
          <cell r="AF668" t="str">
            <v>Aucun</v>
          </cell>
          <cell r="AG668" t="str">
            <v>S</v>
          </cell>
          <cell r="AH668" t="str">
            <v>SENIOR</v>
          </cell>
          <cell r="AN668">
            <v>44208</v>
          </cell>
          <cell r="AO668" t="str">
            <v>Compétition</v>
          </cell>
        </row>
        <row r="669">
          <cell r="E669">
            <v>183645</v>
          </cell>
          <cell r="F669" t="str">
            <v>M.</v>
          </cell>
          <cell r="G669" t="str">
            <v>WOIRY</v>
          </cell>
          <cell r="H669" t="str">
            <v>YANNICK</v>
          </cell>
          <cell r="I669">
            <v>21807</v>
          </cell>
          <cell r="J669" t="str">
            <v>FRANCE</v>
          </cell>
          <cell r="K669" t="str">
            <v>Homme</v>
          </cell>
          <cell r="L669">
            <v>2208</v>
          </cell>
          <cell r="M669" t="str">
            <v>CLUB CANOE KAYAK GUERLEDAN</v>
          </cell>
          <cell r="N669" t="str">
            <v>CCKG</v>
          </cell>
          <cell r="O669">
            <v>2200</v>
          </cell>
          <cell r="P669" t="str">
            <v>COMITE DEPARTEMENTAL CK COTES D'ARMOR</v>
          </cell>
          <cell r="Q669" t="str">
            <v>CR03</v>
          </cell>
          <cell r="R669" t="str">
            <v>COMITE REGIONAL BRETAGNE CK</v>
          </cell>
          <cell r="S669" t="str">
            <v>FEDERATION FRANCAISE CANOE-KAYAK ET SPORTS PAGAIE</v>
          </cell>
          <cell r="T669">
            <v>2022</v>
          </cell>
          <cell r="V669">
            <v>60</v>
          </cell>
          <cell r="W669" t="str">
            <v>Non</v>
          </cell>
          <cell r="Z669" t="str">
            <v>AN_COMP_A</v>
          </cell>
          <cell r="AA669" t="str">
            <v>Carte 1 an Compétition Adulte</v>
          </cell>
          <cell r="AB669">
            <v>72390</v>
          </cell>
          <cell r="AC669">
            <v>44621</v>
          </cell>
          <cell r="AD669">
            <v>44642</v>
          </cell>
          <cell r="AE669">
            <v>44926</v>
          </cell>
          <cell r="AF669" t="str">
            <v>Aucun</v>
          </cell>
          <cell r="AG669" t="str">
            <v>V</v>
          </cell>
          <cell r="AH669" t="str">
            <v>VETERAN</v>
          </cell>
        </row>
        <row r="670">
          <cell r="E670">
            <v>183676</v>
          </cell>
          <cell r="F670" t="str">
            <v>Mme</v>
          </cell>
          <cell r="G670" t="str">
            <v>JOSSE</v>
          </cell>
          <cell r="H670" t="str">
            <v>BEATRICE</v>
          </cell>
          <cell r="I670">
            <v>21382</v>
          </cell>
          <cell r="J670" t="str">
            <v>FRANCE</v>
          </cell>
          <cell r="K670" t="str">
            <v>Femme</v>
          </cell>
          <cell r="L670">
            <v>5603</v>
          </cell>
          <cell r="M670" t="str">
            <v>CANOE KAYAK PONTIVYEN</v>
          </cell>
          <cell r="N670" t="str">
            <v>CKCP1</v>
          </cell>
          <cell r="O670">
            <v>5600</v>
          </cell>
          <cell r="P670" t="str">
            <v>COMITE DEPARTEMENTAL CK DU MORBIHAN</v>
          </cell>
          <cell r="Q670" t="str">
            <v>CR03</v>
          </cell>
          <cell r="R670" t="str">
            <v>COMITE REGIONAL BRETAGNE CK</v>
          </cell>
          <cell r="S670" t="str">
            <v>FEDERATION FRANCAISE CANOE-KAYAK ET SPORTS PAGAIE</v>
          </cell>
          <cell r="T670">
            <v>2022</v>
          </cell>
          <cell r="V670">
            <v>60</v>
          </cell>
          <cell r="W670" t="str">
            <v>Non</v>
          </cell>
          <cell r="Z670" t="str">
            <v>AN_COMP_A</v>
          </cell>
          <cell r="AA670" t="str">
            <v>Carte 1 an Compétition Adulte</v>
          </cell>
          <cell r="AB670">
            <v>71171</v>
          </cell>
          <cell r="AC670">
            <v>44562</v>
          </cell>
          <cell r="AD670">
            <v>44573</v>
          </cell>
          <cell r="AE670">
            <v>44926</v>
          </cell>
          <cell r="AF670" t="str">
            <v>Aucun</v>
          </cell>
          <cell r="AG670" t="str">
            <v>V</v>
          </cell>
          <cell r="AH670" t="str">
            <v>VETERAN</v>
          </cell>
          <cell r="AN670">
            <v>44539</v>
          </cell>
          <cell r="AO670" t="str">
            <v>Compétition</v>
          </cell>
        </row>
        <row r="671">
          <cell r="E671">
            <v>184089</v>
          </cell>
          <cell r="F671" t="str">
            <v>M.</v>
          </cell>
          <cell r="G671" t="str">
            <v>OULHEN</v>
          </cell>
          <cell r="H671" t="str">
            <v>JEAN FRANCOIS</v>
          </cell>
          <cell r="I671">
            <v>23845</v>
          </cell>
          <cell r="J671" t="str">
            <v>FRANCE</v>
          </cell>
          <cell r="K671" t="str">
            <v>Homme</v>
          </cell>
          <cell r="L671">
            <v>2912</v>
          </cell>
          <cell r="M671" t="str">
            <v>LES ALLIGATORS - LANDERNEAU</v>
          </cell>
          <cell r="O671">
            <v>2900</v>
          </cell>
          <cell r="P671" t="str">
            <v>COMITE DEPARTEMENTAL CK DU FINISTERE</v>
          </cell>
          <cell r="Q671" t="str">
            <v>CR03</v>
          </cell>
          <cell r="R671" t="str">
            <v>COMITE REGIONAL BRETAGNE CK</v>
          </cell>
          <cell r="S671" t="str">
            <v>FEDERATION FRANCAISE CANOE-KAYAK ET SPORTS PAGAIE</v>
          </cell>
          <cell r="T671">
            <v>2022</v>
          </cell>
          <cell r="V671">
            <v>55</v>
          </cell>
          <cell r="W671" t="str">
            <v>Non</v>
          </cell>
          <cell r="Z671" t="str">
            <v>AN_LOIS_A</v>
          </cell>
          <cell r="AA671" t="str">
            <v>Carte 1 an Loisir Adulte</v>
          </cell>
          <cell r="AB671">
            <v>71393</v>
          </cell>
          <cell r="AC671">
            <v>44562</v>
          </cell>
          <cell r="AD671">
            <v>44565</v>
          </cell>
          <cell r="AE671">
            <v>44926</v>
          </cell>
          <cell r="AF671" t="str">
            <v>Aucun</v>
          </cell>
          <cell r="AG671" t="str">
            <v>V</v>
          </cell>
          <cell r="AH671" t="str">
            <v>VETERAN</v>
          </cell>
          <cell r="AJ671">
            <v>44461</v>
          </cell>
          <cell r="AK671" t="str">
            <v>Loisir</v>
          </cell>
        </row>
        <row r="672">
          <cell r="E672">
            <v>184122</v>
          </cell>
          <cell r="F672" t="str">
            <v>M.</v>
          </cell>
          <cell r="G672" t="str">
            <v>LASSALLE</v>
          </cell>
          <cell r="H672" t="str">
            <v>HERVE</v>
          </cell>
          <cell r="I672">
            <v>20798</v>
          </cell>
          <cell r="J672" t="str">
            <v>FRANCE</v>
          </cell>
          <cell r="K672" t="str">
            <v>Homme</v>
          </cell>
          <cell r="L672">
            <v>2210</v>
          </cell>
          <cell r="M672" t="str">
            <v>LANNION CANOE KAYAK</v>
          </cell>
          <cell r="O672">
            <v>2200</v>
          </cell>
          <cell r="P672" t="str">
            <v>COMITE DEPARTEMENTAL CK COTES D'ARMOR</v>
          </cell>
          <cell r="Q672" t="str">
            <v>CR03</v>
          </cell>
          <cell r="R672" t="str">
            <v>COMITE REGIONAL BRETAGNE CK</v>
          </cell>
          <cell r="S672" t="str">
            <v>FEDERATION FRANCAISE CANOE-KAYAK ET SPORTS PAGAIE</v>
          </cell>
          <cell r="T672">
            <v>2022</v>
          </cell>
          <cell r="V672">
            <v>55</v>
          </cell>
          <cell r="W672" t="str">
            <v>Non</v>
          </cell>
          <cell r="Z672" t="str">
            <v>AN_LOIS_A</v>
          </cell>
          <cell r="AA672" t="str">
            <v>Carte 1 an Loisir Adulte</v>
          </cell>
          <cell r="AB672">
            <v>70821</v>
          </cell>
          <cell r="AC672">
            <v>44531</v>
          </cell>
          <cell r="AD672">
            <v>44551</v>
          </cell>
          <cell r="AE672">
            <v>44926</v>
          </cell>
          <cell r="AF672" t="str">
            <v>Aucun</v>
          </cell>
          <cell r="AG672" t="str">
            <v>V</v>
          </cell>
          <cell r="AH672" t="str">
            <v>VETERAN</v>
          </cell>
          <cell r="AJ672">
            <v>43742</v>
          </cell>
          <cell r="AK672" t="str">
            <v>Loisir</v>
          </cell>
        </row>
        <row r="673">
          <cell r="E673">
            <v>184131</v>
          </cell>
          <cell r="F673" t="str">
            <v>Mme</v>
          </cell>
          <cell r="G673" t="str">
            <v>RANNOU</v>
          </cell>
          <cell r="H673" t="str">
            <v>CAROLINE</v>
          </cell>
          <cell r="I673">
            <v>31365</v>
          </cell>
          <cell r="J673" t="str">
            <v>FRANCE</v>
          </cell>
          <cell r="K673" t="str">
            <v>Femme</v>
          </cell>
          <cell r="L673">
            <v>5675</v>
          </cell>
          <cell r="M673" t="str">
            <v>CERCLE NAUTIQUE DE LA RIA D'ETEL</v>
          </cell>
          <cell r="N673" t="str">
            <v>CNRE</v>
          </cell>
          <cell r="O673">
            <v>5600</v>
          </cell>
          <cell r="P673" t="str">
            <v>COMITE DEPARTEMENTAL CK DU MORBIHAN</v>
          </cell>
          <cell r="Q673" t="str">
            <v>CR03</v>
          </cell>
          <cell r="R673" t="str">
            <v>COMITE REGIONAL BRETAGNE CK</v>
          </cell>
          <cell r="S673" t="str">
            <v>FEDERATION FRANCAISE CANOE-KAYAK ET SPORTS PAGAIE</v>
          </cell>
          <cell r="T673">
            <v>2022</v>
          </cell>
          <cell r="V673">
            <v>60</v>
          </cell>
          <cell r="W673" t="str">
            <v>Non</v>
          </cell>
          <cell r="Z673" t="str">
            <v>AN_COMP_A</v>
          </cell>
          <cell r="AA673" t="str">
            <v>Carte 1 an Compétition Adulte</v>
          </cell>
          <cell r="AB673">
            <v>71001</v>
          </cell>
          <cell r="AC673">
            <v>44531</v>
          </cell>
          <cell r="AD673">
            <v>44572</v>
          </cell>
          <cell r="AE673">
            <v>44926</v>
          </cell>
          <cell r="AF673" t="str">
            <v>Aucun</v>
          </cell>
          <cell r="AG673" t="str">
            <v>V</v>
          </cell>
          <cell r="AH673" t="str">
            <v>VETERAN</v>
          </cell>
          <cell r="AN673">
            <v>44442</v>
          </cell>
          <cell r="AO673" t="str">
            <v>Compétition</v>
          </cell>
        </row>
        <row r="674">
          <cell r="E674">
            <v>184326</v>
          </cell>
          <cell r="F674" t="str">
            <v>M.</v>
          </cell>
          <cell r="G674" t="str">
            <v>LE CUZIAT</v>
          </cell>
          <cell r="H674" t="str">
            <v>LOIC</v>
          </cell>
          <cell r="I674">
            <v>21399</v>
          </cell>
          <cell r="J674" t="str">
            <v>FRANCE</v>
          </cell>
          <cell r="K674" t="str">
            <v>Homme</v>
          </cell>
          <cell r="L674">
            <v>3533</v>
          </cell>
          <cell r="M674" t="str">
            <v>CLUB NAUTIQUE DE RENNES</v>
          </cell>
          <cell r="N674" t="str">
            <v>CNR</v>
          </cell>
          <cell r="O674">
            <v>3500</v>
          </cell>
          <cell r="P674" t="str">
            <v>COMITE DEPARTEMENTAL CK D'ILLE ET VILAINE</v>
          </cell>
          <cell r="Q674" t="str">
            <v>CR03</v>
          </cell>
          <cell r="R674" t="str">
            <v>COMITE REGIONAL BRETAGNE CK</v>
          </cell>
          <cell r="S674" t="str">
            <v>FEDERATION FRANCAISE CANOE-KAYAK ET SPORTS PAGAIE</v>
          </cell>
          <cell r="T674">
            <v>2022</v>
          </cell>
          <cell r="V674">
            <v>55</v>
          </cell>
          <cell r="W674" t="str">
            <v>Non</v>
          </cell>
          <cell r="Z674" t="str">
            <v>AN_LOIS_A</v>
          </cell>
          <cell r="AA674" t="str">
            <v>Carte 1 an Loisir Adulte</v>
          </cell>
          <cell r="AB674">
            <v>72649</v>
          </cell>
          <cell r="AC674">
            <v>44621</v>
          </cell>
          <cell r="AD674">
            <v>44644</v>
          </cell>
          <cell r="AE674">
            <v>44926</v>
          </cell>
          <cell r="AF674" t="str">
            <v>Aucun</v>
          </cell>
          <cell r="AG674" t="str">
            <v>V</v>
          </cell>
          <cell r="AH674" t="str">
            <v>VETERAN</v>
          </cell>
          <cell r="AJ674">
            <v>44592</v>
          </cell>
          <cell r="AK674" t="str">
            <v>Loisir</v>
          </cell>
          <cell r="AL674" t="str">
            <v>Hemond</v>
          </cell>
          <cell r="AM674">
            <v>10004409354</v>
          </cell>
        </row>
        <row r="675">
          <cell r="E675">
            <v>184394</v>
          </cell>
          <cell r="F675" t="str">
            <v>M.</v>
          </cell>
          <cell r="G675" t="str">
            <v>GEORGES</v>
          </cell>
          <cell r="H675" t="str">
            <v>JEROME</v>
          </cell>
          <cell r="I675">
            <v>34656</v>
          </cell>
          <cell r="J675" t="str">
            <v>FRANCE</v>
          </cell>
          <cell r="K675" t="str">
            <v>Homme</v>
          </cell>
          <cell r="L675">
            <v>3510</v>
          </cell>
          <cell r="M675" t="str">
            <v>THORIGNE EAUX VIVES</v>
          </cell>
          <cell r="N675" t="str">
            <v>TEV</v>
          </cell>
          <cell r="O675">
            <v>3500</v>
          </cell>
          <cell r="P675" t="str">
            <v>COMITE DEPARTEMENTAL CK D'ILLE ET VILAINE</v>
          </cell>
          <cell r="Q675" t="str">
            <v>CR03</v>
          </cell>
          <cell r="R675" t="str">
            <v>COMITE REGIONAL BRETAGNE CK</v>
          </cell>
          <cell r="S675" t="str">
            <v>FEDERATION FRANCAISE CANOE-KAYAK ET SPORTS PAGAIE</v>
          </cell>
          <cell r="T675">
            <v>2022</v>
          </cell>
          <cell r="V675">
            <v>55</v>
          </cell>
          <cell r="W675" t="str">
            <v>Non</v>
          </cell>
          <cell r="Z675" t="str">
            <v>AN_LOIS_A</v>
          </cell>
          <cell r="AA675" t="str">
            <v>Carte 1 an Loisir Adulte</v>
          </cell>
          <cell r="AB675">
            <v>71438</v>
          </cell>
          <cell r="AC675">
            <v>44562</v>
          </cell>
          <cell r="AD675">
            <v>44562</v>
          </cell>
          <cell r="AE675">
            <v>44926</v>
          </cell>
          <cell r="AF675" t="str">
            <v>Aucun</v>
          </cell>
          <cell r="AG675" t="str">
            <v>S</v>
          </cell>
          <cell r="AH675" t="str">
            <v>SENIOR</v>
          </cell>
          <cell r="AJ675">
            <v>42640</v>
          </cell>
          <cell r="AK675" t="str">
            <v>Loisir</v>
          </cell>
          <cell r="AL675" t="str">
            <v>ROUDE</v>
          </cell>
        </row>
        <row r="676">
          <cell r="E676">
            <v>184426</v>
          </cell>
          <cell r="F676" t="str">
            <v>M.</v>
          </cell>
          <cell r="G676" t="str">
            <v>BOQUET</v>
          </cell>
          <cell r="H676" t="str">
            <v>MICHEL</v>
          </cell>
          <cell r="I676">
            <v>19283</v>
          </cell>
          <cell r="J676" t="str">
            <v>FRANCE</v>
          </cell>
          <cell r="K676" t="str">
            <v>Homme</v>
          </cell>
          <cell r="L676">
            <v>3506</v>
          </cell>
          <cell r="M676" t="str">
            <v>C.K.C.I.R. ST GREGOIRE</v>
          </cell>
          <cell r="O676">
            <v>3500</v>
          </cell>
          <cell r="P676" t="str">
            <v>COMITE DEPARTEMENTAL CK D'ILLE ET VILAINE</v>
          </cell>
          <cell r="Q676" t="str">
            <v>CR03</v>
          </cell>
          <cell r="R676" t="str">
            <v>COMITE REGIONAL BRETAGNE CK</v>
          </cell>
          <cell r="S676" t="str">
            <v>FEDERATION FRANCAISE CANOE-KAYAK ET SPORTS PAGAIE</v>
          </cell>
          <cell r="T676">
            <v>2022</v>
          </cell>
          <cell r="V676">
            <v>60</v>
          </cell>
          <cell r="W676" t="str">
            <v>Non</v>
          </cell>
          <cell r="Z676" t="str">
            <v>AN_COMP_A</v>
          </cell>
          <cell r="AA676" t="str">
            <v>Carte 1 an Compétition Adulte</v>
          </cell>
          <cell r="AB676">
            <v>70972</v>
          </cell>
          <cell r="AC676">
            <v>44531</v>
          </cell>
          <cell r="AD676">
            <v>44560</v>
          </cell>
          <cell r="AE676">
            <v>44926</v>
          </cell>
          <cell r="AF676" t="str">
            <v>Aucun</v>
          </cell>
          <cell r="AG676" t="str">
            <v>V</v>
          </cell>
          <cell r="AH676" t="str">
            <v>VETERAN</v>
          </cell>
          <cell r="AN676">
            <v>44025</v>
          </cell>
          <cell r="AO676" t="str">
            <v>Compétition</v>
          </cell>
        </row>
        <row r="677">
          <cell r="E677">
            <v>185198</v>
          </cell>
          <cell r="F677" t="str">
            <v>Mme</v>
          </cell>
          <cell r="G677" t="str">
            <v>CHEVRIER</v>
          </cell>
          <cell r="H677" t="str">
            <v>JEANNE</v>
          </cell>
          <cell r="I677">
            <v>36907</v>
          </cell>
          <cell r="J677" t="str">
            <v>FRANCE</v>
          </cell>
          <cell r="K677" t="str">
            <v>Femme</v>
          </cell>
          <cell r="L677">
            <v>3504</v>
          </cell>
          <cell r="M677" t="str">
            <v>CANOE KAYAK REDONNAIS</v>
          </cell>
          <cell r="O677">
            <v>3500</v>
          </cell>
          <cell r="P677" t="str">
            <v>COMITE DEPARTEMENTAL CK D'ILLE ET VILAINE</v>
          </cell>
          <cell r="Q677" t="str">
            <v>CR03</v>
          </cell>
          <cell r="R677" t="str">
            <v>COMITE REGIONAL BRETAGNE CK</v>
          </cell>
          <cell r="S677" t="str">
            <v>FEDERATION FRANCAISE CANOE-KAYAK ET SPORTS PAGAIE</v>
          </cell>
          <cell r="T677">
            <v>2022</v>
          </cell>
          <cell r="V677">
            <v>60</v>
          </cell>
          <cell r="W677" t="str">
            <v>Non</v>
          </cell>
          <cell r="Z677" t="str">
            <v>AN_COMP_A</v>
          </cell>
          <cell r="AA677" t="str">
            <v>Carte 1 an Compétition Adulte</v>
          </cell>
          <cell r="AB677">
            <v>71432</v>
          </cell>
          <cell r="AC677">
            <v>44562</v>
          </cell>
          <cell r="AD677">
            <v>44579</v>
          </cell>
          <cell r="AE677">
            <v>44926</v>
          </cell>
          <cell r="AF677" t="str">
            <v>Aucun</v>
          </cell>
          <cell r="AG677" t="str">
            <v>S</v>
          </cell>
          <cell r="AH677" t="str">
            <v>SENIOR</v>
          </cell>
          <cell r="AN677">
            <v>43819</v>
          </cell>
          <cell r="AO677" t="str">
            <v>Compétition</v>
          </cell>
        </row>
        <row r="678">
          <cell r="E678">
            <v>185361</v>
          </cell>
          <cell r="F678" t="str">
            <v>M.</v>
          </cell>
          <cell r="G678" t="str">
            <v>LE NEZET</v>
          </cell>
          <cell r="H678" t="str">
            <v>RENE</v>
          </cell>
          <cell r="I678">
            <v>15014</v>
          </cell>
          <cell r="J678" t="str">
            <v>FRANCE</v>
          </cell>
          <cell r="K678" t="str">
            <v>Homme</v>
          </cell>
          <cell r="L678">
            <v>5675</v>
          </cell>
          <cell r="M678" t="str">
            <v>CERCLE NAUTIQUE DE LA RIA D'ETEL</v>
          </cell>
          <cell r="N678" t="str">
            <v>CNRE</v>
          </cell>
          <cell r="O678">
            <v>5600</v>
          </cell>
          <cell r="P678" t="str">
            <v>COMITE DEPARTEMENTAL CK DU MORBIHAN</v>
          </cell>
          <cell r="Q678" t="str">
            <v>CR03</v>
          </cell>
          <cell r="R678" t="str">
            <v>COMITE REGIONAL BRETAGNE CK</v>
          </cell>
          <cell r="S678" t="str">
            <v>FEDERATION FRANCAISE CANOE-KAYAK ET SPORTS PAGAIE</v>
          </cell>
          <cell r="T678">
            <v>2022</v>
          </cell>
          <cell r="V678">
            <v>55</v>
          </cell>
          <cell r="W678" t="str">
            <v>Non</v>
          </cell>
          <cell r="Z678" t="str">
            <v>AN_LOIS_A</v>
          </cell>
          <cell r="AA678" t="str">
            <v>Carte 1 an Loisir Adulte</v>
          </cell>
          <cell r="AB678">
            <v>71001</v>
          </cell>
          <cell r="AC678">
            <v>44531</v>
          </cell>
          <cell r="AD678">
            <v>44572</v>
          </cell>
          <cell r="AE678">
            <v>44926</v>
          </cell>
          <cell r="AF678" t="str">
            <v>Aucun</v>
          </cell>
          <cell r="AG678" t="str">
            <v>V</v>
          </cell>
          <cell r="AH678" t="str">
            <v>VETERAN</v>
          </cell>
          <cell r="AJ678">
            <v>44515</v>
          </cell>
          <cell r="AK678" t="str">
            <v>Loisir</v>
          </cell>
          <cell r="AL678" t="str">
            <v>Dr CONGUISTI Yvan</v>
          </cell>
        </row>
        <row r="679">
          <cell r="E679">
            <v>185403</v>
          </cell>
          <cell r="F679" t="str">
            <v>M.</v>
          </cell>
          <cell r="G679" t="str">
            <v>GUEGUEN</v>
          </cell>
          <cell r="H679" t="str">
            <v>JEAN YVES</v>
          </cell>
          <cell r="I679">
            <v>22179</v>
          </cell>
          <cell r="J679" t="str">
            <v>FRANCE</v>
          </cell>
          <cell r="K679" t="str">
            <v>Homme</v>
          </cell>
          <cell r="L679">
            <v>2903</v>
          </cell>
          <cell r="M679" t="str">
            <v>CK DE QUIMPER CORNOUAILLE</v>
          </cell>
          <cell r="O679">
            <v>2900</v>
          </cell>
          <cell r="P679" t="str">
            <v>COMITE DEPARTEMENTAL CK DU FINISTERE</v>
          </cell>
          <cell r="Q679" t="str">
            <v>CR03</v>
          </cell>
          <cell r="R679" t="str">
            <v>COMITE REGIONAL BRETAGNE CK</v>
          </cell>
          <cell r="S679" t="str">
            <v>FEDERATION FRANCAISE CANOE-KAYAK ET SPORTS PAGAIE</v>
          </cell>
          <cell r="T679">
            <v>2022</v>
          </cell>
          <cell r="V679">
            <v>60</v>
          </cell>
          <cell r="W679" t="str">
            <v>Non</v>
          </cell>
          <cell r="Z679" t="str">
            <v>AN_COMP_A</v>
          </cell>
          <cell r="AA679" t="str">
            <v>Carte 1 an Compétition Adulte</v>
          </cell>
          <cell r="AB679">
            <v>70918</v>
          </cell>
          <cell r="AC679">
            <v>44531</v>
          </cell>
          <cell r="AD679">
            <v>44545</v>
          </cell>
          <cell r="AE679">
            <v>44926</v>
          </cell>
          <cell r="AF679" t="str">
            <v>Aucun</v>
          </cell>
          <cell r="AG679" t="str">
            <v>V</v>
          </cell>
          <cell r="AH679" t="str">
            <v>VETERAN</v>
          </cell>
          <cell r="AN679">
            <v>44519</v>
          </cell>
          <cell r="AO679" t="str">
            <v>Compétition</v>
          </cell>
        </row>
        <row r="680">
          <cell r="E680">
            <v>185524</v>
          </cell>
          <cell r="F680" t="str">
            <v>M.</v>
          </cell>
          <cell r="G680" t="str">
            <v>PERESSE</v>
          </cell>
          <cell r="H680" t="str">
            <v>YANNICK</v>
          </cell>
          <cell r="I680">
            <v>23712</v>
          </cell>
          <cell r="J680" t="str">
            <v>FRANCE</v>
          </cell>
          <cell r="K680" t="str">
            <v>Homme</v>
          </cell>
          <cell r="L680">
            <v>2911</v>
          </cell>
          <cell r="M680" t="str">
            <v>F.R.C.K. PLOUDALMEZEAU</v>
          </cell>
          <cell r="O680">
            <v>2900</v>
          </cell>
          <cell r="P680" t="str">
            <v>COMITE DEPARTEMENTAL CK DU FINISTERE</v>
          </cell>
          <cell r="Q680" t="str">
            <v>CR03</v>
          </cell>
          <cell r="R680" t="str">
            <v>COMITE REGIONAL BRETAGNE CK</v>
          </cell>
          <cell r="S680" t="str">
            <v>FEDERATION FRANCAISE CANOE-KAYAK ET SPORTS PAGAIE</v>
          </cell>
          <cell r="T680">
            <v>2022</v>
          </cell>
          <cell r="V680">
            <v>55</v>
          </cell>
          <cell r="W680" t="str">
            <v>Non</v>
          </cell>
          <cell r="Z680" t="str">
            <v>AN_LOIS_A</v>
          </cell>
          <cell r="AA680" t="str">
            <v>Carte 1 an Loisir Adulte</v>
          </cell>
          <cell r="AB680">
            <v>70925</v>
          </cell>
          <cell r="AC680">
            <v>44531</v>
          </cell>
          <cell r="AD680">
            <v>44558</v>
          </cell>
          <cell r="AE680">
            <v>44926</v>
          </cell>
          <cell r="AF680" t="str">
            <v>Aucun</v>
          </cell>
          <cell r="AG680" t="str">
            <v>V</v>
          </cell>
          <cell r="AH680" t="str">
            <v>VETERAN</v>
          </cell>
          <cell r="AJ680">
            <v>44489</v>
          </cell>
          <cell r="AK680" t="str">
            <v>Loisir</v>
          </cell>
          <cell r="AL680" t="str">
            <v>Alain Bernard</v>
          </cell>
        </row>
        <row r="681">
          <cell r="E681">
            <v>185875</v>
          </cell>
          <cell r="F681" t="str">
            <v>M.</v>
          </cell>
          <cell r="G681" t="str">
            <v>BONTEMPS</v>
          </cell>
          <cell r="H681" t="str">
            <v>YANNICK</v>
          </cell>
          <cell r="I681">
            <v>24645</v>
          </cell>
          <cell r="J681" t="str">
            <v>FRANCE</v>
          </cell>
          <cell r="K681" t="str">
            <v>Homme</v>
          </cell>
          <cell r="L681">
            <v>5614</v>
          </cell>
          <cell r="M681" t="str">
            <v>C.K.C. AURAY</v>
          </cell>
          <cell r="O681">
            <v>5600</v>
          </cell>
          <cell r="P681" t="str">
            <v>COMITE DEPARTEMENTAL CK DU MORBIHAN</v>
          </cell>
          <cell r="Q681" t="str">
            <v>CR03</v>
          </cell>
          <cell r="R681" t="str">
            <v>COMITE REGIONAL BRETAGNE CK</v>
          </cell>
          <cell r="S681" t="str">
            <v>FEDERATION FRANCAISE CANOE-KAYAK ET SPORTS PAGAIE</v>
          </cell>
          <cell r="T681">
            <v>2022</v>
          </cell>
          <cell r="V681">
            <v>55</v>
          </cell>
          <cell r="W681" t="str">
            <v>Non</v>
          </cell>
          <cell r="Z681" t="str">
            <v>AN_LOIS_A</v>
          </cell>
          <cell r="AA681" t="str">
            <v>Carte 1 an Loisir Adulte</v>
          </cell>
          <cell r="AB681">
            <v>71181</v>
          </cell>
          <cell r="AC681">
            <v>44562</v>
          </cell>
          <cell r="AD681">
            <v>44563</v>
          </cell>
          <cell r="AE681">
            <v>44926</v>
          </cell>
          <cell r="AF681" t="str">
            <v>Aucun</v>
          </cell>
          <cell r="AG681" t="str">
            <v>V</v>
          </cell>
          <cell r="AH681" t="str">
            <v>VETERAN</v>
          </cell>
          <cell r="AJ681">
            <v>44092</v>
          </cell>
          <cell r="AK681" t="str">
            <v>Loisir</v>
          </cell>
          <cell r="AL681" t="str">
            <v>MARX</v>
          </cell>
          <cell r="AM681">
            <v>561035619</v>
          </cell>
        </row>
        <row r="682">
          <cell r="E682">
            <v>186002</v>
          </cell>
          <cell r="F682" t="str">
            <v>M.</v>
          </cell>
          <cell r="G682" t="str">
            <v>LALLICAN</v>
          </cell>
          <cell r="H682" t="str">
            <v>JEAN-SIMON</v>
          </cell>
          <cell r="I682">
            <v>26502</v>
          </cell>
          <cell r="J682" t="str">
            <v>FRANCE</v>
          </cell>
          <cell r="K682" t="str">
            <v>Homme</v>
          </cell>
          <cell r="L682">
            <v>3512</v>
          </cell>
          <cell r="M682" t="str">
            <v>CANOE KAYAK CLUB ACIGNE</v>
          </cell>
          <cell r="O682">
            <v>3500</v>
          </cell>
          <cell r="P682" t="str">
            <v>COMITE DEPARTEMENTAL CK D'ILLE ET VILAINE</v>
          </cell>
          <cell r="Q682" t="str">
            <v>CR03</v>
          </cell>
          <cell r="R682" t="str">
            <v>COMITE REGIONAL BRETAGNE CK</v>
          </cell>
          <cell r="S682" t="str">
            <v>FEDERATION FRANCAISE CANOE-KAYAK ET SPORTS PAGAIE</v>
          </cell>
          <cell r="T682">
            <v>2022</v>
          </cell>
          <cell r="V682">
            <v>60</v>
          </cell>
          <cell r="W682" t="str">
            <v>Non</v>
          </cell>
          <cell r="Z682" t="str">
            <v>AN_COMP_A</v>
          </cell>
          <cell r="AA682" t="str">
            <v>Carte 1 an Compétition Adulte</v>
          </cell>
          <cell r="AB682">
            <v>70715</v>
          </cell>
          <cell r="AC682">
            <v>44531</v>
          </cell>
          <cell r="AD682">
            <v>44561</v>
          </cell>
          <cell r="AE682">
            <v>44926</v>
          </cell>
          <cell r="AF682" t="str">
            <v>Aucun</v>
          </cell>
          <cell r="AG682" t="str">
            <v>V</v>
          </cell>
          <cell r="AH682" t="str">
            <v>VETERAN</v>
          </cell>
          <cell r="AN682">
            <v>43822</v>
          </cell>
          <cell r="AO682" t="str">
            <v>Compétition</v>
          </cell>
        </row>
        <row r="683">
          <cell r="E683">
            <v>186294</v>
          </cell>
          <cell r="F683" t="str">
            <v>M.</v>
          </cell>
          <cell r="G683" t="str">
            <v>BOURHIS</v>
          </cell>
          <cell r="H683" t="str">
            <v>YVES</v>
          </cell>
          <cell r="I683">
            <v>35870</v>
          </cell>
          <cell r="J683" t="str">
            <v>FRANCE</v>
          </cell>
          <cell r="K683" t="str">
            <v>Homme</v>
          </cell>
          <cell r="L683">
            <v>2903</v>
          </cell>
          <cell r="M683" t="str">
            <v>CK DE QUIMPER CORNOUAILLE</v>
          </cell>
          <cell r="O683">
            <v>2900</v>
          </cell>
          <cell r="P683" t="str">
            <v>COMITE DEPARTEMENTAL CK DU FINISTERE</v>
          </cell>
          <cell r="Q683" t="str">
            <v>CR03</v>
          </cell>
          <cell r="R683" t="str">
            <v>COMITE REGIONAL BRETAGNE CK</v>
          </cell>
          <cell r="S683" t="str">
            <v>FEDERATION FRANCAISE CANOE-KAYAK ET SPORTS PAGAIE</v>
          </cell>
          <cell r="T683">
            <v>2022</v>
          </cell>
          <cell r="V683">
            <v>60</v>
          </cell>
          <cell r="W683" t="str">
            <v>Non</v>
          </cell>
          <cell r="Z683" t="str">
            <v>AN_COMP_A</v>
          </cell>
          <cell r="AA683" t="str">
            <v>Carte 1 an Compétition Adulte</v>
          </cell>
          <cell r="AB683">
            <v>71383</v>
          </cell>
          <cell r="AC683">
            <v>44562</v>
          </cell>
          <cell r="AD683">
            <v>44568</v>
          </cell>
          <cell r="AE683">
            <v>44926</v>
          </cell>
          <cell r="AF683" t="str">
            <v>Aucun</v>
          </cell>
          <cell r="AG683" t="str">
            <v>S</v>
          </cell>
          <cell r="AH683" t="str">
            <v>SENIOR</v>
          </cell>
          <cell r="AN683">
            <v>44567</v>
          </cell>
          <cell r="AO683" t="str">
            <v>Compétition</v>
          </cell>
        </row>
        <row r="684">
          <cell r="E684">
            <v>186322</v>
          </cell>
          <cell r="F684" t="str">
            <v>Mme</v>
          </cell>
          <cell r="G684" t="str">
            <v>AUDROING</v>
          </cell>
          <cell r="H684" t="str">
            <v>MARIE</v>
          </cell>
          <cell r="I684">
            <v>24809</v>
          </cell>
          <cell r="J684" t="str">
            <v>FRANCE</v>
          </cell>
          <cell r="K684" t="str">
            <v>Femme</v>
          </cell>
          <cell r="L684">
            <v>3510</v>
          </cell>
          <cell r="M684" t="str">
            <v>THORIGNE EAUX VIVES</v>
          </cell>
          <cell r="N684" t="str">
            <v>TEV</v>
          </cell>
          <cell r="O684">
            <v>3500</v>
          </cell>
          <cell r="P684" t="str">
            <v>COMITE DEPARTEMENTAL CK D'ILLE ET VILAINE</v>
          </cell>
          <cell r="Q684" t="str">
            <v>CR03</v>
          </cell>
          <cell r="R684" t="str">
            <v>COMITE REGIONAL BRETAGNE CK</v>
          </cell>
          <cell r="S684" t="str">
            <v>FEDERATION FRANCAISE CANOE-KAYAK ET SPORTS PAGAIE</v>
          </cell>
          <cell r="T684">
            <v>2022</v>
          </cell>
          <cell r="V684">
            <v>55</v>
          </cell>
          <cell r="W684" t="str">
            <v>Non</v>
          </cell>
          <cell r="Z684" t="str">
            <v>AN_LOIS_A</v>
          </cell>
          <cell r="AA684" t="str">
            <v>Carte 1 an Loisir Adulte</v>
          </cell>
          <cell r="AB684">
            <v>71438</v>
          </cell>
          <cell r="AC684">
            <v>44562</v>
          </cell>
          <cell r="AD684">
            <v>44582</v>
          </cell>
          <cell r="AE684">
            <v>44926</v>
          </cell>
          <cell r="AF684" t="str">
            <v>Aucun</v>
          </cell>
          <cell r="AG684" t="str">
            <v>V</v>
          </cell>
          <cell r="AH684" t="str">
            <v>VETERAN</v>
          </cell>
          <cell r="AJ684">
            <v>44580</v>
          </cell>
          <cell r="AK684" t="str">
            <v>Loisir</v>
          </cell>
          <cell r="AL684" t="str">
            <v>GROLIER</v>
          </cell>
          <cell r="AM684" t="str">
            <v>35103657-9</v>
          </cell>
        </row>
        <row r="685">
          <cell r="E685">
            <v>186612</v>
          </cell>
          <cell r="F685" t="str">
            <v>M.</v>
          </cell>
          <cell r="G685" t="str">
            <v>LAIGNEL</v>
          </cell>
          <cell r="H685" t="str">
            <v>GWENDAL</v>
          </cell>
          <cell r="I685">
            <v>30491</v>
          </cell>
          <cell r="J685" t="str">
            <v>FRANCE</v>
          </cell>
          <cell r="K685" t="str">
            <v>Homme</v>
          </cell>
          <cell r="L685">
            <v>2948</v>
          </cell>
          <cell r="M685" t="str">
            <v>CLUB DE KAYAK DE LANDEDA L'ABERWRACH</v>
          </cell>
          <cell r="N685" t="str">
            <v>CLUB DE KAYAK DE LANDEDA L'ABE</v>
          </cell>
          <cell r="O685">
            <v>2900</v>
          </cell>
          <cell r="P685" t="str">
            <v>COMITE DEPARTEMENTAL CK DU FINISTERE</v>
          </cell>
          <cell r="Q685" t="str">
            <v>CR03</v>
          </cell>
          <cell r="R685" t="str">
            <v>COMITE REGIONAL BRETAGNE CK</v>
          </cell>
          <cell r="S685" t="str">
            <v>FEDERATION FRANCAISE CANOE-KAYAK ET SPORTS PAGAIE</v>
          </cell>
          <cell r="T685">
            <v>2022</v>
          </cell>
          <cell r="V685">
            <v>55</v>
          </cell>
          <cell r="W685" t="str">
            <v>Non</v>
          </cell>
          <cell r="Z685" t="str">
            <v>AN_LOIS_A</v>
          </cell>
          <cell r="AA685" t="str">
            <v>Carte 1 an Loisir Adulte</v>
          </cell>
          <cell r="AB685">
            <v>70572</v>
          </cell>
          <cell r="AC685">
            <v>44501</v>
          </cell>
          <cell r="AD685">
            <v>44579</v>
          </cell>
          <cell r="AE685">
            <v>44926</v>
          </cell>
          <cell r="AF685" t="str">
            <v>Aucun</v>
          </cell>
          <cell r="AG685" t="str">
            <v>V</v>
          </cell>
          <cell r="AH685" t="str">
            <v>VETERAN</v>
          </cell>
        </row>
        <row r="686">
          <cell r="E686">
            <v>187013</v>
          </cell>
          <cell r="F686" t="str">
            <v>Mme</v>
          </cell>
          <cell r="G686" t="str">
            <v>BOSCHAT</v>
          </cell>
          <cell r="H686" t="str">
            <v>MORGANE</v>
          </cell>
          <cell r="I686">
            <v>33189</v>
          </cell>
          <cell r="J686" t="str">
            <v>FRANCE</v>
          </cell>
          <cell r="K686" t="str">
            <v>Femme</v>
          </cell>
          <cell r="L686">
            <v>2208</v>
          </cell>
          <cell r="M686" t="str">
            <v>CLUB CANOE KAYAK GUERLEDAN</v>
          </cell>
          <cell r="N686" t="str">
            <v>CCKG</v>
          </cell>
          <cell r="O686">
            <v>2200</v>
          </cell>
          <cell r="P686" t="str">
            <v>COMITE DEPARTEMENTAL CK COTES D'ARMOR</v>
          </cell>
          <cell r="Q686" t="str">
            <v>CR03</v>
          </cell>
          <cell r="R686" t="str">
            <v>COMITE REGIONAL BRETAGNE CK</v>
          </cell>
          <cell r="S686" t="str">
            <v>FEDERATION FRANCAISE CANOE-KAYAK ET SPORTS PAGAIE</v>
          </cell>
          <cell r="T686">
            <v>2022</v>
          </cell>
          <cell r="V686">
            <v>55</v>
          </cell>
          <cell r="W686" t="str">
            <v>Non</v>
          </cell>
          <cell r="Z686" t="str">
            <v>AN_LOIS_A</v>
          </cell>
          <cell r="AA686" t="str">
            <v>Carte 1 an Loisir Adulte</v>
          </cell>
          <cell r="AB686">
            <v>72390</v>
          </cell>
          <cell r="AC686">
            <v>44621</v>
          </cell>
          <cell r="AD686">
            <v>44642</v>
          </cell>
          <cell r="AE686">
            <v>44926</v>
          </cell>
          <cell r="AF686" t="str">
            <v>Aucun</v>
          </cell>
          <cell r="AG686" t="str">
            <v>S</v>
          </cell>
          <cell r="AH686" t="str">
            <v>SENIOR</v>
          </cell>
        </row>
        <row r="687">
          <cell r="E687">
            <v>187435</v>
          </cell>
          <cell r="F687" t="str">
            <v>M.</v>
          </cell>
          <cell r="G687" t="str">
            <v>BEUREL</v>
          </cell>
          <cell r="H687" t="str">
            <v>PASCAL</v>
          </cell>
          <cell r="I687">
            <v>23557</v>
          </cell>
          <cell r="J687" t="str">
            <v>FRANCE</v>
          </cell>
          <cell r="K687" t="str">
            <v>Homme</v>
          </cell>
          <cell r="L687">
            <v>5602</v>
          </cell>
          <cell r="M687" t="str">
            <v>CANOE KAYAK CLUB DE ROHAN</v>
          </cell>
          <cell r="N687" t="str">
            <v>CKC ROHAN</v>
          </cell>
          <cell r="O687">
            <v>5600</v>
          </cell>
          <cell r="P687" t="str">
            <v>COMITE DEPARTEMENTAL CK DU MORBIHAN</v>
          </cell>
          <cell r="Q687" t="str">
            <v>CR03</v>
          </cell>
          <cell r="R687" t="str">
            <v>COMITE REGIONAL BRETAGNE CK</v>
          </cell>
          <cell r="S687" t="str">
            <v>FEDERATION FRANCAISE CANOE-KAYAK ET SPORTS PAGAIE</v>
          </cell>
          <cell r="T687">
            <v>2022</v>
          </cell>
          <cell r="V687">
            <v>2</v>
          </cell>
          <cell r="W687" t="str">
            <v>Non</v>
          </cell>
          <cell r="Z687" t="str">
            <v>AN_SANS_P</v>
          </cell>
          <cell r="AA687" t="str">
            <v>Carte annuelle sans pratique</v>
          </cell>
          <cell r="AB687">
            <v>70749</v>
          </cell>
          <cell r="AC687">
            <v>44531</v>
          </cell>
          <cell r="AD687">
            <v>44559</v>
          </cell>
          <cell r="AE687">
            <v>44926</v>
          </cell>
          <cell r="AF687" t="str">
            <v>Aucun</v>
          </cell>
          <cell r="AG687" t="str">
            <v>V</v>
          </cell>
          <cell r="AH687" t="str">
            <v>VETERAN</v>
          </cell>
        </row>
        <row r="688">
          <cell r="E688">
            <v>187522</v>
          </cell>
          <cell r="F688" t="str">
            <v>Mme</v>
          </cell>
          <cell r="G688" t="str">
            <v>PENISSON</v>
          </cell>
          <cell r="H688" t="str">
            <v>AGNES</v>
          </cell>
          <cell r="I688">
            <v>22641</v>
          </cell>
          <cell r="J688" t="str">
            <v>FRANCE</v>
          </cell>
          <cell r="K688" t="str">
            <v>Femme</v>
          </cell>
          <cell r="L688">
            <v>2275</v>
          </cell>
          <cell r="M688" t="str">
            <v>PLANETE KAYAK</v>
          </cell>
          <cell r="N688" t="str">
            <v>PLANETE KAYAK</v>
          </cell>
          <cell r="O688">
            <v>2200</v>
          </cell>
          <cell r="P688" t="str">
            <v>COMITE DEPARTEMENTAL CK COTES D'ARMOR</v>
          </cell>
          <cell r="Q688" t="str">
            <v>CR03</v>
          </cell>
          <cell r="R688" t="str">
            <v>COMITE REGIONAL BRETAGNE CK</v>
          </cell>
          <cell r="S688" t="str">
            <v>FEDERATION FRANCAISE CANOE-KAYAK ET SPORTS PAGAIE</v>
          </cell>
          <cell r="T688">
            <v>2022</v>
          </cell>
          <cell r="U688" t="str">
            <v>AGR_A</v>
          </cell>
          <cell r="V688">
            <v>55</v>
          </cell>
          <cell r="W688" t="str">
            <v>Non</v>
          </cell>
          <cell r="X688" t="str">
            <v>IA Sport Plus</v>
          </cell>
          <cell r="Y688" t="str">
            <v>IASPORT</v>
          </cell>
          <cell r="Z688" t="str">
            <v>AN_LOIS_A</v>
          </cell>
          <cell r="AA688" t="str">
            <v>Carte 1 an Loisir Adulte</v>
          </cell>
          <cell r="AB688">
            <v>70181</v>
          </cell>
          <cell r="AC688">
            <v>44470</v>
          </cell>
          <cell r="AD688">
            <v>44552</v>
          </cell>
          <cell r="AE688">
            <v>44926</v>
          </cell>
          <cell r="AF688" t="str">
            <v>Aucun</v>
          </cell>
          <cell r="AG688" t="str">
            <v>V</v>
          </cell>
          <cell r="AH688" t="str">
            <v>VETERAN</v>
          </cell>
          <cell r="AJ688">
            <v>44462</v>
          </cell>
          <cell r="AK688" t="str">
            <v>Loisir</v>
          </cell>
          <cell r="AL688" t="str">
            <v>Croissant</v>
          </cell>
          <cell r="AM688" t="str">
            <v>22 1 01953 2</v>
          </cell>
        </row>
        <row r="689">
          <cell r="E689">
            <v>188524</v>
          </cell>
          <cell r="F689" t="str">
            <v>M.</v>
          </cell>
          <cell r="G689" t="str">
            <v>LE GOUES</v>
          </cell>
          <cell r="H689" t="str">
            <v>ERWAN</v>
          </cell>
          <cell r="I689">
            <v>28990</v>
          </cell>
          <cell r="J689" t="str">
            <v>FRANCE</v>
          </cell>
          <cell r="K689" t="str">
            <v>Homme</v>
          </cell>
          <cell r="L689">
            <v>2208</v>
          </cell>
          <cell r="M689" t="str">
            <v>CLUB CANOE KAYAK GUERLEDAN</v>
          </cell>
          <cell r="N689" t="str">
            <v>CCKG</v>
          </cell>
          <cell r="O689">
            <v>2200</v>
          </cell>
          <cell r="P689" t="str">
            <v>COMITE DEPARTEMENTAL CK COTES D'ARMOR</v>
          </cell>
          <cell r="Q689" t="str">
            <v>CR03</v>
          </cell>
          <cell r="R689" t="str">
            <v>COMITE REGIONAL BRETAGNE CK</v>
          </cell>
          <cell r="S689" t="str">
            <v>FEDERATION FRANCAISE CANOE-KAYAK ET SPORTS PAGAIE</v>
          </cell>
          <cell r="T689">
            <v>2022</v>
          </cell>
          <cell r="V689">
            <v>60</v>
          </cell>
          <cell r="W689" t="str">
            <v>Non</v>
          </cell>
          <cell r="Z689" t="str">
            <v>AN_COMP_A</v>
          </cell>
          <cell r="AA689" t="str">
            <v>Carte 1 an Compétition Adulte</v>
          </cell>
          <cell r="AB689">
            <v>71777</v>
          </cell>
          <cell r="AC689">
            <v>44593</v>
          </cell>
          <cell r="AD689">
            <v>44594</v>
          </cell>
          <cell r="AE689">
            <v>44926</v>
          </cell>
          <cell r="AF689" t="str">
            <v>Aucun</v>
          </cell>
          <cell r="AG689" t="str">
            <v>V</v>
          </cell>
          <cell r="AH689" t="str">
            <v>VETERAN</v>
          </cell>
        </row>
        <row r="690">
          <cell r="E690">
            <v>189104</v>
          </cell>
          <cell r="F690" t="str">
            <v>M.</v>
          </cell>
          <cell r="G690" t="str">
            <v>LE BOURSER</v>
          </cell>
          <cell r="H690" t="str">
            <v>YANN</v>
          </cell>
          <cell r="I690">
            <v>35864</v>
          </cell>
          <cell r="J690" t="str">
            <v>FRANCE</v>
          </cell>
          <cell r="K690" t="str">
            <v>Homme</v>
          </cell>
          <cell r="L690">
            <v>5605</v>
          </cell>
          <cell r="M690" t="str">
            <v xml:space="preserve">PLUMELIAU CANOE KAYAK </v>
          </cell>
          <cell r="N690" t="str">
            <v>PCK</v>
          </cell>
          <cell r="O690">
            <v>5600</v>
          </cell>
          <cell r="P690" t="str">
            <v>COMITE DEPARTEMENTAL CK DU MORBIHAN</v>
          </cell>
          <cell r="Q690" t="str">
            <v>CR03</v>
          </cell>
          <cell r="R690" t="str">
            <v>COMITE REGIONAL BRETAGNE CK</v>
          </cell>
          <cell r="S690" t="str">
            <v>FEDERATION FRANCAISE CANOE-KAYAK ET SPORTS PAGAIE</v>
          </cell>
          <cell r="T690">
            <v>2022</v>
          </cell>
          <cell r="V690">
            <v>60</v>
          </cell>
          <cell r="W690" t="str">
            <v>Non</v>
          </cell>
          <cell r="Z690" t="str">
            <v>AN_COMP_A</v>
          </cell>
          <cell r="AA690" t="str">
            <v>Carte 1 an Compétition Adulte</v>
          </cell>
          <cell r="AB690">
            <v>70752</v>
          </cell>
          <cell r="AC690">
            <v>44531</v>
          </cell>
          <cell r="AD690">
            <v>44553</v>
          </cell>
          <cell r="AE690">
            <v>44926</v>
          </cell>
          <cell r="AF690" t="str">
            <v>Aucun</v>
          </cell>
          <cell r="AG690" t="str">
            <v>S</v>
          </cell>
          <cell r="AH690" t="str">
            <v>SENIOR</v>
          </cell>
          <cell r="AN690">
            <v>44345</v>
          </cell>
          <cell r="AO690" t="str">
            <v>Compétition</v>
          </cell>
        </row>
        <row r="691">
          <cell r="E691">
            <v>189314</v>
          </cell>
          <cell r="F691" t="str">
            <v>M.</v>
          </cell>
          <cell r="G691" t="str">
            <v>FRIEDERICH</v>
          </cell>
          <cell r="H691" t="str">
            <v>JOEL</v>
          </cell>
          <cell r="I691">
            <v>22388</v>
          </cell>
          <cell r="J691" t="str">
            <v>FRANCE</v>
          </cell>
          <cell r="K691" t="str">
            <v>Homme</v>
          </cell>
          <cell r="L691">
            <v>2949</v>
          </cell>
          <cell r="M691" t="str">
            <v>TEAM MARARA VA'A</v>
          </cell>
          <cell r="O691">
            <v>2900</v>
          </cell>
          <cell r="P691" t="str">
            <v>COMITE DEPARTEMENTAL CK DU FINISTERE</v>
          </cell>
          <cell r="Q691" t="str">
            <v>CR03</v>
          </cell>
          <cell r="R691" t="str">
            <v>COMITE REGIONAL BRETAGNE CK</v>
          </cell>
          <cell r="S691" t="str">
            <v>FEDERATION FRANCAISE CANOE-KAYAK ET SPORTS PAGAIE</v>
          </cell>
          <cell r="T691">
            <v>2022</v>
          </cell>
          <cell r="V691">
            <v>60</v>
          </cell>
          <cell r="W691" t="str">
            <v>Non</v>
          </cell>
          <cell r="Z691" t="str">
            <v>AN_COMP_A</v>
          </cell>
          <cell r="AA691" t="str">
            <v>Carte 1 an Compétition Adulte</v>
          </cell>
          <cell r="AB691">
            <v>70058</v>
          </cell>
          <cell r="AC691">
            <v>44470</v>
          </cell>
          <cell r="AD691">
            <v>44582</v>
          </cell>
          <cell r="AE691">
            <v>44926</v>
          </cell>
          <cell r="AF691" t="str">
            <v>Aucun</v>
          </cell>
          <cell r="AG691" t="str">
            <v>V</v>
          </cell>
          <cell r="AH691" t="str">
            <v>VETERAN</v>
          </cell>
          <cell r="AN691">
            <v>44113</v>
          </cell>
          <cell r="AO691" t="str">
            <v>Compétition</v>
          </cell>
        </row>
        <row r="692">
          <cell r="E692">
            <v>190169</v>
          </cell>
          <cell r="F692" t="str">
            <v>M.</v>
          </cell>
          <cell r="G692" t="str">
            <v>LE GOFF</v>
          </cell>
          <cell r="H692" t="str">
            <v>YANNICK</v>
          </cell>
          <cell r="I692">
            <v>23918</v>
          </cell>
          <cell r="J692" t="str">
            <v>FRANCE</v>
          </cell>
          <cell r="K692" t="str">
            <v>Homme</v>
          </cell>
          <cell r="L692">
            <v>2911</v>
          </cell>
          <cell r="M692" t="str">
            <v>F.R.C.K. PLOUDALMEZEAU</v>
          </cell>
          <cell r="O692">
            <v>2900</v>
          </cell>
          <cell r="P692" t="str">
            <v>COMITE DEPARTEMENTAL CK DU FINISTERE</v>
          </cell>
          <cell r="Q692" t="str">
            <v>CR03</v>
          </cell>
          <cell r="R692" t="str">
            <v>COMITE REGIONAL BRETAGNE CK</v>
          </cell>
          <cell r="S692" t="str">
            <v>FEDERATION FRANCAISE CANOE-KAYAK ET SPORTS PAGAIE</v>
          </cell>
          <cell r="T692">
            <v>2022</v>
          </cell>
          <cell r="V692">
            <v>60</v>
          </cell>
          <cell r="W692" t="str">
            <v>Non</v>
          </cell>
          <cell r="Z692" t="str">
            <v>AN_COMP_A</v>
          </cell>
          <cell r="AA692" t="str">
            <v>Carte 1 an Compétition Adulte</v>
          </cell>
          <cell r="AB692">
            <v>70925</v>
          </cell>
          <cell r="AC692">
            <v>44531</v>
          </cell>
          <cell r="AD692">
            <v>44537</v>
          </cell>
          <cell r="AE692">
            <v>44926</v>
          </cell>
          <cell r="AF692" t="str">
            <v>Aucun</v>
          </cell>
          <cell r="AG692" t="str">
            <v>V</v>
          </cell>
          <cell r="AH692" t="str">
            <v>VETERAN</v>
          </cell>
          <cell r="AN692">
            <v>44115</v>
          </cell>
          <cell r="AO692" t="str">
            <v>Compétition</v>
          </cell>
        </row>
        <row r="693">
          <cell r="E693">
            <v>190512</v>
          </cell>
          <cell r="F693" t="str">
            <v>M.</v>
          </cell>
          <cell r="G693" t="str">
            <v>MIGNON</v>
          </cell>
          <cell r="H693" t="str">
            <v>NICOLAS</v>
          </cell>
          <cell r="I693">
            <v>35487</v>
          </cell>
          <cell r="J693" t="str">
            <v>FRANCE</v>
          </cell>
          <cell r="K693" t="str">
            <v>Homme</v>
          </cell>
          <cell r="L693">
            <v>2210</v>
          </cell>
          <cell r="M693" t="str">
            <v>LANNION CANOE KAYAK</v>
          </cell>
          <cell r="O693">
            <v>2200</v>
          </cell>
          <cell r="P693" t="str">
            <v>COMITE DEPARTEMENTAL CK COTES D'ARMOR</v>
          </cell>
          <cell r="Q693" t="str">
            <v>CR03</v>
          </cell>
          <cell r="R693" t="str">
            <v>COMITE REGIONAL BRETAGNE CK</v>
          </cell>
          <cell r="S693" t="str">
            <v>FEDERATION FRANCAISE CANOE-KAYAK ET SPORTS PAGAIE</v>
          </cell>
          <cell r="T693">
            <v>2022</v>
          </cell>
          <cell r="V693">
            <v>60</v>
          </cell>
          <cell r="W693" t="str">
            <v>Non</v>
          </cell>
          <cell r="Z693" t="str">
            <v>AN_COMP_A</v>
          </cell>
          <cell r="AA693" t="str">
            <v>Carte 1 an Compétition Adulte</v>
          </cell>
          <cell r="AB693">
            <v>71780</v>
          </cell>
          <cell r="AC693">
            <v>44593</v>
          </cell>
          <cell r="AD693">
            <v>44593</v>
          </cell>
          <cell r="AE693">
            <v>44926</v>
          </cell>
          <cell r="AF693" t="str">
            <v>Aucun</v>
          </cell>
          <cell r="AG693" t="str">
            <v>S</v>
          </cell>
          <cell r="AH693" t="str">
            <v>SENIOR</v>
          </cell>
          <cell r="AN693">
            <v>44109</v>
          </cell>
          <cell r="AO693" t="str">
            <v>Compétition</v>
          </cell>
        </row>
        <row r="694">
          <cell r="E694">
            <v>190598</v>
          </cell>
          <cell r="F694" t="str">
            <v>M.</v>
          </cell>
          <cell r="G694" t="str">
            <v>FAUQUEUX</v>
          </cell>
          <cell r="H694" t="str">
            <v>ALAIN</v>
          </cell>
          <cell r="I694">
            <v>21080</v>
          </cell>
          <cell r="J694" t="str">
            <v>FRANCE</v>
          </cell>
          <cell r="K694" t="str">
            <v>Homme</v>
          </cell>
          <cell r="L694">
            <v>5617</v>
          </cell>
          <cell r="M694" t="str">
            <v>KAYAK CLUB DE VANNES</v>
          </cell>
          <cell r="O694">
            <v>5600</v>
          </cell>
          <cell r="P694" t="str">
            <v>COMITE DEPARTEMENTAL CK DU MORBIHAN</v>
          </cell>
          <cell r="Q694" t="str">
            <v>CR03</v>
          </cell>
          <cell r="R694" t="str">
            <v>COMITE REGIONAL BRETAGNE CK</v>
          </cell>
          <cell r="S694" t="str">
            <v>FEDERATION FRANCAISE CANOE-KAYAK ET SPORTS PAGAIE</v>
          </cell>
          <cell r="T694">
            <v>2022</v>
          </cell>
          <cell r="V694">
            <v>55</v>
          </cell>
          <cell r="W694" t="str">
            <v>Non</v>
          </cell>
          <cell r="Z694" t="str">
            <v>AN_LOIS_A</v>
          </cell>
          <cell r="AA694" t="str">
            <v>Carte 1 an Loisir Adulte</v>
          </cell>
          <cell r="AB694">
            <v>71186</v>
          </cell>
          <cell r="AC694">
            <v>44562</v>
          </cell>
          <cell r="AD694">
            <v>44567</v>
          </cell>
          <cell r="AE694">
            <v>44926</v>
          </cell>
          <cell r="AF694" t="str">
            <v>Aucun</v>
          </cell>
          <cell r="AG694" t="str">
            <v>V</v>
          </cell>
          <cell r="AH694" t="str">
            <v>VETERAN</v>
          </cell>
          <cell r="AJ694">
            <v>43784</v>
          </cell>
          <cell r="AK694" t="str">
            <v>Loisir</v>
          </cell>
        </row>
        <row r="695">
          <cell r="E695">
            <v>190609</v>
          </cell>
          <cell r="F695" t="str">
            <v>Mme</v>
          </cell>
          <cell r="G695" t="str">
            <v>LE LESLE</v>
          </cell>
          <cell r="H695" t="str">
            <v>MORGANE</v>
          </cell>
          <cell r="I695">
            <v>35036</v>
          </cell>
          <cell r="J695" t="str">
            <v>FRANCE</v>
          </cell>
          <cell r="K695" t="str">
            <v>Femme</v>
          </cell>
          <cell r="L695">
            <v>5604</v>
          </cell>
          <cell r="M695" t="str">
            <v>CLUB LOISIRS POP. LOCHRIST</v>
          </cell>
          <cell r="O695">
            <v>5600</v>
          </cell>
          <cell r="P695" t="str">
            <v>COMITE DEPARTEMENTAL CK DU MORBIHAN</v>
          </cell>
          <cell r="Q695" t="str">
            <v>CR03</v>
          </cell>
          <cell r="R695" t="str">
            <v>COMITE REGIONAL BRETAGNE CK</v>
          </cell>
          <cell r="S695" t="str">
            <v>FEDERATION FRANCAISE CANOE-KAYAK ET SPORTS PAGAIE</v>
          </cell>
          <cell r="T695">
            <v>2022</v>
          </cell>
          <cell r="V695">
            <v>60</v>
          </cell>
          <cell r="W695" t="str">
            <v>Non</v>
          </cell>
          <cell r="Z695" t="str">
            <v>AN_COMP_A</v>
          </cell>
          <cell r="AA695" t="str">
            <v>Carte 1 an Compétition Adulte</v>
          </cell>
          <cell r="AB695">
            <v>70750</v>
          </cell>
          <cell r="AC695">
            <v>44531</v>
          </cell>
          <cell r="AD695">
            <v>44551</v>
          </cell>
          <cell r="AE695">
            <v>44926</v>
          </cell>
          <cell r="AF695" t="str">
            <v>Aucun</v>
          </cell>
          <cell r="AG695" t="str">
            <v>S</v>
          </cell>
          <cell r="AH695" t="str">
            <v>SENIOR</v>
          </cell>
          <cell r="AN695">
            <v>44163</v>
          </cell>
          <cell r="AO695" t="str">
            <v>Compétition</v>
          </cell>
        </row>
        <row r="696">
          <cell r="E696">
            <v>190941</v>
          </cell>
          <cell r="F696" t="str">
            <v>Mme</v>
          </cell>
          <cell r="G696" t="str">
            <v>LOISEL</v>
          </cell>
          <cell r="H696" t="str">
            <v>CHANTAL</v>
          </cell>
          <cell r="I696">
            <v>20999</v>
          </cell>
          <cell r="J696" t="str">
            <v>FRANCE</v>
          </cell>
          <cell r="K696" t="str">
            <v>Femme</v>
          </cell>
          <cell r="L696">
            <v>5617</v>
          </cell>
          <cell r="M696" t="str">
            <v>KAYAK CLUB DE VANNES</v>
          </cell>
          <cell r="O696">
            <v>5600</v>
          </cell>
          <cell r="P696" t="str">
            <v>COMITE DEPARTEMENTAL CK DU MORBIHAN</v>
          </cell>
          <cell r="Q696" t="str">
            <v>CR03</v>
          </cell>
          <cell r="R696" t="str">
            <v>COMITE REGIONAL BRETAGNE CK</v>
          </cell>
          <cell r="S696" t="str">
            <v>FEDERATION FRANCAISE CANOE-KAYAK ET SPORTS PAGAIE</v>
          </cell>
          <cell r="T696">
            <v>2022</v>
          </cell>
          <cell r="V696">
            <v>55</v>
          </cell>
          <cell r="W696" t="str">
            <v>Non</v>
          </cell>
          <cell r="Z696" t="str">
            <v>AN_LOIS_A</v>
          </cell>
          <cell r="AA696" t="str">
            <v>Carte 1 an Loisir Adulte</v>
          </cell>
          <cell r="AB696">
            <v>70760</v>
          </cell>
          <cell r="AC696">
            <v>44531</v>
          </cell>
          <cell r="AD696">
            <v>44557</v>
          </cell>
          <cell r="AE696">
            <v>44926</v>
          </cell>
          <cell r="AF696" t="str">
            <v>Aucun</v>
          </cell>
          <cell r="AG696" t="str">
            <v>V</v>
          </cell>
          <cell r="AH696" t="str">
            <v>VETERAN</v>
          </cell>
          <cell r="AJ696">
            <v>44110</v>
          </cell>
          <cell r="AK696" t="str">
            <v>Loisir</v>
          </cell>
        </row>
        <row r="697">
          <cell r="E697">
            <v>190966</v>
          </cell>
          <cell r="F697" t="str">
            <v>Mme</v>
          </cell>
          <cell r="G697" t="str">
            <v>BUCZKOWICZ</v>
          </cell>
          <cell r="H697" t="str">
            <v>BRIGITTE</v>
          </cell>
          <cell r="I697">
            <v>20019</v>
          </cell>
          <cell r="J697" t="str">
            <v>FRANCE</v>
          </cell>
          <cell r="K697" t="str">
            <v>Femme</v>
          </cell>
          <cell r="L697">
            <v>2202</v>
          </cell>
          <cell r="M697" t="str">
            <v>CLUB MJC ST BRIEUC C.K.</v>
          </cell>
          <cell r="N697" t="str">
            <v>MJC DU PLATEAU</v>
          </cell>
          <cell r="O697">
            <v>2200</v>
          </cell>
          <cell r="P697" t="str">
            <v>COMITE DEPARTEMENTAL CK COTES D'ARMOR</v>
          </cell>
          <cell r="Q697" t="str">
            <v>CR03</v>
          </cell>
          <cell r="R697" t="str">
            <v>COMITE REGIONAL BRETAGNE CK</v>
          </cell>
          <cell r="S697" t="str">
            <v>FEDERATION FRANCAISE CANOE-KAYAK ET SPORTS PAGAIE</v>
          </cell>
          <cell r="T697">
            <v>2022</v>
          </cell>
          <cell r="V697">
            <v>55</v>
          </cell>
          <cell r="W697" t="str">
            <v>Non</v>
          </cell>
          <cell r="Z697" t="str">
            <v>AN_LOIS_A</v>
          </cell>
          <cell r="AA697" t="str">
            <v>Carte 1 an Loisir Adulte</v>
          </cell>
          <cell r="AB697">
            <v>70810</v>
          </cell>
          <cell r="AC697">
            <v>44531</v>
          </cell>
          <cell r="AD697">
            <v>44546</v>
          </cell>
          <cell r="AE697">
            <v>44926</v>
          </cell>
          <cell r="AF697" t="str">
            <v>Aucun</v>
          </cell>
          <cell r="AG697" t="str">
            <v>V</v>
          </cell>
          <cell r="AH697" t="str">
            <v>VETERAN</v>
          </cell>
          <cell r="AJ697">
            <v>44446</v>
          </cell>
          <cell r="AK697" t="str">
            <v>Loisir</v>
          </cell>
          <cell r="AL697" t="str">
            <v>bienvenue</v>
          </cell>
          <cell r="AM697">
            <v>221000557</v>
          </cell>
        </row>
        <row r="698">
          <cell r="E698">
            <v>190975</v>
          </cell>
          <cell r="F698" t="str">
            <v>M.</v>
          </cell>
          <cell r="G698" t="str">
            <v>SPINEC</v>
          </cell>
          <cell r="H698" t="str">
            <v>MAEL</v>
          </cell>
          <cell r="I698">
            <v>34224</v>
          </cell>
          <cell r="J698" t="str">
            <v>FRANCE</v>
          </cell>
          <cell r="K698" t="str">
            <v>Homme</v>
          </cell>
          <cell r="L698">
            <v>2210</v>
          </cell>
          <cell r="M698" t="str">
            <v>LANNION CANOE KAYAK</v>
          </cell>
          <cell r="O698">
            <v>2200</v>
          </cell>
          <cell r="P698" t="str">
            <v>COMITE DEPARTEMENTAL CK COTES D'ARMOR</v>
          </cell>
          <cell r="Q698" t="str">
            <v>CR03</v>
          </cell>
          <cell r="R698" t="str">
            <v>COMITE REGIONAL BRETAGNE CK</v>
          </cell>
          <cell r="S698" t="str">
            <v>FEDERATION FRANCAISE CANOE-KAYAK ET SPORTS PAGAIE</v>
          </cell>
          <cell r="T698">
            <v>2022</v>
          </cell>
          <cell r="V698">
            <v>60</v>
          </cell>
          <cell r="W698" t="str">
            <v>Non</v>
          </cell>
          <cell r="Z698" t="str">
            <v>AN_COMP_A</v>
          </cell>
          <cell r="AA698" t="str">
            <v>Carte 1 an Compétition Adulte</v>
          </cell>
          <cell r="AB698">
            <v>71269</v>
          </cell>
          <cell r="AC698">
            <v>44562</v>
          </cell>
          <cell r="AD698">
            <v>44566</v>
          </cell>
          <cell r="AE698">
            <v>44926</v>
          </cell>
          <cell r="AF698" t="str">
            <v>Aucun</v>
          </cell>
          <cell r="AG698" t="str">
            <v>S</v>
          </cell>
          <cell r="AH698" t="str">
            <v>SENIOR</v>
          </cell>
          <cell r="AN698">
            <v>43599</v>
          </cell>
          <cell r="AO698" t="str">
            <v>Compétition</v>
          </cell>
        </row>
        <row r="699">
          <cell r="E699">
            <v>191082</v>
          </cell>
          <cell r="F699" t="str">
            <v>M.</v>
          </cell>
          <cell r="G699" t="str">
            <v>LIGNEREUX</v>
          </cell>
          <cell r="H699" t="str">
            <v>MAXIME</v>
          </cell>
          <cell r="I699">
            <v>33830</v>
          </cell>
          <cell r="J699" t="str">
            <v>FRANCE</v>
          </cell>
          <cell r="K699" t="str">
            <v>Homme</v>
          </cell>
          <cell r="L699">
            <v>2210</v>
          </cell>
          <cell r="M699" t="str">
            <v>LANNION CANOE KAYAK</v>
          </cell>
          <cell r="O699">
            <v>2200</v>
          </cell>
          <cell r="P699" t="str">
            <v>COMITE DEPARTEMENTAL CK COTES D'ARMOR</v>
          </cell>
          <cell r="Q699" t="str">
            <v>CR03</v>
          </cell>
          <cell r="R699" t="str">
            <v>COMITE REGIONAL BRETAGNE CK</v>
          </cell>
          <cell r="S699" t="str">
            <v>FEDERATION FRANCAISE CANOE-KAYAK ET SPORTS PAGAIE</v>
          </cell>
          <cell r="T699">
            <v>2022</v>
          </cell>
          <cell r="V699">
            <v>55</v>
          </cell>
          <cell r="W699" t="str">
            <v>Non</v>
          </cell>
          <cell r="Z699" t="str">
            <v>AN_LOIS_A</v>
          </cell>
          <cell r="AA699" t="str">
            <v>Carte 1 an Loisir Adulte</v>
          </cell>
          <cell r="AB699">
            <v>71269</v>
          </cell>
          <cell r="AC699">
            <v>44562</v>
          </cell>
          <cell r="AD699">
            <v>44586</v>
          </cell>
          <cell r="AE699">
            <v>44926</v>
          </cell>
          <cell r="AF699" t="str">
            <v>Aucun</v>
          </cell>
          <cell r="AG699" t="str">
            <v>S</v>
          </cell>
          <cell r="AH699" t="str">
            <v>SENIOR</v>
          </cell>
        </row>
        <row r="700">
          <cell r="E700">
            <v>191180</v>
          </cell>
          <cell r="F700" t="str">
            <v>M.</v>
          </cell>
          <cell r="G700" t="str">
            <v>LE SCOUARNEC</v>
          </cell>
          <cell r="H700" t="str">
            <v>NICOLAS</v>
          </cell>
          <cell r="I700">
            <v>30954</v>
          </cell>
          <cell r="J700" t="str">
            <v>FRANCE</v>
          </cell>
          <cell r="K700" t="str">
            <v>Homme</v>
          </cell>
          <cell r="L700">
            <v>3522</v>
          </cell>
          <cell r="M700" t="str">
            <v>CESSON SEVIGNE CANOE KAYAK LES POISSONS VOLANTS</v>
          </cell>
          <cell r="N700" t="str">
            <v>CSCK PV</v>
          </cell>
          <cell r="O700">
            <v>3500</v>
          </cell>
          <cell r="P700" t="str">
            <v>COMITE DEPARTEMENTAL CK D'ILLE ET VILAINE</v>
          </cell>
          <cell r="Q700" t="str">
            <v>CR03</v>
          </cell>
          <cell r="R700" t="str">
            <v>COMITE REGIONAL BRETAGNE CK</v>
          </cell>
          <cell r="S700" t="str">
            <v>FEDERATION FRANCAISE CANOE-KAYAK ET SPORTS PAGAIE</v>
          </cell>
          <cell r="T700">
            <v>2022</v>
          </cell>
          <cell r="V700">
            <v>60</v>
          </cell>
          <cell r="W700" t="str">
            <v>Non</v>
          </cell>
          <cell r="Z700" t="str">
            <v>AN_COMP_A</v>
          </cell>
          <cell r="AA700" t="str">
            <v>Carte 1 an Compétition Adulte</v>
          </cell>
          <cell r="AB700">
            <v>71104</v>
          </cell>
          <cell r="AC700">
            <v>44531</v>
          </cell>
          <cell r="AD700">
            <v>44559</v>
          </cell>
          <cell r="AE700">
            <v>44926</v>
          </cell>
          <cell r="AF700" t="str">
            <v>Aucun</v>
          </cell>
          <cell r="AG700" t="str">
            <v>V</v>
          </cell>
          <cell r="AH700" t="str">
            <v>VETERAN</v>
          </cell>
        </row>
        <row r="701">
          <cell r="E701">
            <v>191193</v>
          </cell>
          <cell r="F701" t="str">
            <v>M.</v>
          </cell>
          <cell r="G701" t="str">
            <v>CUDENNEC</v>
          </cell>
          <cell r="H701" t="str">
            <v>BERTRAND</v>
          </cell>
          <cell r="I701">
            <v>25663</v>
          </cell>
          <cell r="J701" t="str">
            <v>FRANCE</v>
          </cell>
          <cell r="K701" t="str">
            <v>Homme</v>
          </cell>
          <cell r="L701">
            <v>3510</v>
          </cell>
          <cell r="M701" t="str">
            <v>THORIGNE EAUX VIVES</v>
          </cell>
          <cell r="N701" t="str">
            <v>TEV</v>
          </cell>
          <cell r="O701">
            <v>3500</v>
          </cell>
          <cell r="P701" t="str">
            <v>COMITE DEPARTEMENTAL CK D'ILLE ET VILAINE</v>
          </cell>
          <cell r="Q701" t="str">
            <v>CR03</v>
          </cell>
          <cell r="R701" t="str">
            <v>COMITE REGIONAL BRETAGNE CK</v>
          </cell>
          <cell r="S701" t="str">
            <v>FEDERATION FRANCAISE CANOE-KAYAK ET SPORTS PAGAIE</v>
          </cell>
          <cell r="T701">
            <v>2022</v>
          </cell>
          <cell r="V701">
            <v>55</v>
          </cell>
          <cell r="W701" t="str">
            <v>Non</v>
          </cell>
          <cell r="Z701" t="str">
            <v>AN_LOIS_A</v>
          </cell>
          <cell r="AA701" t="str">
            <v>Carte 1 an Loisir Adulte</v>
          </cell>
          <cell r="AB701">
            <v>71438</v>
          </cell>
          <cell r="AC701">
            <v>44562</v>
          </cell>
          <cell r="AD701">
            <v>44585</v>
          </cell>
          <cell r="AE701">
            <v>44926</v>
          </cell>
          <cell r="AF701" t="str">
            <v>Aucun</v>
          </cell>
          <cell r="AG701" t="str">
            <v>V</v>
          </cell>
          <cell r="AH701" t="str">
            <v>VETERAN</v>
          </cell>
          <cell r="AJ701">
            <v>42968</v>
          </cell>
          <cell r="AK701" t="str">
            <v>Loisir</v>
          </cell>
          <cell r="AL701" t="str">
            <v>BALCON</v>
          </cell>
          <cell r="AM701">
            <v>351061510</v>
          </cell>
        </row>
        <row r="702">
          <cell r="E702">
            <v>191215</v>
          </cell>
          <cell r="F702" t="str">
            <v>Mme</v>
          </cell>
          <cell r="G702" t="str">
            <v>RACINE</v>
          </cell>
          <cell r="H702" t="str">
            <v>MONIQUE</v>
          </cell>
          <cell r="I702">
            <v>16712</v>
          </cell>
          <cell r="J702" t="str">
            <v>FRANCE</v>
          </cell>
          <cell r="K702" t="str">
            <v>Femme</v>
          </cell>
          <cell r="L702">
            <v>5617</v>
          </cell>
          <cell r="M702" t="str">
            <v>KAYAK CLUB DE VANNES</v>
          </cell>
          <cell r="O702">
            <v>5600</v>
          </cell>
          <cell r="P702" t="str">
            <v>COMITE DEPARTEMENTAL CK DU MORBIHAN</v>
          </cell>
          <cell r="Q702" t="str">
            <v>CR03</v>
          </cell>
          <cell r="R702" t="str">
            <v>COMITE REGIONAL BRETAGNE CK</v>
          </cell>
          <cell r="S702" t="str">
            <v>FEDERATION FRANCAISE CANOE-KAYAK ET SPORTS PAGAIE</v>
          </cell>
          <cell r="T702">
            <v>2022</v>
          </cell>
          <cell r="V702">
            <v>55</v>
          </cell>
          <cell r="W702" t="str">
            <v>Non</v>
          </cell>
          <cell r="Z702" t="str">
            <v>AN_LOIS_A</v>
          </cell>
          <cell r="AA702" t="str">
            <v>Carte 1 an Loisir Adulte</v>
          </cell>
          <cell r="AB702">
            <v>70760</v>
          </cell>
          <cell r="AC702">
            <v>44531</v>
          </cell>
          <cell r="AD702">
            <v>44556</v>
          </cell>
          <cell r="AE702">
            <v>44926</v>
          </cell>
          <cell r="AF702" t="str">
            <v>Aucun</v>
          </cell>
          <cell r="AG702" t="str">
            <v>V</v>
          </cell>
          <cell r="AH702" t="str">
            <v>VETERAN</v>
          </cell>
          <cell r="AJ702">
            <v>44155</v>
          </cell>
          <cell r="AK702" t="str">
            <v>Loisir</v>
          </cell>
        </row>
        <row r="703">
          <cell r="E703">
            <v>191218</v>
          </cell>
          <cell r="F703" t="str">
            <v>M.</v>
          </cell>
          <cell r="G703" t="str">
            <v>HINRY</v>
          </cell>
          <cell r="H703" t="str">
            <v>FRANCK</v>
          </cell>
          <cell r="I703">
            <v>25272</v>
          </cell>
          <cell r="J703" t="str">
            <v>FRANCE</v>
          </cell>
          <cell r="K703" t="str">
            <v>Homme</v>
          </cell>
          <cell r="L703">
            <v>3501</v>
          </cell>
          <cell r="M703" t="str">
            <v>KAYAK CLUB PONT REAN</v>
          </cell>
          <cell r="O703">
            <v>3500</v>
          </cell>
          <cell r="P703" t="str">
            <v>COMITE DEPARTEMENTAL CK D'ILLE ET VILAINE</v>
          </cell>
          <cell r="Q703" t="str">
            <v>CR03</v>
          </cell>
          <cell r="R703" t="str">
            <v>COMITE REGIONAL BRETAGNE CK</v>
          </cell>
          <cell r="S703" t="str">
            <v>FEDERATION FRANCAISE CANOE-KAYAK ET SPORTS PAGAIE</v>
          </cell>
          <cell r="T703">
            <v>2022</v>
          </cell>
          <cell r="V703">
            <v>60</v>
          </cell>
          <cell r="W703" t="str">
            <v>Non</v>
          </cell>
          <cell r="Z703" t="str">
            <v>AN_COMP_A</v>
          </cell>
          <cell r="AA703" t="str">
            <v>Carte 1 an Compétition Adulte</v>
          </cell>
          <cell r="AB703">
            <v>70967</v>
          </cell>
          <cell r="AC703">
            <v>44531</v>
          </cell>
          <cell r="AD703">
            <v>44551</v>
          </cell>
          <cell r="AE703">
            <v>44926</v>
          </cell>
          <cell r="AF703" t="str">
            <v>Aucun</v>
          </cell>
          <cell r="AG703" t="str">
            <v>V</v>
          </cell>
          <cell r="AH703" t="str">
            <v>VETERAN</v>
          </cell>
          <cell r="AN703">
            <v>44075</v>
          </cell>
          <cell r="AO703" t="str">
            <v>Compétition</v>
          </cell>
        </row>
        <row r="704">
          <cell r="E704">
            <v>191280</v>
          </cell>
          <cell r="F704" t="str">
            <v>M.</v>
          </cell>
          <cell r="G704" t="str">
            <v>DUBOIS</v>
          </cell>
          <cell r="H704" t="str">
            <v>VINCENT</v>
          </cell>
          <cell r="I704">
            <v>35079</v>
          </cell>
          <cell r="J704" t="str">
            <v>FRANCE</v>
          </cell>
          <cell r="K704" t="str">
            <v>Homme</v>
          </cell>
          <cell r="L704">
            <v>3522</v>
          </cell>
          <cell r="M704" t="str">
            <v>CESSON SEVIGNE CANOE KAYAK LES POISSONS VOLANTS</v>
          </cell>
          <cell r="N704" t="str">
            <v>CSCK PV</v>
          </cell>
          <cell r="O704">
            <v>3500</v>
          </cell>
          <cell r="P704" t="str">
            <v>COMITE DEPARTEMENTAL CK D'ILLE ET VILAINE</v>
          </cell>
          <cell r="Q704" t="str">
            <v>CR03</v>
          </cell>
          <cell r="R704" t="str">
            <v>COMITE REGIONAL BRETAGNE CK</v>
          </cell>
          <cell r="S704" t="str">
            <v>FEDERATION FRANCAISE CANOE-KAYAK ET SPORTS PAGAIE</v>
          </cell>
          <cell r="T704">
            <v>2022</v>
          </cell>
          <cell r="V704">
            <v>55</v>
          </cell>
          <cell r="W704" t="str">
            <v>Non</v>
          </cell>
          <cell r="Z704" t="str">
            <v>AN_LOIS_A</v>
          </cell>
          <cell r="AA704" t="str">
            <v>Carte 1 an Loisir Adulte</v>
          </cell>
          <cell r="AB704">
            <v>71583</v>
          </cell>
          <cell r="AC704">
            <v>44562</v>
          </cell>
          <cell r="AD704">
            <v>44583</v>
          </cell>
          <cell r="AE704">
            <v>44926</v>
          </cell>
          <cell r="AF704" t="str">
            <v>Aucun</v>
          </cell>
          <cell r="AG704" t="str">
            <v>S</v>
          </cell>
          <cell r="AH704" t="str">
            <v>SENIOR</v>
          </cell>
        </row>
        <row r="705">
          <cell r="E705">
            <v>191315</v>
          </cell>
          <cell r="F705" t="str">
            <v>M.</v>
          </cell>
          <cell r="G705" t="str">
            <v>LE RAY</v>
          </cell>
          <cell r="H705" t="str">
            <v>PASCAL</v>
          </cell>
          <cell r="I705">
            <v>23749</v>
          </cell>
          <cell r="J705" t="str">
            <v>FRANCE</v>
          </cell>
          <cell r="K705" t="str">
            <v>Homme</v>
          </cell>
          <cell r="L705">
            <v>3512</v>
          </cell>
          <cell r="M705" t="str">
            <v>CANOE KAYAK CLUB ACIGNE</v>
          </cell>
          <cell r="O705">
            <v>3500</v>
          </cell>
          <cell r="P705" t="str">
            <v>COMITE DEPARTEMENTAL CK D'ILLE ET VILAINE</v>
          </cell>
          <cell r="Q705" t="str">
            <v>CR03</v>
          </cell>
          <cell r="R705" t="str">
            <v>COMITE REGIONAL BRETAGNE CK</v>
          </cell>
          <cell r="S705" t="str">
            <v>FEDERATION FRANCAISE CANOE-KAYAK ET SPORTS PAGAIE</v>
          </cell>
          <cell r="T705">
            <v>2022</v>
          </cell>
          <cell r="V705">
            <v>55</v>
          </cell>
          <cell r="W705" t="str">
            <v>Non</v>
          </cell>
          <cell r="Z705" t="str">
            <v>AN_LOIS_A</v>
          </cell>
          <cell r="AA705" t="str">
            <v>Carte 1 an Loisir Adulte</v>
          </cell>
          <cell r="AB705">
            <v>71627</v>
          </cell>
          <cell r="AC705">
            <v>44593</v>
          </cell>
          <cell r="AD705">
            <v>44632</v>
          </cell>
          <cell r="AE705">
            <v>44926</v>
          </cell>
          <cell r="AF705" t="str">
            <v>Aucun</v>
          </cell>
          <cell r="AG705" t="str">
            <v>V</v>
          </cell>
          <cell r="AH705" t="str">
            <v>VETERAN</v>
          </cell>
          <cell r="AJ705">
            <v>44631</v>
          </cell>
          <cell r="AK705" t="str">
            <v>Loisir</v>
          </cell>
          <cell r="AL705" t="str">
            <v>Vianney Hoarau-Duverger</v>
          </cell>
          <cell r="AM705">
            <v>351061510</v>
          </cell>
        </row>
        <row r="706">
          <cell r="E706">
            <v>191383</v>
          </cell>
          <cell r="F706" t="str">
            <v>M.</v>
          </cell>
          <cell r="G706" t="str">
            <v>HAMON</v>
          </cell>
          <cell r="H706" t="str">
            <v>PASCAL</v>
          </cell>
          <cell r="I706">
            <v>21606</v>
          </cell>
          <cell r="J706" t="str">
            <v>FRANCE</v>
          </cell>
          <cell r="K706" t="str">
            <v>Homme</v>
          </cell>
          <cell r="L706">
            <v>2959</v>
          </cell>
          <cell r="M706" t="str">
            <v>ASSOCIATION PENN AR KAYAK</v>
          </cell>
          <cell r="N706" t="str">
            <v>PENN AR KAYAK</v>
          </cell>
          <cell r="O706">
            <v>2900</v>
          </cell>
          <cell r="P706" t="str">
            <v>COMITE DEPARTEMENTAL CK DU FINISTERE</v>
          </cell>
          <cell r="Q706" t="str">
            <v>CR03</v>
          </cell>
          <cell r="R706" t="str">
            <v>COMITE REGIONAL BRETAGNE CK</v>
          </cell>
          <cell r="S706" t="str">
            <v>FEDERATION FRANCAISE CANOE-KAYAK ET SPORTS PAGAIE</v>
          </cell>
          <cell r="T706">
            <v>2022</v>
          </cell>
          <cell r="V706">
            <v>55</v>
          </cell>
          <cell r="W706" t="str">
            <v>Non</v>
          </cell>
          <cell r="Z706" t="str">
            <v>AN_LOIS_A</v>
          </cell>
          <cell r="AA706" t="str">
            <v>Carte 1 an Loisir Adulte</v>
          </cell>
          <cell r="AB706">
            <v>71023</v>
          </cell>
          <cell r="AC706">
            <v>44531</v>
          </cell>
          <cell r="AD706">
            <v>44549</v>
          </cell>
          <cell r="AE706">
            <v>44926</v>
          </cell>
          <cell r="AF706" t="str">
            <v>Aucun</v>
          </cell>
          <cell r="AG706" t="str">
            <v>V</v>
          </cell>
          <cell r="AH706" t="str">
            <v>VETERAN</v>
          </cell>
          <cell r="AJ706">
            <v>44083</v>
          </cell>
          <cell r="AK706" t="str">
            <v>Loisir</v>
          </cell>
        </row>
        <row r="707">
          <cell r="E707">
            <v>191701</v>
          </cell>
          <cell r="F707" t="str">
            <v>Mme</v>
          </cell>
          <cell r="G707" t="str">
            <v>FLAMBARD</v>
          </cell>
          <cell r="H707" t="str">
            <v>SYLVIE</v>
          </cell>
          <cell r="I707">
            <v>24707</v>
          </cell>
          <cell r="J707" t="str">
            <v>FRANCE</v>
          </cell>
          <cell r="K707" t="str">
            <v>Femme</v>
          </cell>
          <cell r="L707">
            <v>2912</v>
          </cell>
          <cell r="M707" t="str">
            <v>LES ALLIGATORS - LANDERNEAU</v>
          </cell>
          <cell r="O707">
            <v>2900</v>
          </cell>
          <cell r="P707" t="str">
            <v>COMITE DEPARTEMENTAL CK DU FINISTERE</v>
          </cell>
          <cell r="Q707" t="str">
            <v>CR03</v>
          </cell>
          <cell r="R707" t="str">
            <v>COMITE REGIONAL BRETAGNE CK</v>
          </cell>
          <cell r="S707" t="str">
            <v>FEDERATION FRANCAISE CANOE-KAYAK ET SPORTS PAGAIE</v>
          </cell>
          <cell r="T707">
            <v>2022</v>
          </cell>
          <cell r="V707">
            <v>2</v>
          </cell>
          <cell r="W707" t="str">
            <v>Non</v>
          </cell>
          <cell r="Z707" t="str">
            <v>AN_SANS_P</v>
          </cell>
          <cell r="AA707" t="str">
            <v>Carte annuelle sans pratique</v>
          </cell>
          <cell r="AB707">
            <v>71393</v>
          </cell>
          <cell r="AC707">
            <v>44562</v>
          </cell>
          <cell r="AD707">
            <v>44576</v>
          </cell>
          <cell r="AE707">
            <v>44926</v>
          </cell>
          <cell r="AF707" t="str">
            <v>Aucun</v>
          </cell>
          <cell r="AG707" t="str">
            <v>V</v>
          </cell>
          <cell r="AH707" t="str">
            <v>VETERAN</v>
          </cell>
        </row>
        <row r="708">
          <cell r="E708">
            <v>191704</v>
          </cell>
          <cell r="F708" t="str">
            <v>M.</v>
          </cell>
          <cell r="G708" t="str">
            <v>LALANDE</v>
          </cell>
          <cell r="H708" t="str">
            <v>LAURENT</v>
          </cell>
          <cell r="I708">
            <v>23269</v>
          </cell>
          <cell r="J708" t="str">
            <v>FRANCE</v>
          </cell>
          <cell r="K708" t="str">
            <v>Homme</v>
          </cell>
          <cell r="L708">
            <v>2912</v>
          </cell>
          <cell r="M708" t="str">
            <v>LES ALLIGATORS - LANDERNEAU</v>
          </cell>
          <cell r="O708">
            <v>2900</v>
          </cell>
          <cell r="P708" t="str">
            <v>COMITE DEPARTEMENTAL CK DU FINISTERE</v>
          </cell>
          <cell r="Q708" t="str">
            <v>CR03</v>
          </cell>
          <cell r="R708" t="str">
            <v>COMITE REGIONAL BRETAGNE CK</v>
          </cell>
          <cell r="S708" t="str">
            <v>FEDERATION FRANCAISE CANOE-KAYAK ET SPORTS PAGAIE</v>
          </cell>
          <cell r="T708">
            <v>2022</v>
          </cell>
          <cell r="V708">
            <v>55</v>
          </cell>
          <cell r="W708" t="str">
            <v>Non</v>
          </cell>
          <cell r="Z708" t="str">
            <v>AN_LOIS_A</v>
          </cell>
          <cell r="AA708" t="str">
            <v>Carte 1 an Loisir Adulte</v>
          </cell>
          <cell r="AB708">
            <v>71393</v>
          </cell>
          <cell r="AC708">
            <v>44562</v>
          </cell>
          <cell r="AD708">
            <v>44565</v>
          </cell>
          <cell r="AE708">
            <v>44926</v>
          </cell>
          <cell r="AF708" t="str">
            <v>Aucun</v>
          </cell>
          <cell r="AG708" t="str">
            <v>V</v>
          </cell>
          <cell r="AH708" t="str">
            <v>VETERAN</v>
          </cell>
          <cell r="AJ708">
            <v>44438</v>
          </cell>
          <cell r="AK708" t="str">
            <v>Loisir</v>
          </cell>
        </row>
        <row r="709">
          <cell r="E709">
            <v>191759</v>
          </cell>
          <cell r="F709" t="str">
            <v>M.</v>
          </cell>
          <cell r="G709" t="str">
            <v>MORTELETTE</v>
          </cell>
          <cell r="H709" t="str">
            <v>YANN</v>
          </cell>
          <cell r="I709">
            <v>27238</v>
          </cell>
          <cell r="J709" t="str">
            <v>FRANCE</v>
          </cell>
          <cell r="K709" t="str">
            <v>Homme</v>
          </cell>
          <cell r="L709">
            <v>2909</v>
          </cell>
          <cell r="M709" t="str">
            <v>BREST BRETAGNE NAUTISME</v>
          </cell>
          <cell r="N709" t="str">
            <v>BBN</v>
          </cell>
          <cell r="O709">
            <v>2900</v>
          </cell>
          <cell r="P709" t="str">
            <v>COMITE DEPARTEMENTAL CK DU FINISTERE</v>
          </cell>
          <cell r="Q709" t="str">
            <v>CR03</v>
          </cell>
          <cell r="R709" t="str">
            <v>COMITE REGIONAL BRETAGNE CK</v>
          </cell>
          <cell r="S709" t="str">
            <v>FEDERATION FRANCAISE CANOE-KAYAK ET SPORTS PAGAIE</v>
          </cell>
          <cell r="T709">
            <v>2022</v>
          </cell>
          <cell r="V709">
            <v>55</v>
          </cell>
          <cell r="W709" t="str">
            <v>Non</v>
          </cell>
          <cell r="Z709" t="str">
            <v>AN_LOIS_A</v>
          </cell>
          <cell r="AA709" t="str">
            <v>Carte 1 an Loisir Adulte</v>
          </cell>
          <cell r="AB709">
            <v>71579</v>
          </cell>
          <cell r="AC709">
            <v>44562</v>
          </cell>
          <cell r="AD709">
            <v>44574</v>
          </cell>
          <cell r="AE709">
            <v>44926</v>
          </cell>
          <cell r="AF709" t="str">
            <v>Aucun</v>
          </cell>
          <cell r="AG709" t="str">
            <v>V</v>
          </cell>
          <cell r="AH709" t="str">
            <v>VETERAN</v>
          </cell>
          <cell r="AJ709">
            <v>44175</v>
          </cell>
          <cell r="AK709" t="str">
            <v>Loisir</v>
          </cell>
        </row>
        <row r="710">
          <cell r="E710">
            <v>191898</v>
          </cell>
          <cell r="F710" t="str">
            <v>M.</v>
          </cell>
          <cell r="G710" t="str">
            <v>BOUCHER</v>
          </cell>
          <cell r="H710" t="str">
            <v>REMY</v>
          </cell>
          <cell r="I710">
            <v>23275</v>
          </cell>
          <cell r="J710" t="str">
            <v>FRANCE</v>
          </cell>
          <cell r="K710" t="str">
            <v>Homme</v>
          </cell>
          <cell r="L710">
            <v>5604</v>
          </cell>
          <cell r="M710" t="str">
            <v>CLUB LOISIRS POP. LOCHRIST</v>
          </cell>
          <cell r="O710">
            <v>5600</v>
          </cell>
          <cell r="P710" t="str">
            <v>COMITE DEPARTEMENTAL CK DU MORBIHAN</v>
          </cell>
          <cell r="Q710" t="str">
            <v>CR03</v>
          </cell>
          <cell r="R710" t="str">
            <v>COMITE REGIONAL BRETAGNE CK</v>
          </cell>
          <cell r="S710" t="str">
            <v>FEDERATION FRANCAISE CANOE-KAYAK ET SPORTS PAGAIE</v>
          </cell>
          <cell r="T710">
            <v>2022</v>
          </cell>
          <cell r="V710">
            <v>55</v>
          </cell>
          <cell r="W710" t="str">
            <v>Non</v>
          </cell>
          <cell r="Z710" t="str">
            <v>AN_LOIS_A</v>
          </cell>
          <cell r="AA710" t="str">
            <v>Carte 1 an Loisir Adulte</v>
          </cell>
          <cell r="AB710">
            <v>70750</v>
          </cell>
          <cell r="AC710">
            <v>44531</v>
          </cell>
          <cell r="AD710">
            <v>44551</v>
          </cell>
          <cell r="AE710">
            <v>44926</v>
          </cell>
          <cell r="AF710" t="str">
            <v>Aucun</v>
          </cell>
          <cell r="AG710" t="str">
            <v>V</v>
          </cell>
          <cell r="AH710" t="str">
            <v>VETERAN</v>
          </cell>
          <cell r="AJ710">
            <v>42626</v>
          </cell>
          <cell r="AK710" t="str">
            <v>Loisir</v>
          </cell>
          <cell r="AL710" t="str">
            <v>CARAYON Robert</v>
          </cell>
        </row>
        <row r="711">
          <cell r="E711">
            <v>192117</v>
          </cell>
          <cell r="F711" t="str">
            <v>M.</v>
          </cell>
          <cell r="G711" t="str">
            <v>MICHEL</v>
          </cell>
          <cell r="H711" t="str">
            <v>ETIENNE</v>
          </cell>
          <cell r="I711">
            <v>35076</v>
          </cell>
          <cell r="J711" t="str">
            <v>FRANCE</v>
          </cell>
          <cell r="K711" t="str">
            <v>Homme</v>
          </cell>
          <cell r="L711">
            <v>5611</v>
          </cell>
          <cell r="M711" t="str">
            <v>CLUB C.K. MALESTROIT</v>
          </cell>
          <cell r="O711">
            <v>5600</v>
          </cell>
          <cell r="P711" t="str">
            <v>COMITE DEPARTEMENTAL CK DU MORBIHAN</v>
          </cell>
          <cell r="Q711" t="str">
            <v>CR03</v>
          </cell>
          <cell r="R711" t="str">
            <v>COMITE REGIONAL BRETAGNE CK</v>
          </cell>
          <cell r="S711" t="str">
            <v>FEDERATION FRANCAISE CANOE-KAYAK ET SPORTS PAGAIE</v>
          </cell>
          <cell r="T711">
            <v>2022</v>
          </cell>
          <cell r="V711">
            <v>60</v>
          </cell>
          <cell r="W711" t="str">
            <v>Non</v>
          </cell>
          <cell r="Z711" t="str">
            <v>AN_COMP_A</v>
          </cell>
          <cell r="AA711" t="str">
            <v>Carte 1 an Compétition Adulte</v>
          </cell>
          <cell r="AB711">
            <v>72304</v>
          </cell>
          <cell r="AC711">
            <v>44621</v>
          </cell>
          <cell r="AD711">
            <v>44636</v>
          </cell>
          <cell r="AE711">
            <v>44926</v>
          </cell>
          <cell r="AF711" t="str">
            <v>Aucun</v>
          </cell>
          <cell r="AG711" t="str">
            <v>S</v>
          </cell>
          <cell r="AH711" t="str">
            <v>SENIOR</v>
          </cell>
          <cell r="AN711">
            <v>44452</v>
          </cell>
          <cell r="AO711" t="str">
            <v>Compétition</v>
          </cell>
        </row>
        <row r="712">
          <cell r="E712">
            <v>192149</v>
          </cell>
          <cell r="F712" t="str">
            <v>M.</v>
          </cell>
          <cell r="G712" t="str">
            <v>LOHEZIC</v>
          </cell>
          <cell r="H712" t="str">
            <v>FLORIAN</v>
          </cell>
          <cell r="I712">
            <v>35768</v>
          </cell>
          <cell r="J712" t="str">
            <v>FRANCE</v>
          </cell>
          <cell r="K712" t="str">
            <v>Homme</v>
          </cell>
          <cell r="L712">
            <v>5604</v>
          </cell>
          <cell r="M712" t="str">
            <v>CLUB LOISIRS POP. LOCHRIST</v>
          </cell>
          <cell r="O712">
            <v>5600</v>
          </cell>
          <cell r="P712" t="str">
            <v>COMITE DEPARTEMENTAL CK DU MORBIHAN</v>
          </cell>
          <cell r="Q712" t="str">
            <v>CR03</v>
          </cell>
          <cell r="R712" t="str">
            <v>COMITE REGIONAL BRETAGNE CK</v>
          </cell>
          <cell r="S712" t="str">
            <v>FEDERATION FRANCAISE CANOE-KAYAK ET SPORTS PAGAIE</v>
          </cell>
          <cell r="T712">
            <v>2022</v>
          </cell>
          <cell r="V712">
            <v>60</v>
          </cell>
          <cell r="W712" t="str">
            <v>Non</v>
          </cell>
          <cell r="Z712" t="str">
            <v>AN_COMP_A</v>
          </cell>
          <cell r="AA712" t="str">
            <v>Carte 1 an Compétition Adulte</v>
          </cell>
          <cell r="AB712">
            <v>70750</v>
          </cell>
          <cell r="AC712">
            <v>44531</v>
          </cell>
          <cell r="AD712">
            <v>44551</v>
          </cell>
          <cell r="AE712">
            <v>44926</v>
          </cell>
          <cell r="AF712" t="str">
            <v>Aucun</v>
          </cell>
          <cell r="AG712" t="str">
            <v>S</v>
          </cell>
          <cell r="AH712" t="str">
            <v>SENIOR</v>
          </cell>
          <cell r="AN712">
            <v>43836</v>
          </cell>
          <cell r="AO712" t="str">
            <v>Compétition</v>
          </cell>
        </row>
        <row r="713">
          <cell r="E713">
            <v>192152</v>
          </cell>
          <cell r="F713" t="str">
            <v>M.</v>
          </cell>
          <cell r="G713" t="str">
            <v>BERNIER</v>
          </cell>
          <cell r="H713" t="str">
            <v>BENOIT</v>
          </cell>
          <cell r="I713">
            <v>35571</v>
          </cell>
          <cell r="J713" t="str">
            <v>FRANCE</v>
          </cell>
          <cell r="K713" t="str">
            <v>Homme</v>
          </cell>
          <cell r="L713">
            <v>2212</v>
          </cell>
          <cell r="M713" t="str">
            <v>CLUB CANOE KAYAK DE LA RANCE</v>
          </cell>
          <cell r="O713">
            <v>2200</v>
          </cell>
          <cell r="P713" t="str">
            <v>COMITE DEPARTEMENTAL CK COTES D'ARMOR</v>
          </cell>
          <cell r="Q713" t="str">
            <v>CR03</v>
          </cell>
          <cell r="R713" t="str">
            <v>COMITE REGIONAL BRETAGNE CK</v>
          </cell>
          <cell r="S713" t="str">
            <v>FEDERATION FRANCAISE CANOE-KAYAK ET SPORTS PAGAIE</v>
          </cell>
          <cell r="T713">
            <v>2022</v>
          </cell>
          <cell r="V713">
            <v>55</v>
          </cell>
          <cell r="W713" t="str">
            <v>Non</v>
          </cell>
          <cell r="Z713" t="str">
            <v>AN_LOIS_A</v>
          </cell>
          <cell r="AA713" t="str">
            <v>Carte 1 an Loisir Adulte</v>
          </cell>
          <cell r="AB713">
            <v>70822</v>
          </cell>
          <cell r="AC713">
            <v>44531</v>
          </cell>
          <cell r="AD713">
            <v>44551</v>
          </cell>
          <cell r="AE713">
            <v>44926</v>
          </cell>
          <cell r="AF713" t="str">
            <v>Aucun</v>
          </cell>
          <cell r="AG713" t="str">
            <v>S</v>
          </cell>
          <cell r="AH713" t="str">
            <v>SENIOR</v>
          </cell>
        </row>
        <row r="714">
          <cell r="E714">
            <v>192154</v>
          </cell>
          <cell r="F714" t="str">
            <v>Mme</v>
          </cell>
          <cell r="G714" t="str">
            <v>LE FLOC'H</v>
          </cell>
          <cell r="H714" t="str">
            <v>MAIWENN</v>
          </cell>
          <cell r="I714">
            <v>35503</v>
          </cell>
          <cell r="J714" t="str">
            <v>FRANCE</v>
          </cell>
          <cell r="K714" t="str">
            <v>Femme</v>
          </cell>
          <cell r="L714">
            <v>5604</v>
          </cell>
          <cell r="M714" t="str">
            <v>CLUB LOISIRS POP. LOCHRIST</v>
          </cell>
          <cell r="O714">
            <v>5600</v>
          </cell>
          <cell r="P714" t="str">
            <v>COMITE DEPARTEMENTAL CK DU MORBIHAN</v>
          </cell>
          <cell r="Q714" t="str">
            <v>CR03</v>
          </cell>
          <cell r="R714" t="str">
            <v>COMITE REGIONAL BRETAGNE CK</v>
          </cell>
          <cell r="S714" t="str">
            <v>FEDERATION FRANCAISE CANOE-KAYAK ET SPORTS PAGAIE</v>
          </cell>
          <cell r="T714">
            <v>2022</v>
          </cell>
          <cell r="V714">
            <v>60</v>
          </cell>
          <cell r="W714" t="str">
            <v>Non</v>
          </cell>
          <cell r="Z714" t="str">
            <v>AN_COMP_A</v>
          </cell>
          <cell r="AA714" t="str">
            <v>Carte 1 an Compétition Adulte</v>
          </cell>
          <cell r="AB714">
            <v>70750</v>
          </cell>
          <cell r="AC714">
            <v>44531</v>
          </cell>
          <cell r="AD714">
            <v>44559</v>
          </cell>
          <cell r="AE714">
            <v>44926</v>
          </cell>
          <cell r="AF714" t="str">
            <v>Aucun</v>
          </cell>
          <cell r="AG714" t="str">
            <v>S</v>
          </cell>
          <cell r="AH714" t="str">
            <v>SENIOR</v>
          </cell>
          <cell r="AN714">
            <v>43808</v>
          </cell>
          <cell r="AO714" t="str">
            <v>Compétition</v>
          </cell>
        </row>
        <row r="715">
          <cell r="E715">
            <v>192211</v>
          </cell>
          <cell r="F715" t="str">
            <v>M.</v>
          </cell>
          <cell r="G715" t="str">
            <v>EUZENES</v>
          </cell>
          <cell r="H715" t="str">
            <v>POL</v>
          </cell>
          <cell r="I715">
            <v>35289</v>
          </cell>
          <cell r="J715" t="str">
            <v>FRANCE</v>
          </cell>
          <cell r="K715" t="str">
            <v>Homme</v>
          </cell>
          <cell r="L715">
            <v>2912</v>
          </cell>
          <cell r="M715" t="str">
            <v>LES ALLIGATORS - LANDERNEAU</v>
          </cell>
          <cell r="O715">
            <v>2900</v>
          </cell>
          <cell r="P715" t="str">
            <v>COMITE DEPARTEMENTAL CK DU FINISTERE</v>
          </cell>
          <cell r="Q715" t="str">
            <v>CR03</v>
          </cell>
          <cell r="R715" t="str">
            <v>COMITE REGIONAL BRETAGNE CK</v>
          </cell>
          <cell r="S715" t="str">
            <v>FEDERATION FRANCAISE CANOE-KAYAK ET SPORTS PAGAIE</v>
          </cell>
          <cell r="T715">
            <v>2022</v>
          </cell>
          <cell r="V715">
            <v>60</v>
          </cell>
          <cell r="W715" t="str">
            <v>Non</v>
          </cell>
          <cell r="X715" t="str">
            <v>IA Sport Plus</v>
          </cell>
          <cell r="Y715" t="str">
            <v>IASPORT</v>
          </cell>
          <cell r="Z715" t="str">
            <v>AN_COMP_A</v>
          </cell>
          <cell r="AA715" t="str">
            <v>Carte 1 an Compétition Adulte</v>
          </cell>
          <cell r="AB715">
            <v>71393</v>
          </cell>
          <cell r="AC715">
            <v>44562</v>
          </cell>
          <cell r="AD715">
            <v>44565</v>
          </cell>
          <cell r="AE715">
            <v>44926</v>
          </cell>
          <cell r="AF715" t="str">
            <v>Aucun</v>
          </cell>
          <cell r="AG715" t="str">
            <v>S</v>
          </cell>
          <cell r="AH715" t="str">
            <v>SENIOR</v>
          </cell>
          <cell r="AN715">
            <v>44126</v>
          </cell>
          <cell r="AO715" t="str">
            <v>Compétition</v>
          </cell>
        </row>
        <row r="716">
          <cell r="E716">
            <v>192230</v>
          </cell>
          <cell r="F716" t="str">
            <v>M.</v>
          </cell>
          <cell r="G716" t="str">
            <v>MEVEL</v>
          </cell>
          <cell r="H716" t="str">
            <v>NICOLAS</v>
          </cell>
          <cell r="I716">
            <v>36194</v>
          </cell>
          <cell r="J716" t="str">
            <v>FRANCE</v>
          </cell>
          <cell r="K716" t="str">
            <v>Homme</v>
          </cell>
          <cell r="L716">
            <v>2912</v>
          </cell>
          <cell r="M716" t="str">
            <v>LES ALLIGATORS - LANDERNEAU</v>
          </cell>
          <cell r="O716">
            <v>2900</v>
          </cell>
          <cell r="P716" t="str">
            <v>COMITE DEPARTEMENTAL CK DU FINISTERE</v>
          </cell>
          <cell r="Q716" t="str">
            <v>CR03</v>
          </cell>
          <cell r="R716" t="str">
            <v>COMITE REGIONAL BRETAGNE CK</v>
          </cell>
          <cell r="S716" t="str">
            <v>FEDERATION FRANCAISE CANOE-KAYAK ET SPORTS PAGAIE</v>
          </cell>
          <cell r="T716">
            <v>2022</v>
          </cell>
          <cell r="V716">
            <v>60</v>
          </cell>
          <cell r="W716" t="str">
            <v>Non</v>
          </cell>
          <cell r="Z716" t="str">
            <v>AN_COMP_A</v>
          </cell>
          <cell r="AA716" t="str">
            <v>Carte 1 an Compétition Adulte</v>
          </cell>
          <cell r="AB716">
            <v>71393</v>
          </cell>
          <cell r="AC716">
            <v>44562</v>
          </cell>
          <cell r="AD716">
            <v>44567</v>
          </cell>
          <cell r="AE716">
            <v>44926</v>
          </cell>
          <cell r="AF716" t="str">
            <v>Aucun</v>
          </cell>
          <cell r="AG716" t="str">
            <v>S</v>
          </cell>
          <cell r="AH716" t="str">
            <v>SENIOR</v>
          </cell>
          <cell r="AN716">
            <v>44225</v>
          </cell>
          <cell r="AO716" t="str">
            <v>Compétition</v>
          </cell>
        </row>
        <row r="717">
          <cell r="E717">
            <v>192557</v>
          </cell>
          <cell r="F717" t="str">
            <v>M.</v>
          </cell>
          <cell r="G717" t="str">
            <v>JANSSENS</v>
          </cell>
          <cell r="H717" t="str">
            <v>PASCAL</v>
          </cell>
          <cell r="I717">
            <v>23025</v>
          </cell>
          <cell r="J717" t="str">
            <v>FRANCE</v>
          </cell>
          <cell r="K717" t="str">
            <v>Homme</v>
          </cell>
          <cell r="L717">
            <v>2245</v>
          </cell>
          <cell r="M717" t="str">
            <v>EAUX VIVES CANOE KAYAK LOISIR ASSOCIATIF</v>
          </cell>
          <cell r="N717" t="str">
            <v>ECKLA</v>
          </cell>
          <cell r="O717">
            <v>2200</v>
          </cell>
          <cell r="P717" t="str">
            <v>COMITE DEPARTEMENTAL CK COTES D'ARMOR</v>
          </cell>
          <cell r="Q717" t="str">
            <v>CR03</v>
          </cell>
          <cell r="R717" t="str">
            <v>COMITE REGIONAL BRETAGNE CK</v>
          </cell>
          <cell r="S717" t="str">
            <v>FEDERATION FRANCAISE CANOE-KAYAK ET SPORTS PAGAIE</v>
          </cell>
          <cell r="T717">
            <v>2022</v>
          </cell>
          <cell r="V717">
            <v>55</v>
          </cell>
          <cell r="W717" t="str">
            <v>Non</v>
          </cell>
          <cell r="Z717" t="str">
            <v>AN_LOIS_A</v>
          </cell>
          <cell r="AA717" t="str">
            <v>Carte 1 an Loisir Adulte</v>
          </cell>
          <cell r="AB717">
            <v>71456</v>
          </cell>
          <cell r="AC717">
            <v>44562</v>
          </cell>
          <cell r="AD717">
            <v>44585</v>
          </cell>
          <cell r="AE717">
            <v>44926</v>
          </cell>
          <cell r="AF717" t="str">
            <v>Aucun</v>
          </cell>
          <cell r="AG717" t="str">
            <v>V</v>
          </cell>
          <cell r="AH717" t="str">
            <v>VETERAN</v>
          </cell>
          <cell r="AJ717">
            <v>44106</v>
          </cell>
          <cell r="AK717" t="str">
            <v>Loisir</v>
          </cell>
          <cell r="AL717" t="str">
            <v>LECOMTE</v>
          </cell>
          <cell r="AM717">
            <v>10002602158</v>
          </cell>
        </row>
        <row r="718">
          <cell r="E718">
            <v>192799</v>
          </cell>
          <cell r="F718" t="str">
            <v>Mme</v>
          </cell>
          <cell r="G718" t="str">
            <v>NEAUD</v>
          </cell>
          <cell r="H718" t="str">
            <v>GWENAELLE</v>
          </cell>
          <cell r="I718">
            <v>26332</v>
          </cell>
          <cell r="J718" t="str">
            <v>FRANCE</v>
          </cell>
          <cell r="K718" t="str">
            <v>Femme</v>
          </cell>
          <cell r="L718">
            <v>5617</v>
          </cell>
          <cell r="M718" t="str">
            <v>KAYAK CLUB DE VANNES</v>
          </cell>
          <cell r="O718">
            <v>5600</v>
          </cell>
          <cell r="P718" t="str">
            <v>COMITE DEPARTEMENTAL CK DU MORBIHAN</v>
          </cell>
          <cell r="Q718" t="str">
            <v>CR03</v>
          </cell>
          <cell r="R718" t="str">
            <v>COMITE REGIONAL BRETAGNE CK</v>
          </cell>
          <cell r="S718" t="str">
            <v>FEDERATION FRANCAISE CANOE-KAYAK ET SPORTS PAGAIE</v>
          </cell>
          <cell r="T718">
            <v>2022</v>
          </cell>
          <cell r="V718">
            <v>55</v>
          </cell>
          <cell r="W718" t="str">
            <v>Non</v>
          </cell>
          <cell r="Z718" t="str">
            <v>AN_LOIS_A</v>
          </cell>
          <cell r="AA718" t="str">
            <v>Carte 1 an Loisir Adulte</v>
          </cell>
          <cell r="AB718">
            <v>71186</v>
          </cell>
          <cell r="AC718">
            <v>44562</v>
          </cell>
          <cell r="AD718">
            <v>44565</v>
          </cell>
          <cell r="AE718">
            <v>44926</v>
          </cell>
          <cell r="AF718" t="str">
            <v>Aucun</v>
          </cell>
          <cell r="AG718" t="str">
            <v>V</v>
          </cell>
          <cell r="AH718" t="str">
            <v>VETERAN</v>
          </cell>
          <cell r="AJ718">
            <v>44578</v>
          </cell>
          <cell r="AK718" t="str">
            <v>Loisir</v>
          </cell>
          <cell r="AL718" t="str">
            <v>Marion Rousselot</v>
          </cell>
        </row>
        <row r="719">
          <cell r="E719">
            <v>192903</v>
          </cell>
          <cell r="F719" t="str">
            <v>Mme</v>
          </cell>
          <cell r="G719" t="str">
            <v>BOSSER</v>
          </cell>
          <cell r="H719" t="str">
            <v>ISABELLE</v>
          </cell>
          <cell r="I719">
            <v>25043</v>
          </cell>
          <cell r="J719" t="str">
            <v>FRANCE</v>
          </cell>
          <cell r="K719" t="str">
            <v>Femme</v>
          </cell>
          <cell r="L719">
            <v>2933</v>
          </cell>
          <cell r="M719" t="str">
            <v>ARMOR KAYAK DOUARNENEZ</v>
          </cell>
          <cell r="N719" t="str">
            <v>AKD</v>
          </cell>
          <cell r="O719">
            <v>2900</v>
          </cell>
          <cell r="P719" t="str">
            <v>COMITE DEPARTEMENTAL CK DU FINISTERE</v>
          </cell>
          <cell r="Q719" t="str">
            <v>CR03</v>
          </cell>
          <cell r="R719" t="str">
            <v>COMITE REGIONAL BRETAGNE CK</v>
          </cell>
          <cell r="S719" t="str">
            <v>FEDERATION FRANCAISE CANOE-KAYAK ET SPORTS PAGAIE</v>
          </cell>
          <cell r="T719">
            <v>2022</v>
          </cell>
          <cell r="V719">
            <v>55</v>
          </cell>
          <cell r="W719" t="str">
            <v>Non</v>
          </cell>
          <cell r="Z719" t="str">
            <v>AN_LOIS_A</v>
          </cell>
          <cell r="AA719" t="str">
            <v>Carte 1 an Loisir Adulte</v>
          </cell>
          <cell r="AB719">
            <v>61976</v>
          </cell>
          <cell r="AC719">
            <v>43873</v>
          </cell>
          <cell r="AD719">
            <v>44574</v>
          </cell>
          <cell r="AE719">
            <v>44926</v>
          </cell>
          <cell r="AF719" t="str">
            <v>Aucun</v>
          </cell>
          <cell r="AG719" t="str">
            <v>V</v>
          </cell>
          <cell r="AH719" t="str">
            <v>VETERAN</v>
          </cell>
          <cell r="AJ719">
            <v>44560</v>
          </cell>
          <cell r="AK719" t="str">
            <v>Loisir</v>
          </cell>
          <cell r="AL719" t="str">
            <v>MERCADAL</v>
          </cell>
          <cell r="AM719">
            <v>10100860013</v>
          </cell>
        </row>
        <row r="720">
          <cell r="E720">
            <v>193013</v>
          </cell>
          <cell r="F720" t="str">
            <v>Mme</v>
          </cell>
          <cell r="G720" t="str">
            <v>GAUTIER</v>
          </cell>
          <cell r="H720" t="str">
            <v>LUCIE</v>
          </cell>
          <cell r="I720">
            <v>34379</v>
          </cell>
          <cell r="J720" t="str">
            <v>FRANCE</v>
          </cell>
          <cell r="K720" t="str">
            <v>Femme</v>
          </cell>
          <cell r="L720">
            <v>2202</v>
          </cell>
          <cell r="M720" t="str">
            <v>CLUB MJC ST BRIEUC C.K.</v>
          </cell>
          <cell r="N720" t="str">
            <v>MJC DU PLATEAU</v>
          </cell>
          <cell r="O720">
            <v>2200</v>
          </cell>
          <cell r="P720" t="str">
            <v>COMITE DEPARTEMENTAL CK COTES D'ARMOR</v>
          </cell>
          <cell r="Q720" t="str">
            <v>CR03</v>
          </cell>
          <cell r="R720" t="str">
            <v>COMITE REGIONAL BRETAGNE CK</v>
          </cell>
          <cell r="S720" t="str">
            <v>FEDERATION FRANCAISE CANOE-KAYAK ET SPORTS PAGAIE</v>
          </cell>
          <cell r="T720">
            <v>2022</v>
          </cell>
          <cell r="V720">
            <v>55</v>
          </cell>
          <cell r="W720" t="str">
            <v>Non</v>
          </cell>
          <cell r="X720" t="str">
            <v>IA Sport Plus</v>
          </cell>
          <cell r="Y720" t="str">
            <v>IASPORT</v>
          </cell>
          <cell r="Z720" t="str">
            <v>AN_LOIS_A</v>
          </cell>
          <cell r="AA720" t="str">
            <v>Carte 1 an Loisir Adulte</v>
          </cell>
          <cell r="AB720">
            <v>70810</v>
          </cell>
          <cell r="AC720">
            <v>44531</v>
          </cell>
          <cell r="AD720">
            <v>44546</v>
          </cell>
          <cell r="AE720">
            <v>44926</v>
          </cell>
          <cell r="AF720" t="str">
            <v>Aucun</v>
          </cell>
          <cell r="AG720" t="str">
            <v>S</v>
          </cell>
          <cell r="AH720" t="str">
            <v>SENIOR</v>
          </cell>
          <cell r="AJ720">
            <v>44110</v>
          </cell>
          <cell r="AK720" t="str">
            <v>Loisir</v>
          </cell>
          <cell r="AL720" t="str">
            <v>delalande</v>
          </cell>
          <cell r="AM720">
            <v>221029002</v>
          </cell>
        </row>
        <row r="721">
          <cell r="E721">
            <v>193163</v>
          </cell>
          <cell r="F721" t="str">
            <v>Mme</v>
          </cell>
          <cell r="G721" t="str">
            <v>PRIGENT</v>
          </cell>
          <cell r="H721" t="str">
            <v>CAMILLE</v>
          </cell>
          <cell r="I721">
            <v>35782</v>
          </cell>
          <cell r="J721" t="str">
            <v>FRANCE</v>
          </cell>
          <cell r="K721" t="str">
            <v>Femme</v>
          </cell>
          <cell r="L721">
            <v>3503</v>
          </cell>
          <cell r="M721" t="str">
            <v>KAYAK CLUB DE RENNES</v>
          </cell>
          <cell r="O721">
            <v>3500</v>
          </cell>
          <cell r="P721" t="str">
            <v>COMITE DEPARTEMENTAL CK D'ILLE ET VILAINE</v>
          </cell>
          <cell r="Q721" t="str">
            <v>CR03</v>
          </cell>
          <cell r="R721" t="str">
            <v>COMITE REGIONAL BRETAGNE CK</v>
          </cell>
          <cell r="S721" t="str">
            <v>FEDERATION FRANCAISE CANOE-KAYAK ET SPORTS PAGAIE</v>
          </cell>
          <cell r="T721">
            <v>2022</v>
          </cell>
          <cell r="V721">
            <v>60</v>
          </cell>
          <cell r="W721" t="str">
            <v>Non</v>
          </cell>
          <cell r="Z721" t="str">
            <v>AN_COMP_A</v>
          </cell>
          <cell r="AA721" t="str">
            <v>Carte 1 an Compétition Adulte</v>
          </cell>
          <cell r="AB721">
            <v>71529</v>
          </cell>
          <cell r="AC721">
            <v>44562</v>
          </cell>
          <cell r="AD721">
            <v>44563</v>
          </cell>
          <cell r="AE721">
            <v>44926</v>
          </cell>
          <cell r="AF721" t="str">
            <v>Aucun</v>
          </cell>
          <cell r="AG721" t="str">
            <v>S</v>
          </cell>
          <cell r="AH721" t="str">
            <v>SENIOR</v>
          </cell>
          <cell r="AN721">
            <v>43836</v>
          </cell>
          <cell r="AO721" t="str">
            <v>Compétition</v>
          </cell>
        </row>
        <row r="722">
          <cell r="E722">
            <v>193336</v>
          </cell>
          <cell r="F722" t="str">
            <v>M.</v>
          </cell>
          <cell r="G722" t="str">
            <v>MANNEHEUT</v>
          </cell>
          <cell r="H722" t="str">
            <v>LEO</v>
          </cell>
          <cell r="I722">
            <v>33940</v>
          </cell>
          <cell r="J722" t="str">
            <v>FRANCE</v>
          </cell>
          <cell r="K722" t="str">
            <v>Homme</v>
          </cell>
          <cell r="L722">
            <v>3506</v>
          </cell>
          <cell r="M722" t="str">
            <v>C.K.C.I.R. ST GREGOIRE</v>
          </cell>
          <cell r="O722">
            <v>3500</v>
          </cell>
          <cell r="P722" t="str">
            <v>COMITE DEPARTEMENTAL CK D'ILLE ET VILAINE</v>
          </cell>
          <cell r="Q722" t="str">
            <v>CR03</v>
          </cell>
          <cell r="R722" t="str">
            <v>COMITE REGIONAL BRETAGNE CK</v>
          </cell>
          <cell r="S722" t="str">
            <v>FEDERATION FRANCAISE CANOE-KAYAK ET SPORTS PAGAIE</v>
          </cell>
          <cell r="T722">
            <v>2022</v>
          </cell>
          <cell r="V722">
            <v>60</v>
          </cell>
          <cell r="W722" t="str">
            <v>Non</v>
          </cell>
          <cell r="Z722" t="str">
            <v>AN_COMP_A</v>
          </cell>
          <cell r="AA722" t="str">
            <v>Carte 1 an Compétition Adulte</v>
          </cell>
          <cell r="AB722">
            <v>72579</v>
          </cell>
          <cell r="AC722">
            <v>44621</v>
          </cell>
          <cell r="AD722">
            <v>44645</v>
          </cell>
          <cell r="AE722">
            <v>44926</v>
          </cell>
          <cell r="AF722" t="str">
            <v>Aucun</v>
          </cell>
          <cell r="AG722" t="str">
            <v>S</v>
          </cell>
          <cell r="AH722" t="str">
            <v>SENIOR</v>
          </cell>
          <cell r="AN722">
            <v>44113</v>
          </cell>
          <cell r="AO722" t="str">
            <v>Compétition</v>
          </cell>
        </row>
        <row r="723">
          <cell r="E723">
            <v>193703</v>
          </cell>
          <cell r="F723" t="str">
            <v>Mme</v>
          </cell>
          <cell r="G723" t="str">
            <v>BANIEL</v>
          </cell>
          <cell r="H723" t="str">
            <v>CHRISTINE</v>
          </cell>
          <cell r="I723">
            <v>22914</v>
          </cell>
          <cell r="J723" t="str">
            <v>FRANCE</v>
          </cell>
          <cell r="K723" t="str">
            <v>Femme</v>
          </cell>
          <cell r="L723">
            <v>2931</v>
          </cell>
          <cell r="M723" t="str">
            <v>CENTRE NAUTIQUE PLOUHINEC CAP SIZUN-POINTE DU RAZ</v>
          </cell>
          <cell r="N723" t="str">
            <v>CNPCSPR</v>
          </cell>
          <cell r="O723">
            <v>2900</v>
          </cell>
          <cell r="P723" t="str">
            <v>COMITE DEPARTEMENTAL CK DU FINISTERE</v>
          </cell>
          <cell r="Q723" t="str">
            <v>CR03</v>
          </cell>
          <cell r="R723" t="str">
            <v>COMITE REGIONAL BRETAGNE CK</v>
          </cell>
          <cell r="S723" t="str">
            <v>FEDERATION FRANCAISE CANOE-KAYAK ET SPORTS PAGAIE</v>
          </cell>
          <cell r="T723">
            <v>2022</v>
          </cell>
          <cell r="V723">
            <v>55</v>
          </cell>
          <cell r="W723" t="str">
            <v>Non</v>
          </cell>
          <cell r="Z723" t="str">
            <v>AN_LOIS_A</v>
          </cell>
          <cell r="AA723" t="str">
            <v>Carte 1 an Loisir Adulte</v>
          </cell>
          <cell r="AB723">
            <v>70938</v>
          </cell>
          <cell r="AC723">
            <v>44531</v>
          </cell>
          <cell r="AD723">
            <v>44580</v>
          </cell>
          <cell r="AE723">
            <v>44926</v>
          </cell>
          <cell r="AF723" t="str">
            <v>Aucun</v>
          </cell>
          <cell r="AG723" t="str">
            <v>V</v>
          </cell>
          <cell r="AH723" t="str">
            <v>VETERAN</v>
          </cell>
          <cell r="AJ723">
            <v>43384</v>
          </cell>
          <cell r="AK723" t="str">
            <v>Loisir</v>
          </cell>
          <cell r="AL723" t="str">
            <v>le mur</v>
          </cell>
        </row>
        <row r="724">
          <cell r="E724">
            <v>193842</v>
          </cell>
          <cell r="F724" t="str">
            <v>M.</v>
          </cell>
          <cell r="G724" t="str">
            <v>GEORGES</v>
          </cell>
          <cell r="H724" t="str">
            <v>ROBERT</v>
          </cell>
          <cell r="I724">
            <v>24051</v>
          </cell>
          <cell r="J724" t="str">
            <v>FRANCE</v>
          </cell>
          <cell r="K724" t="str">
            <v>Homme</v>
          </cell>
          <cell r="L724">
            <v>3516</v>
          </cell>
          <cell r="M724" t="str">
            <v>RENNES EVASION NATURE</v>
          </cell>
          <cell r="O724">
            <v>3500</v>
          </cell>
          <cell r="P724" t="str">
            <v>COMITE DEPARTEMENTAL CK D'ILLE ET VILAINE</v>
          </cell>
          <cell r="Q724" t="str">
            <v>CR03</v>
          </cell>
          <cell r="R724" t="str">
            <v>COMITE REGIONAL BRETAGNE CK</v>
          </cell>
          <cell r="S724" t="str">
            <v>FEDERATION FRANCAISE CANOE-KAYAK ET SPORTS PAGAIE</v>
          </cell>
          <cell r="T724">
            <v>2022</v>
          </cell>
          <cell r="V724">
            <v>55</v>
          </cell>
          <cell r="W724" t="str">
            <v>Non</v>
          </cell>
          <cell r="Z724" t="str">
            <v>AN_LOIS_A</v>
          </cell>
          <cell r="AA724" t="str">
            <v>Carte 1 an Loisir Adulte</v>
          </cell>
          <cell r="AB724">
            <v>70719</v>
          </cell>
          <cell r="AC724">
            <v>44531</v>
          </cell>
          <cell r="AD724">
            <v>44550</v>
          </cell>
          <cell r="AE724">
            <v>44926</v>
          </cell>
          <cell r="AF724" t="str">
            <v>Aucun</v>
          </cell>
          <cell r="AG724" t="str">
            <v>V</v>
          </cell>
          <cell r="AH724" t="str">
            <v>VETERAN</v>
          </cell>
          <cell r="AJ724">
            <v>42977</v>
          </cell>
          <cell r="AK724" t="str">
            <v>Loisir</v>
          </cell>
          <cell r="AL724" t="str">
            <v>JEGU-RAID</v>
          </cell>
        </row>
        <row r="725">
          <cell r="E725">
            <v>193849</v>
          </cell>
          <cell r="F725" t="str">
            <v>M.</v>
          </cell>
          <cell r="G725" t="str">
            <v>POLO</v>
          </cell>
          <cell r="H725" t="str">
            <v>JEAN-FRANCOIS</v>
          </cell>
          <cell r="I725">
            <v>23832</v>
          </cell>
          <cell r="J725" t="str">
            <v>FRANCE</v>
          </cell>
          <cell r="K725" t="str">
            <v>Homme</v>
          </cell>
          <cell r="L725">
            <v>3516</v>
          </cell>
          <cell r="M725" t="str">
            <v>RENNES EVASION NATURE</v>
          </cell>
          <cell r="O725">
            <v>3500</v>
          </cell>
          <cell r="P725" t="str">
            <v>COMITE DEPARTEMENTAL CK D'ILLE ET VILAINE</v>
          </cell>
          <cell r="Q725" t="str">
            <v>CR03</v>
          </cell>
          <cell r="R725" t="str">
            <v>COMITE REGIONAL BRETAGNE CK</v>
          </cell>
          <cell r="S725" t="str">
            <v>FEDERATION FRANCAISE CANOE-KAYAK ET SPORTS PAGAIE</v>
          </cell>
          <cell r="T725">
            <v>2022</v>
          </cell>
          <cell r="V725">
            <v>55</v>
          </cell>
          <cell r="W725" t="str">
            <v>Non</v>
          </cell>
          <cell r="Z725" t="str">
            <v>AN_LOIS_A</v>
          </cell>
          <cell r="AA725" t="str">
            <v>Carte 1 an Loisir Adulte</v>
          </cell>
          <cell r="AB725">
            <v>70719</v>
          </cell>
          <cell r="AC725">
            <v>44531</v>
          </cell>
          <cell r="AD725">
            <v>44550</v>
          </cell>
          <cell r="AE725">
            <v>44926</v>
          </cell>
          <cell r="AF725" t="str">
            <v>Aucun</v>
          </cell>
          <cell r="AG725" t="str">
            <v>V</v>
          </cell>
          <cell r="AH725" t="str">
            <v>VETERAN</v>
          </cell>
          <cell r="AJ725">
            <v>44105</v>
          </cell>
          <cell r="AK725" t="str">
            <v>Loisir</v>
          </cell>
          <cell r="AL725" t="str">
            <v>Blandine Goualin</v>
          </cell>
        </row>
        <row r="726">
          <cell r="E726">
            <v>194157</v>
          </cell>
          <cell r="F726" t="str">
            <v>Mme</v>
          </cell>
          <cell r="G726" t="str">
            <v>HENRY</v>
          </cell>
          <cell r="H726" t="str">
            <v>GAELLE</v>
          </cell>
          <cell r="I726">
            <v>24960</v>
          </cell>
          <cell r="J726" t="str">
            <v>FRANCE</v>
          </cell>
          <cell r="K726" t="str">
            <v>Femme</v>
          </cell>
          <cell r="L726">
            <v>2206</v>
          </cell>
          <cell r="M726" t="str">
            <v>LA ROCHE DERRIEN CANOE KAYAK</v>
          </cell>
          <cell r="N726" t="str">
            <v>ROCHE DERRIEN CK</v>
          </cell>
          <cell r="O726">
            <v>2200</v>
          </cell>
          <cell r="P726" t="str">
            <v>COMITE DEPARTEMENTAL CK COTES D'ARMOR</v>
          </cell>
          <cell r="Q726" t="str">
            <v>CR03</v>
          </cell>
          <cell r="R726" t="str">
            <v>COMITE REGIONAL BRETAGNE CK</v>
          </cell>
          <cell r="S726" t="str">
            <v>FEDERATION FRANCAISE CANOE-KAYAK ET SPORTS PAGAIE</v>
          </cell>
          <cell r="T726">
            <v>2022</v>
          </cell>
          <cell r="V726">
            <v>60</v>
          </cell>
          <cell r="W726" t="str">
            <v>Non</v>
          </cell>
          <cell r="Z726" t="str">
            <v>AN_COMP_A</v>
          </cell>
          <cell r="AA726" t="str">
            <v>Carte 1 an Compétition Adulte</v>
          </cell>
          <cell r="AB726">
            <v>72386</v>
          </cell>
          <cell r="AC726">
            <v>44621</v>
          </cell>
          <cell r="AD726">
            <v>44646</v>
          </cell>
          <cell r="AE726">
            <v>44926</v>
          </cell>
          <cell r="AF726" t="str">
            <v>Aucun</v>
          </cell>
          <cell r="AG726" t="str">
            <v>V</v>
          </cell>
          <cell r="AH726" t="str">
            <v>VETERAN</v>
          </cell>
          <cell r="AN726">
            <v>43822</v>
          </cell>
          <cell r="AO726" t="str">
            <v>Compétition</v>
          </cell>
        </row>
        <row r="727">
          <cell r="E727">
            <v>194175</v>
          </cell>
          <cell r="F727" t="str">
            <v>M.</v>
          </cell>
          <cell r="G727" t="str">
            <v>CABURET</v>
          </cell>
          <cell r="H727" t="str">
            <v>JACQUES</v>
          </cell>
          <cell r="I727">
            <v>18816</v>
          </cell>
          <cell r="J727" t="str">
            <v>FRANCE</v>
          </cell>
          <cell r="K727" t="str">
            <v>Homme</v>
          </cell>
          <cell r="L727">
            <v>5643</v>
          </cell>
          <cell r="M727" t="str">
            <v>LANESTER CANOE KAYAK CLUB</v>
          </cell>
          <cell r="N727" t="str">
            <v>L.C.K.C</v>
          </cell>
          <cell r="O727">
            <v>5600</v>
          </cell>
          <cell r="P727" t="str">
            <v>COMITE DEPARTEMENTAL CK DU MORBIHAN</v>
          </cell>
          <cell r="Q727" t="str">
            <v>CR03</v>
          </cell>
          <cell r="R727" t="str">
            <v>COMITE REGIONAL BRETAGNE CK</v>
          </cell>
          <cell r="S727" t="str">
            <v>FEDERATION FRANCAISE CANOE-KAYAK ET SPORTS PAGAIE</v>
          </cell>
          <cell r="T727">
            <v>2022</v>
          </cell>
          <cell r="V727">
            <v>55</v>
          </cell>
          <cell r="W727" t="str">
            <v>Non</v>
          </cell>
          <cell r="Z727" t="str">
            <v>AN_LOIS_A</v>
          </cell>
          <cell r="AA727" t="str">
            <v>Carte 1 an Loisir Adulte</v>
          </cell>
          <cell r="AB727">
            <v>71484</v>
          </cell>
          <cell r="AC727">
            <v>44562</v>
          </cell>
          <cell r="AD727">
            <v>44583</v>
          </cell>
          <cell r="AE727">
            <v>44926</v>
          </cell>
          <cell r="AF727" t="str">
            <v>Aucun</v>
          </cell>
          <cell r="AG727" t="str">
            <v>V</v>
          </cell>
          <cell r="AH727" t="str">
            <v>VETERAN</v>
          </cell>
        </row>
        <row r="728">
          <cell r="E728">
            <v>194707</v>
          </cell>
          <cell r="F728" t="str">
            <v>M.</v>
          </cell>
          <cell r="G728" t="str">
            <v>THEBAULT</v>
          </cell>
          <cell r="H728" t="str">
            <v>LUDOVIC</v>
          </cell>
          <cell r="I728">
            <v>27839</v>
          </cell>
          <cell r="J728" t="str">
            <v>FRANCE</v>
          </cell>
          <cell r="K728" t="str">
            <v>Homme</v>
          </cell>
          <cell r="L728">
            <v>2234</v>
          </cell>
          <cell r="M728" t="str">
            <v>CLUB NAUTIQUE DE LANCIEUX</v>
          </cell>
          <cell r="N728" t="str">
            <v>CK LANCIEUX</v>
          </cell>
          <cell r="O728">
            <v>2200</v>
          </cell>
          <cell r="P728" t="str">
            <v>COMITE DEPARTEMENTAL CK COTES D'ARMOR</v>
          </cell>
          <cell r="Q728" t="str">
            <v>CR03</v>
          </cell>
          <cell r="R728" t="str">
            <v>COMITE REGIONAL BRETAGNE CK</v>
          </cell>
          <cell r="S728" t="str">
            <v>FEDERATION FRANCAISE CANOE-KAYAK ET SPORTS PAGAIE</v>
          </cell>
          <cell r="T728">
            <v>2022</v>
          </cell>
          <cell r="V728">
            <v>60</v>
          </cell>
          <cell r="W728" t="str">
            <v>Non</v>
          </cell>
          <cell r="Z728" t="str">
            <v>AN_COMP_A</v>
          </cell>
          <cell r="AA728" t="str">
            <v>Carte 1 an Compétition Adulte</v>
          </cell>
          <cell r="AB728">
            <v>71098</v>
          </cell>
          <cell r="AC728">
            <v>44531</v>
          </cell>
          <cell r="AD728">
            <v>44567</v>
          </cell>
          <cell r="AE728">
            <v>44926</v>
          </cell>
          <cell r="AF728" t="str">
            <v>Aucun</v>
          </cell>
          <cell r="AG728" t="str">
            <v>V</v>
          </cell>
          <cell r="AH728" t="str">
            <v>VETERAN</v>
          </cell>
          <cell r="AN728">
            <v>43727</v>
          </cell>
          <cell r="AO728" t="str">
            <v>Compétition</v>
          </cell>
        </row>
        <row r="729">
          <cell r="E729">
            <v>194812</v>
          </cell>
          <cell r="F729" t="str">
            <v>M.</v>
          </cell>
          <cell r="G729" t="str">
            <v>FLAGEUL</v>
          </cell>
          <cell r="H729" t="str">
            <v>NATHAN</v>
          </cell>
          <cell r="I729">
            <v>35766</v>
          </cell>
          <cell r="J729" t="str">
            <v>FRANCE</v>
          </cell>
          <cell r="K729" t="str">
            <v>Homme</v>
          </cell>
          <cell r="L729">
            <v>2209</v>
          </cell>
          <cell r="M729" t="str">
            <v>CANOE CLUB DU LIE</v>
          </cell>
          <cell r="N729" t="str">
            <v>C.C.LIE</v>
          </cell>
          <cell r="O729">
            <v>2200</v>
          </cell>
          <cell r="P729" t="str">
            <v>COMITE DEPARTEMENTAL CK COTES D'ARMOR</v>
          </cell>
          <cell r="Q729" t="str">
            <v>CR03</v>
          </cell>
          <cell r="R729" t="str">
            <v>COMITE REGIONAL BRETAGNE CK</v>
          </cell>
          <cell r="S729" t="str">
            <v>FEDERATION FRANCAISE CANOE-KAYAK ET SPORTS PAGAIE</v>
          </cell>
          <cell r="T729">
            <v>2022</v>
          </cell>
          <cell r="V729">
            <v>60</v>
          </cell>
          <cell r="W729" t="str">
            <v>Non</v>
          </cell>
          <cell r="Z729" t="str">
            <v>AN_COMP_A</v>
          </cell>
          <cell r="AA729" t="str">
            <v>Carte 1 an Compétition Adulte</v>
          </cell>
          <cell r="AB729">
            <v>71266</v>
          </cell>
          <cell r="AC729">
            <v>44562</v>
          </cell>
          <cell r="AD729">
            <v>44566</v>
          </cell>
          <cell r="AE729">
            <v>44926</v>
          </cell>
          <cell r="AF729" t="str">
            <v>Aucun</v>
          </cell>
          <cell r="AG729" t="str">
            <v>S</v>
          </cell>
          <cell r="AH729" t="str">
            <v>SENIOR</v>
          </cell>
          <cell r="AN729">
            <v>43836</v>
          </cell>
          <cell r="AO729" t="str">
            <v>Compétition</v>
          </cell>
        </row>
        <row r="730">
          <cell r="E730">
            <v>194814</v>
          </cell>
          <cell r="F730" t="str">
            <v>M.</v>
          </cell>
          <cell r="G730" t="str">
            <v>SALAUN</v>
          </cell>
          <cell r="H730" t="str">
            <v>RENE</v>
          </cell>
          <cell r="I730">
            <v>19379</v>
          </cell>
          <cell r="J730" t="str">
            <v>FRANCE</v>
          </cell>
          <cell r="K730" t="str">
            <v>Homme</v>
          </cell>
          <cell r="L730">
            <v>2909</v>
          </cell>
          <cell r="M730" t="str">
            <v>BREST BRETAGNE NAUTISME</v>
          </cell>
          <cell r="N730" t="str">
            <v>BBN</v>
          </cell>
          <cell r="O730">
            <v>2900</v>
          </cell>
          <cell r="P730" t="str">
            <v>COMITE DEPARTEMENTAL CK DU FINISTERE</v>
          </cell>
          <cell r="Q730" t="str">
            <v>CR03</v>
          </cell>
          <cell r="R730" t="str">
            <v>COMITE REGIONAL BRETAGNE CK</v>
          </cell>
          <cell r="S730" t="str">
            <v>FEDERATION FRANCAISE CANOE-KAYAK ET SPORTS PAGAIE</v>
          </cell>
          <cell r="T730">
            <v>2022</v>
          </cell>
          <cell r="V730">
            <v>55</v>
          </cell>
          <cell r="W730" t="str">
            <v>Non</v>
          </cell>
          <cell r="Z730" t="str">
            <v>AN_LOIS_A</v>
          </cell>
          <cell r="AA730" t="str">
            <v>Carte 1 an Loisir Adulte</v>
          </cell>
          <cell r="AB730">
            <v>71579</v>
          </cell>
          <cell r="AC730">
            <v>44562</v>
          </cell>
          <cell r="AD730">
            <v>44566</v>
          </cell>
          <cell r="AE730">
            <v>44926</v>
          </cell>
          <cell r="AF730" t="str">
            <v>Aucun</v>
          </cell>
          <cell r="AG730" t="str">
            <v>V</v>
          </cell>
          <cell r="AH730" t="str">
            <v>VETERAN</v>
          </cell>
          <cell r="AJ730">
            <v>44565</v>
          </cell>
          <cell r="AK730" t="str">
            <v>Loisir</v>
          </cell>
          <cell r="AL730" t="str">
            <v>TOMES</v>
          </cell>
          <cell r="AM730" t="str">
            <v>29 1 706182</v>
          </cell>
        </row>
        <row r="731">
          <cell r="E731">
            <v>194932</v>
          </cell>
          <cell r="F731" t="str">
            <v>Mme</v>
          </cell>
          <cell r="G731" t="str">
            <v>MONOT</v>
          </cell>
          <cell r="H731" t="str">
            <v>LAURENCE</v>
          </cell>
          <cell r="I731">
            <v>22648</v>
          </cell>
          <cell r="J731" t="str">
            <v>FRANCE</v>
          </cell>
          <cell r="K731" t="str">
            <v>Femme</v>
          </cell>
          <cell r="L731">
            <v>3516</v>
          </cell>
          <cell r="M731" t="str">
            <v>RENNES EVASION NATURE</v>
          </cell>
          <cell r="O731">
            <v>3500</v>
          </cell>
          <cell r="P731" t="str">
            <v>COMITE DEPARTEMENTAL CK D'ILLE ET VILAINE</v>
          </cell>
          <cell r="Q731" t="str">
            <v>CR03</v>
          </cell>
          <cell r="R731" t="str">
            <v>COMITE REGIONAL BRETAGNE CK</v>
          </cell>
          <cell r="S731" t="str">
            <v>FEDERATION FRANCAISE CANOE-KAYAK ET SPORTS PAGAIE</v>
          </cell>
          <cell r="T731">
            <v>2022</v>
          </cell>
          <cell r="V731">
            <v>55</v>
          </cell>
          <cell r="W731" t="str">
            <v>Non</v>
          </cell>
          <cell r="Z731" t="str">
            <v>AN_LOIS_A</v>
          </cell>
          <cell r="AA731" t="str">
            <v>Carte 1 an Loisir Adulte</v>
          </cell>
          <cell r="AB731">
            <v>70719</v>
          </cell>
          <cell r="AC731">
            <v>44531</v>
          </cell>
          <cell r="AD731">
            <v>44550</v>
          </cell>
          <cell r="AE731">
            <v>44926</v>
          </cell>
          <cell r="AF731" t="str">
            <v>Aucun</v>
          </cell>
          <cell r="AG731" t="str">
            <v>V</v>
          </cell>
          <cell r="AH731" t="str">
            <v>VETERAN</v>
          </cell>
          <cell r="AJ731">
            <v>42977</v>
          </cell>
          <cell r="AK731" t="str">
            <v>Loisir</v>
          </cell>
          <cell r="AL731" t="str">
            <v>HELLEU</v>
          </cell>
        </row>
        <row r="732">
          <cell r="E732">
            <v>195491</v>
          </cell>
          <cell r="F732" t="str">
            <v>Mme</v>
          </cell>
          <cell r="G732" t="str">
            <v>HAVET</v>
          </cell>
          <cell r="H732" t="str">
            <v>JULIE</v>
          </cell>
          <cell r="I732">
            <v>28165</v>
          </cell>
          <cell r="J732" t="str">
            <v>FRANCE</v>
          </cell>
          <cell r="K732" t="str">
            <v>Femme</v>
          </cell>
          <cell r="L732">
            <v>2933</v>
          </cell>
          <cell r="M732" t="str">
            <v>ARMOR KAYAK DOUARNENEZ</v>
          </cell>
          <cell r="N732" t="str">
            <v>AKD</v>
          </cell>
          <cell r="O732">
            <v>2900</v>
          </cell>
          <cell r="P732" t="str">
            <v>COMITE DEPARTEMENTAL CK DU FINISTERE</v>
          </cell>
          <cell r="Q732" t="str">
            <v>CR03</v>
          </cell>
          <cell r="R732" t="str">
            <v>COMITE REGIONAL BRETAGNE CK</v>
          </cell>
          <cell r="S732" t="str">
            <v>FEDERATION FRANCAISE CANOE-KAYAK ET SPORTS PAGAIE</v>
          </cell>
          <cell r="T732">
            <v>2022</v>
          </cell>
          <cell r="V732">
            <v>55</v>
          </cell>
          <cell r="W732" t="str">
            <v>Non</v>
          </cell>
          <cell r="Z732" t="str">
            <v>AN_LOIS_A</v>
          </cell>
          <cell r="AA732" t="str">
            <v>Carte 1 an Loisir Adulte</v>
          </cell>
          <cell r="AB732">
            <v>61976</v>
          </cell>
          <cell r="AC732">
            <v>43873</v>
          </cell>
          <cell r="AD732">
            <v>44581</v>
          </cell>
          <cell r="AE732">
            <v>44926</v>
          </cell>
          <cell r="AF732" t="str">
            <v>Aucun</v>
          </cell>
          <cell r="AG732" t="str">
            <v>V</v>
          </cell>
          <cell r="AH732" t="str">
            <v>VETERAN</v>
          </cell>
          <cell r="AJ732">
            <v>44568</v>
          </cell>
          <cell r="AK732" t="str">
            <v>Loisir</v>
          </cell>
          <cell r="AL732" t="str">
            <v>RAULT</v>
          </cell>
          <cell r="AM732">
            <v>810101622917</v>
          </cell>
        </row>
        <row r="733">
          <cell r="E733">
            <v>195652</v>
          </cell>
          <cell r="F733" t="str">
            <v>M.</v>
          </cell>
          <cell r="G733" t="str">
            <v>KERYHUEL</v>
          </cell>
          <cell r="H733" t="str">
            <v>JORD</v>
          </cell>
          <cell r="I733">
            <v>27292</v>
          </cell>
          <cell r="J733" t="str">
            <v>FRANCE</v>
          </cell>
          <cell r="K733" t="str">
            <v>Homme</v>
          </cell>
          <cell r="L733">
            <v>2904</v>
          </cell>
          <cell r="M733" t="str">
            <v>CANOE KAYAK DE QUIMPERLE</v>
          </cell>
          <cell r="O733">
            <v>2900</v>
          </cell>
          <cell r="P733" t="str">
            <v>COMITE DEPARTEMENTAL CK DU FINISTERE</v>
          </cell>
          <cell r="Q733" t="str">
            <v>CR03</v>
          </cell>
          <cell r="R733" t="str">
            <v>COMITE REGIONAL BRETAGNE CK</v>
          </cell>
          <cell r="S733" t="str">
            <v>FEDERATION FRANCAISE CANOE-KAYAK ET SPORTS PAGAIE</v>
          </cell>
          <cell r="T733">
            <v>2022</v>
          </cell>
          <cell r="V733">
            <v>60</v>
          </cell>
          <cell r="W733" t="str">
            <v>Non</v>
          </cell>
          <cell r="Z733" t="str">
            <v>AN_COMP_A</v>
          </cell>
          <cell r="AA733" t="str">
            <v>Carte 1 an Compétition Adulte</v>
          </cell>
          <cell r="AB733">
            <v>71090</v>
          </cell>
          <cell r="AC733">
            <v>44531</v>
          </cell>
          <cell r="AD733">
            <v>44560</v>
          </cell>
          <cell r="AE733">
            <v>44926</v>
          </cell>
          <cell r="AF733" t="str">
            <v>Aucun</v>
          </cell>
          <cell r="AG733" t="str">
            <v>V</v>
          </cell>
          <cell r="AH733" t="str">
            <v>VETERAN</v>
          </cell>
          <cell r="AN733">
            <v>43845</v>
          </cell>
          <cell r="AO733" t="str">
            <v>Compétition</v>
          </cell>
        </row>
        <row r="734">
          <cell r="E734">
            <v>195821</v>
          </cell>
          <cell r="F734" t="str">
            <v>M.</v>
          </cell>
          <cell r="G734" t="str">
            <v>LABROUSSE</v>
          </cell>
          <cell r="H734" t="str">
            <v>ALAN</v>
          </cell>
          <cell r="I734">
            <v>36312</v>
          </cell>
          <cell r="J734" t="str">
            <v>FRANCE</v>
          </cell>
          <cell r="K734" t="str">
            <v>Homme</v>
          </cell>
          <cell r="L734">
            <v>2206</v>
          </cell>
          <cell r="M734" t="str">
            <v>LA ROCHE DERRIEN CANOE KAYAK</v>
          </cell>
          <cell r="N734" t="str">
            <v>ROCHE DERRIEN CK</v>
          </cell>
          <cell r="O734">
            <v>2200</v>
          </cell>
          <cell r="P734" t="str">
            <v>COMITE DEPARTEMENTAL CK COTES D'ARMOR</v>
          </cell>
          <cell r="Q734" t="str">
            <v>CR03</v>
          </cell>
          <cell r="R734" t="str">
            <v>COMITE REGIONAL BRETAGNE CK</v>
          </cell>
          <cell r="S734" t="str">
            <v>FEDERATION FRANCAISE CANOE-KAYAK ET SPORTS PAGAIE</v>
          </cell>
          <cell r="T734">
            <v>2022</v>
          </cell>
          <cell r="V734">
            <v>60</v>
          </cell>
          <cell r="W734" t="str">
            <v>Non</v>
          </cell>
          <cell r="Z734" t="str">
            <v>AN_COMP_A</v>
          </cell>
          <cell r="AA734" t="str">
            <v>Carte 1 an Compétition Adulte</v>
          </cell>
          <cell r="AB734">
            <v>71261</v>
          </cell>
          <cell r="AC734">
            <v>44562</v>
          </cell>
          <cell r="AD734">
            <v>44579</v>
          </cell>
          <cell r="AE734">
            <v>44926</v>
          </cell>
          <cell r="AF734" t="str">
            <v>Aucun</v>
          </cell>
          <cell r="AG734" t="str">
            <v>S</v>
          </cell>
          <cell r="AH734" t="str">
            <v>SENIOR</v>
          </cell>
          <cell r="AN734">
            <v>43806</v>
          </cell>
          <cell r="AO734" t="str">
            <v>Compétition</v>
          </cell>
        </row>
        <row r="735">
          <cell r="E735">
            <v>195826</v>
          </cell>
          <cell r="F735" t="str">
            <v>M.</v>
          </cell>
          <cell r="G735" t="str">
            <v>PIERROT</v>
          </cell>
          <cell r="H735" t="str">
            <v>PATRICE</v>
          </cell>
          <cell r="I735">
            <v>21718</v>
          </cell>
          <cell r="J735" t="str">
            <v>FRANCE</v>
          </cell>
          <cell r="K735" t="str">
            <v>Homme</v>
          </cell>
          <cell r="L735">
            <v>5617</v>
          </cell>
          <cell r="M735" t="str">
            <v>KAYAK CLUB DE VANNES</v>
          </cell>
          <cell r="O735">
            <v>5600</v>
          </cell>
          <cell r="P735" t="str">
            <v>COMITE DEPARTEMENTAL CK DU MORBIHAN</v>
          </cell>
          <cell r="Q735" t="str">
            <v>CR03</v>
          </cell>
          <cell r="R735" t="str">
            <v>COMITE REGIONAL BRETAGNE CK</v>
          </cell>
          <cell r="S735" t="str">
            <v>FEDERATION FRANCAISE CANOE-KAYAK ET SPORTS PAGAIE</v>
          </cell>
          <cell r="T735">
            <v>2022</v>
          </cell>
          <cell r="V735">
            <v>55</v>
          </cell>
          <cell r="W735" t="str">
            <v>Non</v>
          </cell>
          <cell r="Z735" t="str">
            <v>AN_LOIS_A</v>
          </cell>
          <cell r="AA735" t="str">
            <v>Carte 1 an Loisir Adulte</v>
          </cell>
          <cell r="AB735">
            <v>70760</v>
          </cell>
          <cell r="AC735">
            <v>44531</v>
          </cell>
          <cell r="AD735">
            <v>44537</v>
          </cell>
          <cell r="AE735">
            <v>44926</v>
          </cell>
          <cell r="AF735" t="str">
            <v>Aucun</v>
          </cell>
          <cell r="AG735" t="str">
            <v>V</v>
          </cell>
          <cell r="AH735" t="str">
            <v>VETERAN</v>
          </cell>
          <cell r="AJ735">
            <v>43756</v>
          </cell>
          <cell r="AK735" t="str">
            <v>Loisir</v>
          </cell>
        </row>
        <row r="736">
          <cell r="E736">
            <v>196057</v>
          </cell>
          <cell r="F736" t="str">
            <v>M.</v>
          </cell>
          <cell r="G736" t="str">
            <v>DERBOIS-METRA</v>
          </cell>
          <cell r="H736" t="str">
            <v>YANN</v>
          </cell>
          <cell r="I736">
            <v>35286</v>
          </cell>
          <cell r="J736" t="str">
            <v>FRANCE</v>
          </cell>
          <cell r="K736" t="str">
            <v>Homme</v>
          </cell>
          <cell r="L736">
            <v>5675</v>
          </cell>
          <cell r="M736" t="str">
            <v>CERCLE NAUTIQUE DE LA RIA D'ETEL</v>
          </cell>
          <cell r="N736" t="str">
            <v>CNRE</v>
          </cell>
          <cell r="O736">
            <v>5600</v>
          </cell>
          <cell r="P736" t="str">
            <v>COMITE DEPARTEMENTAL CK DU MORBIHAN</v>
          </cell>
          <cell r="Q736" t="str">
            <v>CR03</v>
          </cell>
          <cell r="R736" t="str">
            <v>COMITE REGIONAL BRETAGNE CK</v>
          </cell>
          <cell r="S736" t="str">
            <v>FEDERATION FRANCAISE CANOE-KAYAK ET SPORTS PAGAIE</v>
          </cell>
          <cell r="T736">
            <v>2022</v>
          </cell>
          <cell r="V736">
            <v>60</v>
          </cell>
          <cell r="W736" t="str">
            <v>Non</v>
          </cell>
          <cell r="X736" t="str">
            <v>IA Sport Plus</v>
          </cell>
          <cell r="Y736" t="str">
            <v>IASPORT</v>
          </cell>
          <cell r="Z736" t="str">
            <v>AN_COMP_A</v>
          </cell>
          <cell r="AA736" t="str">
            <v>Carte 1 an Compétition Adulte</v>
          </cell>
          <cell r="AB736">
            <v>72628</v>
          </cell>
          <cell r="AC736">
            <v>44621</v>
          </cell>
          <cell r="AD736">
            <v>44627</v>
          </cell>
          <cell r="AE736">
            <v>44926</v>
          </cell>
          <cell r="AF736" t="str">
            <v>Aucun</v>
          </cell>
          <cell r="AG736" t="str">
            <v>S</v>
          </cell>
          <cell r="AH736" t="str">
            <v>SENIOR</v>
          </cell>
          <cell r="AN736">
            <v>44106</v>
          </cell>
          <cell r="AO736" t="str">
            <v>Compétition</v>
          </cell>
        </row>
        <row r="737">
          <cell r="E737">
            <v>196181</v>
          </cell>
          <cell r="F737" t="str">
            <v>M.</v>
          </cell>
          <cell r="G737" t="str">
            <v>BOSSER</v>
          </cell>
          <cell r="H737" t="str">
            <v>ANDRE</v>
          </cell>
          <cell r="I737">
            <v>17744</v>
          </cell>
          <cell r="J737" t="str">
            <v>FRANCE</v>
          </cell>
          <cell r="K737" t="str">
            <v>Homme</v>
          </cell>
          <cell r="L737">
            <v>2933</v>
          </cell>
          <cell r="M737" t="str">
            <v>ARMOR KAYAK DOUARNENEZ</v>
          </cell>
          <cell r="N737" t="str">
            <v>AKD</v>
          </cell>
          <cell r="O737">
            <v>2900</v>
          </cell>
          <cell r="P737" t="str">
            <v>COMITE DEPARTEMENTAL CK DU FINISTERE</v>
          </cell>
          <cell r="Q737" t="str">
            <v>CR03</v>
          </cell>
          <cell r="R737" t="str">
            <v>COMITE REGIONAL BRETAGNE CK</v>
          </cell>
          <cell r="S737" t="str">
            <v>FEDERATION FRANCAISE CANOE-KAYAK ET SPORTS PAGAIE</v>
          </cell>
          <cell r="T737">
            <v>2022</v>
          </cell>
          <cell r="V737">
            <v>55</v>
          </cell>
          <cell r="W737" t="str">
            <v>Non</v>
          </cell>
          <cell r="Z737" t="str">
            <v>AN_LOIS_A</v>
          </cell>
          <cell r="AA737" t="str">
            <v>Carte 1 an Loisir Adulte</v>
          </cell>
          <cell r="AB737">
            <v>61976</v>
          </cell>
          <cell r="AC737">
            <v>43873</v>
          </cell>
          <cell r="AD737">
            <v>44581</v>
          </cell>
          <cell r="AE737">
            <v>44926</v>
          </cell>
          <cell r="AF737" t="str">
            <v>Aucun</v>
          </cell>
          <cell r="AG737" t="str">
            <v>V</v>
          </cell>
          <cell r="AH737" t="str">
            <v>VETERAN</v>
          </cell>
          <cell r="AJ737">
            <v>44564</v>
          </cell>
          <cell r="AK737" t="str">
            <v>Loisir</v>
          </cell>
          <cell r="AL737" t="str">
            <v>XHAARD</v>
          </cell>
          <cell r="AM737">
            <v>142494949</v>
          </cell>
        </row>
        <row r="738">
          <cell r="E738">
            <v>196223</v>
          </cell>
          <cell r="F738" t="str">
            <v>M.</v>
          </cell>
          <cell r="G738" t="str">
            <v>SALOU</v>
          </cell>
          <cell r="H738" t="str">
            <v>PIERRE</v>
          </cell>
          <cell r="I738">
            <v>23917</v>
          </cell>
          <cell r="J738" t="str">
            <v>FRANCE</v>
          </cell>
          <cell r="K738" t="str">
            <v>Homme</v>
          </cell>
          <cell r="L738">
            <v>3528</v>
          </cell>
          <cell r="M738" t="str">
            <v>CANOE KAYAK CLUB DES TROIS RIVIERES</v>
          </cell>
          <cell r="N738" t="str">
            <v>CKC TROIS RIVIERES</v>
          </cell>
          <cell r="O738">
            <v>3500</v>
          </cell>
          <cell r="P738" t="str">
            <v>COMITE DEPARTEMENTAL CK D'ILLE ET VILAINE</v>
          </cell>
          <cell r="Q738" t="str">
            <v>CR03</v>
          </cell>
          <cell r="R738" t="str">
            <v>COMITE REGIONAL BRETAGNE CK</v>
          </cell>
          <cell r="S738" t="str">
            <v>FEDERATION FRANCAISE CANOE-KAYAK ET SPORTS PAGAIE</v>
          </cell>
          <cell r="T738">
            <v>2022</v>
          </cell>
          <cell r="V738">
            <v>55</v>
          </cell>
          <cell r="W738" t="str">
            <v>Non</v>
          </cell>
          <cell r="Z738" t="str">
            <v>AN_LOIS_A</v>
          </cell>
          <cell r="AA738" t="str">
            <v>Carte 1 an Loisir Adulte</v>
          </cell>
          <cell r="AB738">
            <v>71149</v>
          </cell>
          <cell r="AC738">
            <v>44562</v>
          </cell>
          <cell r="AD738">
            <v>44569</v>
          </cell>
          <cell r="AE738">
            <v>44926</v>
          </cell>
          <cell r="AF738" t="str">
            <v>Aucun</v>
          </cell>
          <cell r="AG738" t="str">
            <v>V</v>
          </cell>
          <cell r="AH738" t="str">
            <v>VETERAN</v>
          </cell>
          <cell r="AJ738">
            <v>44547</v>
          </cell>
          <cell r="AK738" t="str">
            <v>Loisir</v>
          </cell>
          <cell r="AL738" t="str">
            <v>harmancij</v>
          </cell>
          <cell r="AM738">
            <v>10002648631</v>
          </cell>
        </row>
        <row r="739">
          <cell r="E739">
            <v>196533</v>
          </cell>
          <cell r="F739" t="str">
            <v>M.</v>
          </cell>
          <cell r="G739" t="str">
            <v>NEVEU</v>
          </cell>
          <cell r="H739" t="str">
            <v>JEAN LUC</v>
          </cell>
          <cell r="I739">
            <v>21338</v>
          </cell>
          <cell r="J739" t="str">
            <v>FRANCE</v>
          </cell>
          <cell r="K739" t="str">
            <v>Homme</v>
          </cell>
          <cell r="L739">
            <v>2202</v>
          </cell>
          <cell r="M739" t="str">
            <v>CLUB MJC ST BRIEUC C.K.</v>
          </cell>
          <cell r="N739" t="str">
            <v>MJC DU PLATEAU</v>
          </cell>
          <cell r="O739">
            <v>2200</v>
          </cell>
          <cell r="P739" t="str">
            <v>COMITE DEPARTEMENTAL CK COTES D'ARMOR</v>
          </cell>
          <cell r="Q739" t="str">
            <v>CR03</v>
          </cell>
          <cell r="R739" t="str">
            <v>COMITE REGIONAL BRETAGNE CK</v>
          </cell>
          <cell r="S739" t="str">
            <v>FEDERATION FRANCAISE CANOE-KAYAK ET SPORTS PAGAIE</v>
          </cell>
          <cell r="T739">
            <v>2022</v>
          </cell>
          <cell r="V739">
            <v>55</v>
          </cell>
          <cell r="W739" t="str">
            <v>Non</v>
          </cell>
          <cell r="Z739" t="str">
            <v>AN_LOIS_A</v>
          </cell>
          <cell r="AA739" t="str">
            <v>Carte 1 an Loisir Adulte</v>
          </cell>
          <cell r="AB739">
            <v>70810</v>
          </cell>
          <cell r="AC739">
            <v>44531</v>
          </cell>
          <cell r="AD739">
            <v>44546</v>
          </cell>
          <cell r="AE739">
            <v>44926</v>
          </cell>
          <cell r="AF739" t="str">
            <v>Aucun</v>
          </cell>
          <cell r="AG739" t="str">
            <v>V</v>
          </cell>
          <cell r="AH739" t="str">
            <v>VETERAN</v>
          </cell>
          <cell r="AJ739">
            <v>44460</v>
          </cell>
          <cell r="AK739" t="str">
            <v>Loisir</v>
          </cell>
          <cell r="AL739" t="str">
            <v>barriere</v>
          </cell>
          <cell r="AM739">
            <v>221031891</v>
          </cell>
        </row>
        <row r="740">
          <cell r="E740">
            <v>197011</v>
          </cell>
          <cell r="F740" t="str">
            <v>M.</v>
          </cell>
          <cell r="G740" t="str">
            <v>FRABOULET</v>
          </cell>
          <cell r="H740" t="str">
            <v>JEAN</v>
          </cell>
          <cell r="I740">
            <v>17287</v>
          </cell>
          <cell r="J740" t="str">
            <v>FRANCE</v>
          </cell>
          <cell r="K740" t="str">
            <v>Homme</v>
          </cell>
          <cell r="L740">
            <v>2202</v>
          </cell>
          <cell r="M740" t="str">
            <v>CLUB MJC ST BRIEUC C.K.</v>
          </cell>
          <cell r="N740" t="str">
            <v>MJC DU PLATEAU</v>
          </cell>
          <cell r="O740">
            <v>2200</v>
          </cell>
          <cell r="P740" t="str">
            <v>COMITE DEPARTEMENTAL CK COTES D'ARMOR</v>
          </cell>
          <cell r="Q740" t="str">
            <v>CR03</v>
          </cell>
          <cell r="R740" t="str">
            <v>COMITE REGIONAL BRETAGNE CK</v>
          </cell>
          <cell r="S740" t="str">
            <v>FEDERATION FRANCAISE CANOE-KAYAK ET SPORTS PAGAIE</v>
          </cell>
          <cell r="T740">
            <v>2022</v>
          </cell>
          <cell r="V740">
            <v>55</v>
          </cell>
          <cell r="W740" t="str">
            <v>Non</v>
          </cell>
          <cell r="Z740" t="str">
            <v>AN_LOIS_A</v>
          </cell>
          <cell r="AA740" t="str">
            <v>Carte 1 an Loisir Adulte</v>
          </cell>
          <cell r="AB740">
            <v>70810</v>
          </cell>
          <cell r="AC740">
            <v>44531</v>
          </cell>
          <cell r="AD740">
            <v>44546</v>
          </cell>
          <cell r="AE740">
            <v>44926</v>
          </cell>
          <cell r="AF740" t="str">
            <v>Aucun</v>
          </cell>
          <cell r="AG740" t="str">
            <v>V</v>
          </cell>
          <cell r="AH740" t="str">
            <v>VETERAN</v>
          </cell>
          <cell r="AJ740">
            <v>44522</v>
          </cell>
          <cell r="AK740" t="str">
            <v>Loisir</v>
          </cell>
          <cell r="AL740" t="str">
            <v>phuc thien lê</v>
          </cell>
          <cell r="AM740">
            <v>22102389</v>
          </cell>
        </row>
        <row r="741">
          <cell r="E741">
            <v>197283</v>
          </cell>
          <cell r="F741" t="str">
            <v>M.</v>
          </cell>
          <cell r="G741" t="str">
            <v>WATERLOT</v>
          </cell>
          <cell r="H741" t="str">
            <v>GREGORY</v>
          </cell>
          <cell r="I741">
            <v>29517</v>
          </cell>
          <cell r="J741" t="str">
            <v>FRANCE</v>
          </cell>
          <cell r="K741" t="str">
            <v>Homme</v>
          </cell>
          <cell r="L741">
            <v>5617</v>
          </cell>
          <cell r="M741" t="str">
            <v>KAYAK CLUB DE VANNES</v>
          </cell>
          <cell r="O741">
            <v>5600</v>
          </cell>
          <cell r="P741" t="str">
            <v>COMITE DEPARTEMENTAL CK DU MORBIHAN</v>
          </cell>
          <cell r="Q741" t="str">
            <v>CR03</v>
          </cell>
          <cell r="R741" t="str">
            <v>COMITE REGIONAL BRETAGNE CK</v>
          </cell>
          <cell r="S741" t="str">
            <v>FEDERATION FRANCAISE CANOE-KAYAK ET SPORTS PAGAIE</v>
          </cell>
          <cell r="T741">
            <v>2022</v>
          </cell>
          <cell r="V741">
            <v>60</v>
          </cell>
          <cell r="W741" t="str">
            <v>Non</v>
          </cell>
          <cell r="Z741" t="str">
            <v>AN_COMP_A</v>
          </cell>
          <cell r="AA741" t="str">
            <v>Carte 1 an Compétition Adulte</v>
          </cell>
          <cell r="AB741">
            <v>70760</v>
          </cell>
          <cell r="AC741">
            <v>44531</v>
          </cell>
          <cell r="AD741">
            <v>44538</v>
          </cell>
          <cell r="AE741">
            <v>44926</v>
          </cell>
          <cell r="AF741" t="str">
            <v>Aucun</v>
          </cell>
          <cell r="AG741" t="str">
            <v>V</v>
          </cell>
          <cell r="AH741" t="str">
            <v>VETERAN</v>
          </cell>
          <cell r="AN741">
            <v>44637</v>
          </cell>
          <cell r="AO741" t="str">
            <v>Compétition</v>
          </cell>
        </row>
        <row r="742">
          <cell r="E742">
            <v>197482</v>
          </cell>
          <cell r="F742" t="str">
            <v>M.</v>
          </cell>
          <cell r="G742" t="str">
            <v>MAHOAS</v>
          </cell>
          <cell r="H742" t="str">
            <v>HUGUES</v>
          </cell>
          <cell r="I742">
            <v>25909</v>
          </cell>
          <cell r="J742" t="str">
            <v>FRANCE</v>
          </cell>
          <cell r="K742" t="str">
            <v>Homme</v>
          </cell>
          <cell r="L742">
            <v>2904</v>
          </cell>
          <cell r="M742" t="str">
            <v>CANOE KAYAK DE QUIMPERLE</v>
          </cell>
          <cell r="O742">
            <v>2900</v>
          </cell>
          <cell r="P742" t="str">
            <v>COMITE DEPARTEMENTAL CK DU FINISTERE</v>
          </cell>
          <cell r="Q742" t="str">
            <v>CR03</v>
          </cell>
          <cell r="R742" t="str">
            <v>COMITE REGIONAL BRETAGNE CK</v>
          </cell>
          <cell r="S742" t="str">
            <v>FEDERATION FRANCAISE CANOE-KAYAK ET SPORTS PAGAIE</v>
          </cell>
          <cell r="T742">
            <v>2022</v>
          </cell>
          <cell r="V742">
            <v>60</v>
          </cell>
          <cell r="W742" t="str">
            <v>Non</v>
          </cell>
          <cell r="Z742" t="str">
            <v>AN_COMP_A</v>
          </cell>
          <cell r="AA742" t="str">
            <v>Carte 1 an Compétition Adulte</v>
          </cell>
          <cell r="AB742">
            <v>73316</v>
          </cell>
          <cell r="AC742">
            <v>44652</v>
          </cell>
          <cell r="AD742">
            <v>44658</v>
          </cell>
          <cell r="AE742">
            <v>44926</v>
          </cell>
          <cell r="AF742" t="str">
            <v>Aucun</v>
          </cell>
          <cell r="AG742" t="str">
            <v>V</v>
          </cell>
          <cell r="AH742" t="str">
            <v>VETERAN</v>
          </cell>
          <cell r="AN742">
            <v>44653</v>
          </cell>
          <cell r="AO742" t="str">
            <v>Compétition</v>
          </cell>
        </row>
        <row r="743">
          <cell r="E743">
            <v>197803</v>
          </cell>
          <cell r="F743" t="str">
            <v>Mme</v>
          </cell>
          <cell r="G743" t="str">
            <v>DELAQUAIZE</v>
          </cell>
          <cell r="H743" t="str">
            <v>JOELLE</v>
          </cell>
          <cell r="I743">
            <v>20544</v>
          </cell>
          <cell r="J743" t="str">
            <v>FRANCE</v>
          </cell>
          <cell r="K743" t="str">
            <v>Femme</v>
          </cell>
          <cell r="L743">
            <v>2234</v>
          </cell>
          <cell r="M743" t="str">
            <v>CLUB NAUTIQUE DE LANCIEUX</v>
          </cell>
          <cell r="N743" t="str">
            <v>CK LANCIEUX</v>
          </cell>
          <cell r="O743">
            <v>2200</v>
          </cell>
          <cell r="P743" t="str">
            <v>COMITE DEPARTEMENTAL CK COTES D'ARMOR</v>
          </cell>
          <cell r="Q743" t="str">
            <v>CR03</v>
          </cell>
          <cell r="R743" t="str">
            <v>COMITE REGIONAL BRETAGNE CK</v>
          </cell>
          <cell r="S743" t="str">
            <v>FEDERATION FRANCAISE CANOE-KAYAK ET SPORTS PAGAIE</v>
          </cell>
          <cell r="T743">
            <v>2022</v>
          </cell>
          <cell r="V743">
            <v>55</v>
          </cell>
          <cell r="W743" t="str">
            <v>Non</v>
          </cell>
          <cell r="Z743" t="str">
            <v>AN_LOIS_A</v>
          </cell>
          <cell r="AA743" t="str">
            <v>Carte 1 an Loisir Adulte</v>
          </cell>
          <cell r="AB743">
            <v>71098</v>
          </cell>
          <cell r="AC743">
            <v>44531</v>
          </cell>
          <cell r="AD743">
            <v>44567</v>
          </cell>
          <cell r="AE743">
            <v>44926</v>
          </cell>
          <cell r="AF743" t="str">
            <v>Aucun</v>
          </cell>
          <cell r="AG743" t="str">
            <v>V</v>
          </cell>
          <cell r="AH743" t="str">
            <v>VETERAN</v>
          </cell>
          <cell r="AJ743">
            <v>44078</v>
          </cell>
          <cell r="AK743" t="str">
            <v>Loisir</v>
          </cell>
          <cell r="AL743" t="str">
            <v>lecomte</v>
          </cell>
          <cell r="AM743">
            <v>10002602158</v>
          </cell>
        </row>
        <row r="744">
          <cell r="E744">
            <v>197964</v>
          </cell>
          <cell r="F744" t="str">
            <v>M.</v>
          </cell>
          <cell r="G744" t="str">
            <v>CHEVRIER</v>
          </cell>
          <cell r="H744" t="str">
            <v>ETIENNE</v>
          </cell>
          <cell r="I744">
            <v>37706</v>
          </cell>
          <cell r="J744" t="str">
            <v>FRANCE</v>
          </cell>
          <cell r="K744" t="str">
            <v>Homme</v>
          </cell>
          <cell r="L744">
            <v>3504</v>
          </cell>
          <cell r="M744" t="str">
            <v>CANOE KAYAK REDONNAIS</v>
          </cell>
          <cell r="O744">
            <v>3500</v>
          </cell>
          <cell r="P744" t="str">
            <v>COMITE DEPARTEMENTAL CK D'ILLE ET VILAINE</v>
          </cell>
          <cell r="Q744" t="str">
            <v>CR03</v>
          </cell>
          <cell r="R744" t="str">
            <v>COMITE REGIONAL BRETAGNE CK</v>
          </cell>
          <cell r="S744" t="str">
            <v>FEDERATION FRANCAISE CANOE-KAYAK ET SPORTS PAGAIE</v>
          </cell>
          <cell r="T744">
            <v>2022</v>
          </cell>
          <cell r="V744">
            <v>60</v>
          </cell>
          <cell r="W744" t="str">
            <v>Non</v>
          </cell>
          <cell r="Z744" t="str">
            <v>AN_COMP_A</v>
          </cell>
          <cell r="AA744" t="str">
            <v>Carte 1 an Compétition Adulte</v>
          </cell>
          <cell r="AB744">
            <v>71432</v>
          </cell>
          <cell r="AC744">
            <v>44562</v>
          </cell>
          <cell r="AD744">
            <v>44579</v>
          </cell>
          <cell r="AE744">
            <v>44926</v>
          </cell>
          <cell r="AF744" t="str">
            <v>Aucun</v>
          </cell>
          <cell r="AG744" t="str">
            <v>S</v>
          </cell>
          <cell r="AH744" t="str">
            <v>SENIOR</v>
          </cell>
          <cell r="AN744">
            <v>44547</v>
          </cell>
          <cell r="AO744" t="str">
            <v>Compétition</v>
          </cell>
        </row>
        <row r="745">
          <cell r="E745">
            <v>198515</v>
          </cell>
          <cell r="F745" t="str">
            <v>Mme</v>
          </cell>
          <cell r="G745" t="str">
            <v>AZAM</v>
          </cell>
          <cell r="H745" t="str">
            <v>SONIA</v>
          </cell>
          <cell r="I745">
            <v>22461</v>
          </cell>
          <cell r="J745" t="str">
            <v>FRANCE</v>
          </cell>
          <cell r="K745" t="str">
            <v>Femme</v>
          </cell>
          <cell r="L745">
            <v>3503</v>
          </cell>
          <cell r="M745" t="str">
            <v>KAYAK CLUB DE RENNES</v>
          </cell>
          <cell r="O745">
            <v>3500</v>
          </cell>
          <cell r="P745" t="str">
            <v>COMITE DEPARTEMENTAL CK D'ILLE ET VILAINE</v>
          </cell>
          <cell r="Q745" t="str">
            <v>CR03</v>
          </cell>
          <cell r="R745" t="str">
            <v>COMITE REGIONAL BRETAGNE CK</v>
          </cell>
          <cell r="S745" t="str">
            <v>FEDERATION FRANCAISE CANOE-KAYAK ET SPORTS PAGAIE</v>
          </cell>
          <cell r="T745">
            <v>2022</v>
          </cell>
          <cell r="V745">
            <v>2</v>
          </cell>
          <cell r="W745" t="str">
            <v>Non</v>
          </cell>
          <cell r="Z745" t="str">
            <v>AN_SANS_P</v>
          </cell>
          <cell r="AA745" t="str">
            <v>Carte annuelle sans pratique</v>
          </cell>
          <cell r="AB745">
            <v>71529</v>
          </cell>
          <cell r="AC745">
            <v>44562</v>
          </cell>
          <cell r="AD745">
            <v>44567</v>
          </cell>
          <cell r="AE745">
            <v>44926</v>
          </cell>
          <cell r="AF745" t="str">
            <v>Aucun</v>
          </cell>
          <cell r="AG745" t="str">
            <v>V</v>
          </cell>
          <cell r="AH745" t="str">
            <v>VETERAN</v>
          </cell>
        </row>
        <row r="746">
          <cell r="E746">
            <v>198949</v>
          </cell>
          <cell r="F746" t="str">
            <v>M.</v>
          </cell>
          <cell r="G746" t="str">
            <v>ELAIN</v>
          </cell>
          <cell r="H746" t="str">
            <v>BERNARD</v>
          </cell>
          <cell r="I746">
            <v>23704</v>
          </cell>
          <cell r="J746" t="str">
            <v>FRANCE</v>
          </cell>
          <cell r="K746" t="str">
            <v>Homme</v>
          </cell>
          <cell r="L746">
            <v>5617</v>
          </cell>
          <cell r="M746" t="str">
            <v>KAYAK CLUB DE VANNES</v>
          </cell>
          <cell r="O746">
            <v>5600</v>
          </cell>
          <cell r="P746" t="str">
            <v>COMITE DEPARTEMENTAL CK DU MORBIHAN</v>
          </cell>
          <cell r="Q746" t="str">
            <v>CR03</v>
          </cell>
          <cell r="R746" t="str">
            <v>COMITE REGIONAL BRETAGNE CK</v>
          </cell>
          <cell r="S746" t="str">
            <v>FEDERATION FRANCAISE CANOE-KAYAK ET SPORTS PAGAIE</v>
          </cell>
          <cell r="T746">
            <v>2022</v>
          </cell>
          <cell r="V746">
            <v>55</v>
          </cell>
          <cell r="W746" t="str">
            <v>Non</v>
          </cell>
          <cell r="Z746" t="str">
            <v>AN_LOIS_A</v>
          </cell>
          <cell r="AA746" t="str">
            <v>Carte 1 an Loisir Adulte</v>
          </cell>
          <cell r="AB746">
            <v>70760</v>
          </cell>
          <cell r="AC746">
            <v>44531</v>
          </cell>
          <cell r="AD746">
            <v>44556</v>
          </cell>
          <cell r="AE746">
            <v>44926</v>
          </cell>
          <cell r="AF746" t="str">
            <v>Aucun</v>
          </cell>
          <cell r="AG746" t="str">
            <v>V</v>
          </cell>
          <cell r="AH746" t="str">
            <v>VETERAN</v>
          </cell>
          <cell r="AJ746">
            <v>44090</v>
          </cell>
          <cell r="AK746" t="str">
            <v>Loisir</v>
          </cell>
        </row>
        <row r="747">
          <cell r="E747">
            <v>199304</v>
          </cell>
          <cell r="F747" t="str">
            <v>M.</v>
          </cell>
          <cell r="G747" t="str">
            <v>SARTORI</v>
          </cell>
          <cell r="H747" t="str">
            <v>FELICIEN</v>
          </cell>
          <cell r="I747">
            <v>36414</v>
          </cell>
          <cell r="J747" t="str">
            <v>FRANCE</v>
          </cell>
          <cell r="K747" t="str">
            <v>Homme</v>
          </cell>
          <cell r="L747">
            <v>2904</v>
          </cell>
          <cell r="M747" t="str">
            <v>CANOE KAYAK DE QUIMPERLE</v>
          </cell>
          <cell r="O747">
            <v>2900</v>
          </cell>
          <cell r="P747" t="str">
            <v>COMITE DEPARTEMENTAL CK DU FINISTERE</v>
          </cell>
          <cell r="Q747" t="str">
            <v>CR03</v>
          </cell>
          <cell r="R747" t="str">
            <v>COMITE REGIONAL BRETAGNE CK</v>
          </cell>
          <cell r="S747" t="str">
            <v>FEDERATION FRANCAISE CANOE-KAYAK ET SPORTS PAGAIE</v>
          </cell>
          <cell r="T747">
            <v>2022</v>
          </cell>
          <cell r="V747">
            <v>55</v>
          </cell>
          <cell r="W747" t="str">
            <v>Non</v>
          </cell>
          <cell r="Z747" t="str">
            <v>AN_LOIS_A</v>
          </cell>
          <cell r="AA747" t="str">
            <v>Carte 1 an Loisir Adulte</v>
          </cell>
          <cell r="AB747">
            <v>72143</v>
          </cell>
          <cell r="AC747">
            <v>44593</v>
          </cell>
          <cell r="AD747">
            <v>44609</v>
          </cell>
          <cell r="AE747">
            <v>44926</v>
          </cell>
          <cell r="AF747" t="str">
            <v>Aucun</v>
          </cell>
          <cell r="AG747" t="str">
            <v>S</v>
          </cell>
          <cell r="AH747" t="str">
            <v>SENIOR</v>
          </cell>
          <cell r="AJ747">
            <v>44600</v>
          </cell>
          <cell r="AK747" t="str">
            <v>Loisir</v>
          </cell>
        </row>
        <row r="748">
          <cell r="E748">
            <v>200067</v>
          </cell>
          <cell r="F748" t="str">
            <v>M.</v>
          </cell>
          <cell r="G748" t="str">
            <v>LEVEQUE</v>
          </cell>
          <cell r="H748" t="str">
            <v>DIDIER</v>
          </cell>
          <cell r="I748">
            <v>22698</v>
          </cell>
          <cell r="J748" t="str">
            <v>FRANCE</v>
          </cell>
          <cell r="K748" t="str">
            <v>Homme</v>
          </cell>
          <cell r="L748">
            <v>2202</v>
          </cell>
          <cell r="M748" t="str">
            <v>CLUB MJC ST BRIEUC C.K.</v>
          </cell>
          <cell r="N748" t="str">
            <v>MJC DU PLATEAU</v>
          </cell>
          <cell r="O748">
            <v>2200</v>
          </cell>
          <cell r="P748" t="str">
            <v>COMITE DEPARTEMENTAL CK COTES D'ARMOR</v>
          </cell>
          <cell r="Q748" t="str">
            <v>CR03</v>
          </cell>
          <cell r="R748" t="str">
            <v>COMITE REGIONAL BRETAGNE CK</v>
          </cell>
          <cell r="S748" t="str">
            <v>FEDERATION FRANCAISE CANOE-KAYAK ET SPORTS PAGAIE</v>
          </cell>
          <cell r="T748">
            <v>2022</v>
          </cell>
          <cell r="V748">
            <v>55</v>
          </cell>
          <cell r="W748" t="str">
            <v>Non</v>
          </cell>
          <cell r="Z748" t="str">
            <v>AN_LOIS_A</v>
          </cell>
          <cell r="AA748" t="str">
            <v>Carte 1 an Loisir Adulte</v>
          </cell>
          <cell r="AB748">
            <v>70810</v>
          </cell>
          <cell r="AC748">
            <v>44531</v>
          </cell>
          <cell r="AD748">
            <v>44546</v>
          </cell>
          <cell r="AE748">
            <v>44926</v>
          </cell>
          <cell r="AF748" t="str">
            <v>Aucun</v>
          </cell>
          <cell r="AG748" t="str">
            <v>V</v>
          </cell>
          <cell r="AH748" t="str">
            <v>VETERAN</v>
          </cell>
          <cell r="AJ748">
            <v>42927</v>
          </cell>
          <cell r="AK748" t="str">
            <v>Loisir</v>
          </cell>
        </row>
        <row r="749">
          <cell r="E749">
            <v>200085</v>
          </cell>
          <cell r="F749" t="str">
            <v>M.</v>
          </cell>
          <cell r="G749" t="str">
            <v>LE BELLEGUIC</v>
          </cell>
          <cell r="H749" t="str">
            <v>NICOLAS</v>
          </cell>
          <cell r="I749">
            <v>34720</v>
          </cell>
          <cell r="J749" t="str">
            <v>FRANCE</v>
          </cell>
          <cell r="K749" t="str">
            <v>Homme</v>
          </cell>
          <cell r="L749">
            <v>5643</v>
          </cell>
          <cell r="M749" t="str">
            <v>LANESTER CANOE KAYAK CLUB</v>
          </cell>
          <cell r="N749" t="str">
            <v>L.C.K.C</v>
          </cell>
          <cell r="O749">
            <v>5600</v>
          </cell>
          <cell r="P749" t="str">
            <v>COMITE DEPARTEMENTAL CK DU MORBIHAN</v>
          </cell>
          <cell r="Q749" t="str">
            <v>CR03</v>
          </cell>
          <cell r="R749" t="str">
            <v>COMITE REGIONAL BRETAGNE CK</v>
          </cell>
          <cell r="S749" t="str">
            <v>FEDERATION FRANCAISE CANOE-KAYAK ET SPORTS PAGAIE</v>
          </cell>
          <cell r="T749">
            <v>2022</v>
          </cell>
          <cell r="V749">
            <v>60</v>
          </cell>
          <cell r="W749" t="str">
            <v>Non</v>
          </cell>
          <cell r="Z749" t="str">
            <v>AN_COMP_A</v>
          </cell>
          <cell r="AA749" t="str">
            <v>Carte 1 an Compétition Adulte</v>
          </cell>
          <cell r="AB749">
            <v>71484</v>
          </cell>
          <cell r="AC749">
            <v>44562</v>
          </cell>
          <cell r="AD749">
            <v>44590</v>
          </cell>
          <cell r="AE749">
            <v>44926</v>
          </cell>
          <cell r="AF749" t="str">
            <v>Aucun</v>
          </cell>
          <cell r="AG749" t="str">
            <v>S</v>
          </cell>
          <cell r="AH749" t="str">
            <v>SENIOR</v>
          </cell>
          <cell r="AN749">
            <v>43817</v>
          </cell>
          <cell r="AO749" t="str">
            <v>Compétition</v>
          </cell>
        </row>
        <row r="750">
          <cell r="E750">
            <v>200430</v>
          </cell>
          <cell r="F750" t="str">
            <v>Mme</v>
          </cell>
          <cell r="G750" t="str">
            <v>GIANGRANDE</v>
          </cell>
          <cell r="H750" t="str">
            <v>VALERIE</v>
          </cell>
          <cell r="I750">
            <v>25374</v>
          </cell>
          <cell r="J750" t="str">
            <v>FRANCE</v>
          </cell>
          <cell r="K750" t="str">
            <v>Femme</v>
          </cell>
          <cell r="L750">
            <v>5603</v>
          </cell>
          <cell r="M750" t="str">
            <v>CANOE KAYAK PONTIVYEN</v>
          </cell>
          <cell r="N750" t="str">
            <v>CKCP1</v>
          </cell>
          <cell r="O750">
            <v>5600</v>
          </cell>
          <cell r="P750" t="str">
            <v>COMITE DEPARTEMENTAL CK DU MORBIHAN</v>
          </cell>
          <cell r="Q750" t="str">
            <v>CR03</v>
          </cell>
          <cell r="R750" t="str">
            <v>COMITE REGIONAL BRETAGNE CK</v>
          </cell>
          <cell r="S750" t="str">
            <v>FEDERATION FRANCAISE CANOE-KAYAK ET SPORTS PAGAIE</v>
          </cell>
          <cell r="T750">
            <v>2022</v>
          </cell>
          <cell r="V750">
            <v>55</v>
          </cell>
          <cell r="W750" t="str">
            <v>Non</v>
          </cell>
          <cell r="Z750" t="str">
            <v>AN_LOIS_A</v>
          </cell>
          <cell r="AA750" t="str">
            <v>Carte 1 an Loisir Adulte</v>
          </cell>
          <cell r="AB750">
            <v>71667</v>
          </cell>
          <cell r="AC750">
            <v>44593</v>
          </cell>
          <cell r="AD750">
            <v>44611</v>
          </cell>
          <cell r="AE750">
            <v>44926</v>
          </cell>
          <cell r="AF750" t="str">
            <v>Aucun</v>
          </cell>
          <cell r="AG750" t="str">
            <v>V</v>
          </cell>
          <cell r="AH750" t="str">
            <v>VETERAN</v>
          </cell>
          <cell r="AJ750">
            <v>42706</v>
          </cell>
          <cell r="AK750" t="str">
            <v>Loisir</v>
          </cell>
          <cell r="AL750" t="str">
            <v>SERVEL Jocelyne</v>
          </cell>
          <cell r="AM750">
            <v>561024746</v>
          </cell>
        </row>
        <row r="751">
          <cell r="E751">
            <v>200433</v>
          </cell>
          <cell r="F751" t="str">
            <v>M.</v>
          </cell>
          <cell r="G751" t="str">
            <v>HENRY</v>
          </cell>
          <cell r="H751" t="str">
            <v>SERGE</v>
          </cell>
          <cell r="I751">
            <v>25848</v>
          </cell>
          <cell r="J751" t="str">
            <v>FRANCE</v>
          </cell>
          <cell r="K751" t="str">
            <v>Homme</v>
          </cell>
          <cell r="L751">
            <v>2206</v>
          </cell>
          <cell r="M751" t="str">
            <v>LA ROCHE DERRIEN CANOE KAYAK</v>
          </cell>
          <cell r="N751" t="str">
            <v>ROCHE DERRIEN CK</v>
          </cell>
          <cell r="O751">
            <v>2200</v>
          </cell>
          <cell r="P751" t="str">
            <v>COMITE DEPARTEMENTAL CK COTES D'ARMOR</v>
          </cell>
          <cell r="Q751" t="str">
            <v>CR03</v>
          </cell>
          <cell r="R751" t="str">
            <v>COMITE REGIONAL BRETAGNE CK</v>
          </cell>
          <cell r="S751" t="str">
            <v>FEDERATION FRANCAISE CANOE-KAYAK ET SPORTS PAGAIE</v>
          </cell>
          <cell r="T751">
            <v>2022</v>
          </cell>
          <cell r="V751">
            <v>55</v>
          </cell>
          <cell r="W751" t="str">
            <v>Non</v>
          </cell>
          <cell r="Z751" t="str">
            <v>AN_LOIS_A</v>
          </cell>
          <cell r="AA751" t="str">
            <v>Carte 1 an Loisir Adulte</v>
          </cell>
          <cell r="AB751">
            <v>70814</v>
          </cell>
          <cell r="AC751">
            <v>44531</v>
          </cell>
          <cell r="AD751">
            <v>44560</v>
          </cell>
          <cell r="AE751">
            <v>44926</v>
          </cell>
          <cell r="AF751" t="str">
            <v>Aucun</v>
          </cell>
          <cell r="AG751" t="str">
            <v>V</v>
          </cell>
          <cell r="AH751" t="str">
            <v>VETERAN</v>
          </cell>
          <cell r="AJ751">
            <v>43791</v>
          </cell>
          <cell r="AK751" t="str">
            <v>Loisir</v>
          </cell>
          <cell r="AL751" t="str">
            <v>PICEL</v>
          </cell>
          <cell r="AM751">
            <v>221013816</v>
          </cell>
        </row>
        <row r="752">
          <cell r="E752">
            <v>200438</v>
          </cell>
          <cell r="F752" t="str">
            <v>M.</v>
          </cell>
          <cell r="G752" t="str">
            <v>RENOULT</v>
          </cell>
          <cell r="H752" t="str">
            <v>THEODORE</v>
          </cell>
          <cell r="I752">
            <v>35597</v>
          </cell>
          <cell r="J752" t="str">
            <v>FRANCE</v>
          </cell>
          <cell r="K752" t="str">
            <v>Homme</v>
          </cell>
          <cell r="L752">
            <v>3522</v>
          </cell>
          <cell r="M752" t="str">
            <v>CESSON SEVIGNE CANOE KAYAK LES POISSONS VOLANTS</v>
          </cell>
          <cell r="N752" t="str">
            <v>CSCK PV</v>
          </cell>
          <cell r="O752">
            <v>3500</v>
          </cell>
          <cell r="P752" t="str">
            <v>COMITE DEPARTEMENTAL CK D'ILLE ET VILAINE</v>
          </cell>
          <cell r="Q752" t="str">
            <v>CR03</v>
          </cell>
          <cell r="R752" t="str">
            <v>COMITE REGIONAL BRETAGNE CK</v>
          </cell>
          <cell r="S752" t="str">
            <v>FEDERATION FRANCAISE CANOE-KAYAK ET SPORTS PAGAIE</v>
          </cell>
          <cell r="T752">
            <v>2022</v>
          </cell>
          <cell r="V752">
            <v>60</v>
          </cell>
          <cell r="W752" t="str">
            <v>Non</v>
          </cell>
          <cell r="Z752" t="str">
            <v>AN_COMP_A</v>
          </cell>
          <cell r="AA752" t="str">
            <v>Carte 1 an Compétition Adulte</v>
          </cell>
          <cell r="AB752">
            <v>71104</v>
          </cell>
          <cell r="AC752">
            <v>44531</v>
          </cell>
          <cell r="AD752">
            <v>44559</v>
          </cell>
          <cell r="AE752">
            <v>44926</v>
          </cell>
          <cell r="AF752" t="str">
            <v>Aucun</v>
          </cell>
          <cell r="AG752" t="str">
            <v>S</v>
          </cell>
          <cell r="AH752" t="str">
            <v>SENIOR</v>
          </cell>
          <cell r="AN752">
            <v>44440</v>
          </cell>
          <cell r="AO752" t="str">
            <v>Compétition</v>
          </cell>
        </row>
        <row r="753">
          <cell r="E753">
            <v>200487</v>
          </cell>
          <cell r="F753" t="str">
            <v>M.</v>
          </cell>
          <cell r="G753" t="str">
            <v>CORNIC</v>
          </cell>
          <cell r="H753" t="str">
            <v>BRYAN</v>
          </cell>
          <cell r="I753">
            <v>34422</v>
          </cell>
          <cell r="J753" t="str">
            <v>FRANCE</v>
          </cell>
          <cell r="K753" t="str">
            <v>Homme</v>
          </cell>
          <cell r="L753">
            <v>3512</v>
          </cell>
          <cell r="M753" t="str">
            <v>CANOE KAYAK CLUB ACIGNE</v>
          </cell>
          <cell r="O753">
            <v>3500</v>
          </cell>
          <cell r="P753" t="str">
            <v>COMITE DEPARTEMENTAL CK D'ILLE ET VILAINE</v>
          </cell>
          <cell r="Q753" t="str">
            <v>CR03</v>
          </cell>
          <cell r="R753" t="str">
            <v>COMITE REGIONAL BRETAGNE CK</v>
          </cell>
          <cell r="S753" t="str">
            <v>FEDERATION FRANCAISE CANOE-KAYAK ET SPORTS PAGAIE</v>
          </cell>
          <cell r="T753">
            <v>2022</v>
          </cell>
          <cell r="V753">
            <v>60</v>
          </cell>
          <cell r="W753" t="str">
            <v>Non</v>
          </cell>
          <cell r="Z753" t="str">
            <v>AN_COMP_A</v>
          </cell>
          <cell r="AA753" t="str">
            <v>Carte 1 an Compétition Adulte</v>
          </cell>
          <cell r="AB753">
            <v>71138</v>
          </cell>
          <cell r="AC753">
            <v>44562</v>
          </cell>
          <cell r="AD753">
            <v>44576</v>
          </cell>
          <cell r="AE753">
            <v>44926</v>
          </cell>
          <cell r="AF753" t="str">
            <v>Aucun</v>
          </cell>
          <cell r="AG753" t="str">
            <v>S</v>
          </cell>
          <cell r="AH753" t="str">
            <v>SENIOR</v>
          </cell>
          <cell r="AN753">
            <v>44347</v>
          </cell>
          <cell r="AO753" t="str">
            <v>Compétition</v>
          </cell>
        </row>
        <row r="754">
          <cell r="E754">
            <v>200572</v>
          </cell>
          <cell r="F754" t="str">
            <v>M.</v>
          </cell>
          <cell r="G754" t="str">
            <v>LE VAILLANT</v>
          </cell>
          <cell r="H754" t="str">
            <v>YANN</v>
          </cell>
          <cell r="I754">
            <v>36098</v>
          </cell>
          <cell r="J754" t="str">
            <v>FRANCE</v>
          </cell>
          <cell r="K754" t="str">
            <v>Homme</v>
          </cell>
          <cell r="L754">
            <v>3506</v>
          </cell>
          <cell r="M754" t="str">
            <v>C.K.C.I.R. ST GREGOIRE</v>
          </cell>
          <cell r="O754">
            <v>3500</v>
          </cell>
          <cell r="P754" t="str">
            <v>COMITE DEPARTEMENTAL CK D'ILLE ET VILAINE</v>
          </cell>
          <cell r="Q754" t="str">
            <v>CR03</v>
          </cell>
          <cell r="R754" t="str">
            <v>COMITE REGIONAL BRETAGNE CK</v>
          </cell>
          <cell r="S754" t="str">
            <v>FEDERATION FRANCAISE CANOE-KAYAK ET SPORTS PAGAIE</v>
          </cell>
          <cell r="T754">
            <v>2022</v>
          </cell>
          <cell r="V754">
            <v>60</v>
          </cell>
          <cell r="W754" t="str">
            <v>Non</v>
          </cell>
          <cell r="Z754" t="str">
            <v>AN_COMP_A</v>
          </cell>
          <cell r="AA754" t="str">
            <v>Carte 1 an Compétition Adulte</v>
          </cell>
          <cell r="AB754">
            <v>70972</v>
          </cell>
          <cell r="AC754">
            <v>44531</v>
          </cell>
          <cell r="AD754">
            <v>44552</v>
          </cell>
          <cell r="AE754">
            <v>44926</v>
          </cell>
          <cell r="AF754" t="str">
            <v>Aucun</v>
          </cell>
          <cell r="AG754" t="str">
            <v>S</v>
          </cell>
          <cell r="AH754" t="str">
            <v>SENIOR</v>
          </cell>
          <cell r="AN754">
            <v>43475</v>
          </cell>
          <cell r="AO754" t="str">
            <v>Compétition</v>
          </cell>
        </row>
        <row r="755">
          <cell r="E755">
            <v>200680</v>
          </cell>
          <cell r="F755" t="str">
            <v>M.</v>
          </cell>
          <cell r="G755" t="str">
            <v>LOISEL</v>
          </cell>
          <cell r="H755" t="str">
            <v>BERNARD</v>
          </cell>
          <cell r="I755">
            <v>21142</v>
          </cell>
          <cell r="J755" t="str">
            <v>FRANCE</v>
          </cell>
          <cell r="K755" t="str">
            <v>Homme</v>
          </cell>
          <cell r="L755">
            <v>5617</v>
          </cell>
          <cell r="M755" t="str">
            <v>KAYAK CLUB DE VANNES</v>
          </cell>
          <cell r="O755">
            <v>5600</v>
          </cell>
          <cell r="P755" t="str">
            <v>COMITE DEPARTEMENTAL CK DU MORBIHAN</v>
          </cell>
          <cell r="Q755" t="str">
            <v>CR03</v>
          </cell>
          <cell r="R755" t="str">
            <v>COMITE REGIONAL BRETAGNE CK</v>
          </cell>
          <cell r="S755" t="str">
            <v>FEDERATION FRANCAISE CANOE-KAYAK ET SPORTS PAGAIE</v>
          </cell>
          <cell r="T755">
            <v>2022</v>
          </cell>
          <cell r="V755">
            <v>55</v>
          </cell>
          <cell r="W755" t="str">
            <v>Non</v>
          </cell>
          <cell r="Z755" t="str">
            <v>AN_LOIS_A</v>
          </cell>
          <cell r="AA755" t="str">
            <v>Carte 1 an Loisir Adulte</v>
          </cell>
          <cell r="AB755">
            <v>70760</v>
          </cell>
          <cell r="AC755">
            <v>44531</v>
          </cell>
          <cell r="AD755">
            <v>44556</v>
          </cell>
          <cell r="AE755">
            <v>44926</v>
          </cell>
          <cell r="AF755" t="str">
            <v>Aucun</v>
          </cell>
          <cell r="AG755" t="str">
            <v>V</v>
          </cell>
          <cell r="AH755" t="str">
            <v>VETERAN</v>
          </cell>
          <cell r="AJ755">
            <v>44449</v>
          </cell>
          <cell r="AK755" t="str">
            <v>Loisir</v>
          </cell>
        </row>
        <row r="756">
          <cell r="E756">
            <v>200817</v>
          </cell>
          <cell r="F756" t="str">
            <v>M.</v>
          </cell>
          <cell r="G756" t="str">
            <v>HELLARD</v>
          </cell>
          <cell r="H756" t="str">
            <v>PIERRE</v>
          </cell>
          <cell r="I756">
            <v>36095</v>
          </cell>
          <cell r="J756" t="str">
            <v>FRANCE</v>
          </cell>
          <cell r="K756" t="str">
            <v>Homme</v>
          </cell>
          <cell r="L756">
            <v>2202</v>
          </cell>
          <cell r="M756" t="str">
            <v>CLUB MJC ST BRIEUC C.K.</v>
          </cell>
          <cell r="N756" t="str">
            <v>MJC DU PLATEAU</v>
          </cell>
          <cell r="O756">
            <v>2200</v>
          </cell>
          <cell r="P756" t="str">
            <v>COMITE DEPARTEMENTAL CK COTES D'ARMOR</v>
          </cell>
          <cell r="Q756" t="str">
            <v>CR03</v>
          </cell>
          <cell r="R756" t="str">
            <v>COMITE REGIONAL BRETAGNE CK</v>
          </cell>
          <cell r="S756" t="str">
            <v>FEDERATION FRANCAISE CANOE-KAYAK ET SPORTS PAGAIE</v>
          </cell>
          <cell r="T756">
            <v>2022</v>
          </cell>
          <cell r="V756">
            <v>60</v>
          </cell>
          <cell r="W756" t="str">
            <v>Non</v>
          </cell>
          <cell r="Z756" t="str">
            <v>AN_COMP_A</v>
          </cell>
          <cell r="AA756" t="str">
            <v>Carte 1 an Compétition Adulte</v>
          </cell>
          <cell r="AB756">
            <v>70810</v>
          </cell>
          <cell r="AC756">
            <v>44531</v>
          </cell>
          <cell r="AD756">
            <v>44546</v>
          </cell>
          <cell r="AE756">
            <v>44926</v>
          </cell>
          <cell r="AF756" t="str">
            <v>Aucun</v>
          </cell>
          <cell r="AG756" t="str">
            <v>S</v>
          </cell>
          <cell r="AH756" t="str">
            <v>SENIOR</v>
          </cell>
          <cell r="AN756">
            <v>44134</v>
          </cell>
          <cell r="AO756" t="str">
            <v>Compétition</v>
          </cell>
        </row>
        <row r="757">
          <cell r="E757">
            <v>200828</v>
          </cell>
          <cell r="F757" t="str">
            <v>M.</v>
          </cell>
          <cell r="G757" t="str">
            <v>QUEMENEUR</v>
          </cell>
          <cell r="H757" t="str">
            <v>MALO</v>
          </cell>
          <cell r="I757">
            <v>35810</v>
          </cell>
          <cell r="J757" t="str">
            <v>FRANCE</v>
          </cell>
          <cell r="K757" t="str">
            <v>Homme</v>
          </cell>
          <cell r="L757">
            <v>2202</v>
          </cell>
          <cell r="M757" t="str">
            <v>CLUB MJC ST BRIEUC C.K.</v>
          </cell>
          <cell r="N757" t="str">
            <v>MJC DU PLATEAU</v>
          </cell>
          <cell r="O757">
            <v>2200</v>
          </cell>
          <cell r="P757" t="str">
            <v>COMITE DEPARTEMENTAL CK COTES D'ARMOR</v>
          </cell>
          <cell r="Q757" t="str">
            <v>CR03</v>
          </cell>
          <cell r="R757" t="str">
            <v>COMITE REGIONAL BRETAGNE CK</v>
          </cell>
          <cell r="S757" t="str">
            <v>FEDERATION FRANCAISE CANOE-KAYAK ET SPORTS PAGAIE</v>
          </cell>
          <cell r="T757">
            <v>2022</v>
          </cell>
          <cell r="V757">
            <v>60</v>
          </cell>
          <cell r="W757" t="str">
            <v>Non</v>
          </cell>
          <cell r="Z757" t="str">
            <v>AN_COMP_A</v>
          </cell>
          <cell r="AA757" t="str">
            <v>Carte 1 an Compétition Adulte</v>
          </cell>
          <cell r="AB757">
            <v>70810</v>
          </cell>
          <cell r="AC757">
            <v>44531</v>
          </cell>
          <cell r="AD757">
            <v>44546</v>
          </cell>
          <cell r="AE757">
            <v>44926</v>
          </cell>
          <cell r="AF757" t="str">
            <v>Aucun</v>
          </cell>
          <cell r="AG757" t="str">
            <v>S</v>
          </cell>
          <cell r="AH757" t="str">
            <v>SENIOR</v>
          </cell>
          <cell r="AN757">
            <v>44270</v>
          </cell>
          <cell r="AO757" t="str">
            <v>Compétition</v>
          </cell>
        </row>
        <row r="758">
          <cell r="E758">
            <v>200894</v>
          </cell>
          <cell r="F758" t="str">
            <v>M.</v>
          </cell>
          <cell r="G758" t="str">
            <v>HENRY</v>
          </cell>
          <cell r="H758" t="str">
            <v>YVON</v>
          </cell>
          <cell r="I758">
            <v>23439</v>
          </cell>
          <cell r="J758" t="str">
            <v>FRANCE</v>
          </cell>
          <cell r="K758" t="str">
            <v>Homme</v>
          </cell>
          <cell r="L758">
            <v>5617</v>
          </cell>
          <cell r="M758" t="str">
            <v>KAYAK CLUB DE VANNES</v>
          </cell>
          <cell r="O758">
            <v>5600</v>
          </cell>
          <cell r="P758" t="str">
            <v>COMITE DEPARTEMENTAL CK DU MORBIHAN</v>
          </cell>
          <cell r="Q758" t="str">
            <v>CR03</v>
          </cell>
          <cell r="R758" t="str">
            <v>COMITE REGIONAL BRETAGNE CK</v>
          </cell>
          <cell r="S758" t="str">
            <v>FEDERATION FRANCAISE CANOE-KAYAK ET SPORTS PAGAIE</v>
          </cell>
          <cell r="T758">
            <v>2022</v>
          </cell>
          <cell r="V758">
            <v>55</v>
          </cell>
          <cell r="W758" t="str">
            <v>Non</v>
          </cell>
          <cell r="Z758" t="str">
            <v>AN_LOIS_A</v>
          </cell>
          <cell r="AA758" t="str">
            <v>Carte 1 an Loisir Adulte</v>
          </cell>
          <cell r="AB758">
            <v>70760</v>
          </cell>
          <cell r="AC758">
            <v>44531</v>
          </cell>
          <cell r="AD758">
            <v>44537</v>
          </cell>
          <cell r="AE758">
            <v>44926</v>
          </cell>
          <cell r="AF758" t="str">
            <v>Aucun</v>
          </cell>
          <cell r="AG758" t="str">
            <v>V</v>
          </cell>
          <cell r="AH758" t="str">
            <v>VETERAN</v>
          </cell>
          <cell r="AJ758">
            <v>42754</v>
          </cell>
          <cell r="AK758" t="str">
            <v>Loisir</v>
          </cell>
        </row>
        <row r="759">
          <cell r="E759">
            <v>201264</v>
          </cell>
          <cell r="F759" t="str">
            <v>M.</v>
          </cell>
          <cell r="G759" t="str">
            <v>SPINDLER</v>
          </cell>
          <cell r="H759" t="str">
            <v>THOMAS</v>
          </cell>
          <cell r="I759">
            <v>36431</v>
          </cell>
          <cell r="J759" t="str">
            <v>FRANCE</v>
          </cell>
          <cell r="K759" t="str">
            <v>Homme</v>
          </cell>
          <cell r="L759">
            <v>3501</v>
          </cell>
          <cell r="M759" t="str">
            <v>KAYAK CLUB PONT REAN</v>
          </cell>
          <cell r="O759">
            <v>3500</v>
          </cell>
          <cell r="P759" t="str">
            <v>COMITE DEPARTEMENTAL CK D'ILLE ET VILAINE</v>
          </cell>
          <cell r="Q759" t="str">
            <v>CR03</v>
          </cell>
          <cell r="R759" t="str">
            <v>COMITE REGIONAL BRETAGNE CK</v>
          </cell>
          <cell r="S759" t="str">
            <v>FEDERATION FRANCAISE CANOE-KAYAK ET SPORTS PAGAIE</v>
          </cell>
          <cell r="T759">
            <v>2022</v>
          </cell>
          <cell r="V759">
            <v>60</v>
          </cell>
          <cell r="W759" t="str">
            <v>Non</v>
          </cell>
          <cell r="Z759" t="str">
            <v>AN_COMP_A</v>
          </cell>
          <cell r="AA759" t="str">
            <v>Carte 1 an Compétition Adulte</v>
          </cell>
          <cell r="AB759">
            <v>70967</v>
          </cell>
          <cell r="AC759">
            <v>44531</v>
          </cell>
          <cell r="AD759">
            <v>44551</v>
          </cell>
          <cell r="AE759">
            <v>44926</v>
          </cell>
          <cell r="AF759" t="str">
            <v>Aucun</v>
          </cell>
          <cell r="AG759" t="str">
            <v>S</v>
          </cell>
          <cell r="AH759" t="str">
            <v>SENIOR</v>
          </cell>
          <cell r="AN759">
            <v>44102</v>
          </cell>
          <cell r="AO759" t="str">
            <v>Compétition</v>
          </cell>
        </row>
        <row r="760">
          <cell r="E760">
            <v>201439</v>
          </cell>
          <cell r="F760" t="str">
            <v>M.</v>
          </cell>
          <cell r="G760" t="str">
            <v>RIDOUX</v>
          </cell>
          <cell r="H760" t="str">
            <v>FELIX</v>
          </cell>
          <cell r="I760">
            <v>36440</v>
          </cell>
          <cell r="J760" t="str">
            <v>FRANCE</v>
          </cell>
          <cell r="K760" t="str">
            <v>Homme</v>
          </cell>
          <cell r="L760">
            <v>3506</v>
          </cell>
          <cell r="M760" t="str">
            <v>C.K.C.I.R. ST GREGOIRE</v>
          </cell>
          <cell r="O760">
            <v>3500</v>
          </cell>
          <cell r="P760" t="str">
            <v>COMITE DEPARTEMENTAL CK D'ILLE ET VILAINE</v>
          </cell>
          <cell r="Q760" t="str">
            <v>CR03</v>
          </cell>
          <cell r="R760" t="str">
            <v>COMITE REGIONAL BRETAGNE CK</v>
          </cell>
          <cell r="S760" t="str">
            <v>FEDERATION FRANCAISE CANOE-KAYAK ET SPORTS PAGAIE</v>
          </cell>
          <cell r="T760">
            <v>2022</v>
          </cell>
          <cell r="V760">
            <v>60</v>
          </cell>
          <cell r="W760" t="str">
            <v>Non</v>
          </cell>
          <cell r="Z760" t="str">
            <v>AN_COMP_A</v>
          </cell>
          <cell r="AA760" t="str">
            <v>Carte 1 an Compétition Adulte</v>
          </cell>
          <cell r="AB760">
            <v>70972</v>
          </cell>
          <cell r="AC760">
            <v>44531</v>
          </cell>
          <cell r="AD760">
            <v>44560</v>
          </cell>
          <cell r="AE760">
            <v>44926</v>
          </cell>
          <cell r="AF760" t="str">
            <v>Aucun</v>
          </cell>
          <cell r="AG760" t="str">
            <v>S</v>
          </cell>
          <cell r="AH760" t="str">
            <v>SENIOR</v>
          </cell>
          <cell r="AN760">
            <v>43809</v>
          </cell>
          <cell r="AO760" t="str">
            <v>Compétition</v>
          </cell>
        </row>
        <row r="761">
          <cell r="E761">
            <v>201463</v>
          </cell>
          <cell r="F761" t="str">
            <v>M.</v>
          </cell>
          <cell r="G761" t="str">
            <v>DUPONCEL</v>
          </cell>
          <cell r="H761" t="str">
            <v>MATHIS</v>
          </cell>
          <cell r="I761">
            <v>36056</v>
          </cell>
          <cell r="J761" t="str">
            <v>FRANCE</v>
          </cell>
          <cell r="K761" t="str">
            <v>Homme</v>
          </cell>
          <cell r="L761">
            <v>3512</v>
          </cell>
          <cell r="M761" t="str">
            <v>CANOE KAYAK CLUB ACIGNE</v>
          </cell>
          <cell r="O761">
            <v>3500</v>
          </cell>
          <cell r="P761" t="str">
            <v>COMITE DEPARTEMENTAL CK D'ILLE ET VILAINE</v>
          </cell>
          <cell r="Q761" t="str">
            <v>CR03</v>
          </cell>
          <cell r="R761" t="str">
            <v>COMITE REGIONAL BRETAGNE CK</v>
          </cell>
          <cell r="S761" t="str">
            <v>FEDERATION FRANCAISE CANOE-KAYAK ET SPORTS PAGAIE</v>
          </cell>
          <cell r="T761">
            <v>2022</v>
          </cell>
          <cell r="V761">
            <v>60</v>
          </cell>
          <cell r="W761" t="str">
            <v>Non</v>
          </cell>
          <cell r="Z761" t="str">
            <v>AN_COMP_A</v>
          </cell>
          <cell r="AA761" t="str">
            <v>Carte 1 an Compétition Adulte</v>
          </cell>
          <cell r="AB761">
            <v>71138</v>
          </cell>
          <cell r="AC761">
            <v>44562</v>
          </cell>
          <cell r="AD761">
            <v>44565</v>
          </cell>
          <cell r="AE761">
            <v>44926</v>
          </cell>
          <cell r="AF761" t="str">
            <v>Aucun</v>
          </cell>
          <cell r="AG761" t="str">
            <v>S</v>
          </cell>
          <cell r="AH761" t="str">
            <v>SENIOR</v>
          </cell>
          <cell r="AN761">
            <v>43822</v>
          </cell>
          <cell r="AO761" t="str">
            <v>Compétition</v>
          </cell>
        </row>
        <row r="762">
          <cell r="E762">
            <v>201628</v>
          </cell>
          <cell r="F762" t="str">
            <v>M.</v>
          </cell>
          <cell r="G762" t="str">
            <v>BREFORT</v>
          </cell>
          <cell r="H762" t="str">
            <v>BAPTISTE</v>
          </cell>
          <cell r="I762">
            <v>36054</v>
          </cell>
          <cell r="J762" t="str">
            <v>FRANCE</v>
          </cell>
          <cell r="K762" t="str">
            <v>Homme</v>
          </cell>
          <cell r="L762">
            <v>5635</v>
          </cell>
          <cell r="M762" t="str">
            <v>CLUB NAUTIQUE DE PLOERMELAIS</v>
          </cell>
          <cell r="O762">
            <v>5600</v>
          </cell>
          <cell r="P762" t="str">
            <v>COMITE DEPARTEMENTAL CK DU MORBIHAN</v>
          </cell>
          <cell r="Q762" t="str">
            <v>CR03</v>
          </cell>
          <cell r="R762" t="str">
            <v>COMITE REGIONAL BRETAGNE CK</v>
          </cell>
          <cell r="S762" t="str">
            <v>FEDERATION FRANCAISE CANOE-KAYAK ET SPORTS PAGAIE</v>
          </cell>
          <cell r="T762">
            <v>2022</v>
          </cell>
          <cell r="V762">
            <v>60</v>
          </cell>
          <cell r="W762" t="str">
            <v>Non</v>
          </cell>
          <cell r="Z762" t="str">
            <v>AN_COMP_A</v>
          </cell>
          <cell r="AA762" t="str">
            <v>Carte 1 an Compétition Adulte</v>
          </cell>
          <cell r="AB762">
            <v>71705</v>
          </cell>
          <cell r="AC762">
            <v>44593</v>
          </cell>
          <cell r="AD762">
            <v>44616</v>
          </cell>
          <cell r="AE762">
            <v>44926</v>
          </cell>
          <cell r="AF762" t="str">
            <v>Aucun</v>
          </cell>
          <cell r="AG762" t="str">
            <v>S</v>
          </cell>
          <cell r="AH762" t="str">
            <v>SENIOR</v>
          </cell>
          <cell r="AN762">
            <v>44050</v>
          </cell>
          <cell r="AO762" t="str">
            <v>Compétition</v>
          </cell>
        </row>
        <row r="763">
          <cell r="E763">
            <v>201697</v>
          </cell>
          <cell r="F763" t="str">
            <v>M.</v>
          </cell>
          <cell r="G763" t="str">
            <v>DELEMAZURE</v>
          </cell>
          <cell r="H763" t="str">
            <v>YANN</v>
          </cell>
          <cell r="I763">
            <v>26511</v>
          </cell>
          <cell r="J763" t="str">
            <v>FRANCE</v>
          </cell>
          <cell r="K763" t="str">
            <v>Homme</v>
          </cell>
          <cell r="L763">
            <v>2904</v>
          </cell>
          <cell r="M763" t="str">
            <v>CANOE KAYAK DE QUIMPERLE</v>
          </cell>
          <cell r="O763">
            <v>2900</v>
          </cell>
          <cell r="P763" t="str">
            <v>COMITE DEPARTEMENTAL CK DU FINISTERE</v>
          </cell>
          <cell r="Q763" t="str">
            <v>CR03</v>
          </cell>
          <cell r="R763" t="str">
            <v>COMITE REGIONAL BRETAGNE CK</v>
          </cell>
          <cell r="S763" t="str">
            <v>FEDERATION FRANCAISE CANOE-KAYAK ET SPORTS PAGAIE</v>
          </cell>
          <cell r="T763">
            <v>2022</v>
          </cell>
          <cell r="V763">
            <v>55</v>
          </cell>
          <cell r="W763" t="str">
            <v>Non</v>
          </cell>
          <cell r="Z763" t="str">
            <v>AN_LOIS_A</v>
          </cell>
          <cell r="AA763" t="str">
            <v>Carte 1 an Loisir Adulte</v>
          </cell>
          <cell r="AB763">
            <v>72741</v>
          </cell>
          <cell r="AC763">
            <v>44621</v>
          </cell>
          <cell r="AD763">
            <v>44645</v>
          </cell>
          <cell r="AE763">
            <v>44926</v>
          </cell>
          <cell r="AF763" t="str">
            <v>Aucun</v>
          </cell>
          <cell r="AG763" t="str">
            <v>V</v>
          </cell>
          <cell r="AH763" t="str">
            <v>VETERAN</v>
          </cell>
          <cell r="AJ763">
            <v>44588</v>
          </cell>
          <cell r="AK763" t="str">
            <v>Loisir</v>
          </cell>
        </row>
        <row r="764">
          <cell r="E764">
            <v>201734</v>
          </cell>
          <cell r="F764" t="str">
            <v>M.</v>
          </cell>
          <cell r="G764" t="str">
            <v>HELLEC</v>
          </cell>
          <cell r="H764" t="str">
            <v>YOHANN</v>
          </cell>
          <cell r="I764">
            <v>35699</v>
          </cell>
          <cell r="J764" t="str">
            <v>FRANCE</v>
          </cell>
          <cell r="K764" t="str">
            <v>Homme</v>
          </cell>
          <cell r="L764">
            <v>5613</v>
          </cell>
          <cell r="M764" t="str">
            <v>PATRONAGE LAIQUE LORIENT</v>
          </cell>
          <cell r="O764">
            <v>5600</v>
          </cell>
          <cell r="P764" t="str">
            <v>COMITE DEPARTEMENTAL CK DU MORBIHAN</v>
          </cell>
          <cell r="Q764" t="str">
            <v>CR03</v>
          </cell>
          <cell r="R764" t="str">
            <v>COMITE REGIONAL BRETAGNE CK</v>
          </cell>
          <cell r="S764" t="str">
            <v>FEDERATION FRANCAISE CANOE-KAYAK ET SPORTS PAGAIE</v>
          </cell>
          <cell r="T764">
            <v>2022</v>
          </cell>
          <cell r="V764">
            <v>60</v>
          </cell>
          <cell r="W764" t="str">
            <v>Non</v>
          </cell>
          <cell r="Z764" t="str">
            <v>AN_COMP_A</v>
          </cell>
          <cell r="AA764" t="str">
            <v>Carte 1 an Compétition Adulte</v>
          </cell>
          <cell r="AB764">
            <v>71180</v>
          </cell>
          <cell r="AC764">
            <v>44562</v>
          </cell>
          <cell r="AD764">
            <v>44564</v>
          </cell>
          <cell r="AE764">
            <v>44926</v>
          </cell>
          <cell r="AF764" t="str">
            <v>Aucun</v>
          </cell>
          <cell r="AG764" t="str">
            <v>S</v>
          </cell>
          <cell r="AH764" t="str">
            <v>SENIOR</v>
          </cell>
          <cell r="AN764">
            <v>43862</v>
          </cell>
          <cell r="AO764" t="str">
            <v>Compétition</v>
          </cell>
        </row>
        <row r="765">
          <cell r="E765">
            <v>201891</v>
          </cell>
          <cell r="F765" t="str">
            <v>M.</v>
          </cell>
          <cell r="G765" t="str">
            <v>DJAID</v>
          </cell>
          <cell r="H765" t="str">
            <v>GUILLAUME</v>
          </cell>
          <cell r="I765">
            <v>34972</v>
          </cell>
          <cell r="J765" t="str">
            <v>FRANCE</v>
          </cell>
          <cell r="K765" t="str">
            <v>Homme</v>
          </cell>
          <cell r="L765">
            <v>3514</v>
          </cell>
          <cell r="M765" t="str">
            <v>U.S.V. CK VERN / SEICHE</v>
          </cell>
          <cell r="O765">
            <v>3500</v>
          </cell>
          <cell r="P765" t="str">
            <v>COMITE DEPARTEMENTAL CK D'ILLE ET VILAINE</v>
          </cell>
          <cell r="Q765" t="str">
            <v>CR03</v>
          </cell>
          <cell r="R765" t="str">
            <v>COMITE REGIONAL BRETAGNE CK</v>
          </cell>
          <cell r="S765" t="str">
            <v>FEDERATION FRANCAISE CANOE-KAYAK ET SPORTS PAGAIE</v>
          </cell>
          <cell r="T765">
            <v>2022</v>
          </cell>
          <cell r="V765">
            <v>60</v>
          </cell>
          <cell r="W765" t="str">
            <v>Non</v>
          </cell>
          <cell r="Z765" t="str">
            <v>AN_COMP_A</v>
          </cell>
          <cell r="AA765" t="str">
            <v>Carte 1 an Compétition Adulte</v>
          </cell>
          <cell r="AB765">
            <v>71142</v>
          </cell>
          <cell r="AC765">
            <v>44562</v>
          </cell>
          <cell r="AD765">
            <v>44565</v>
          </cell>
          <cell r="AE765">
            <v>44926</v>
          </cell>
          <cell r="AF765" t="str">
            <v>Aucun</v>
          </cell>
          <cell r="AG765" t="str">
            <v>S</v>
          </cell>
          <cell r="AH765" t="str">
            <v>SENIOR</v>
          </cell>
          <cell r="AN765">
            <v>44202</v>
          </cell>
          <cell r="AO765" t="str">
            <v>Compétition</v>
          </cell>
        </row>
        <row r="766">
          <cell r="E766">
            <v>201916</v>
          </cell>
          <cell r="F766" t="str">
            <v>M.</v>
          </cell>
          <cell r="G766" t="str">
            <v>GENDRON</v>
          </cell>
          <cell r="H766" t="str">
            <v>BENOIT</v>
          </cell>
          <cell r="I766">
            <v>33908</v>
          </cell>
          <cell r="J766" t="str">
            <v>FRANCE</v>
          </cell>
          <cell r="K766" t="str">
            <v>Homme</v>
          </cell>
          <cell r="L766">
            <v>2245</v>
          </cell>
          <cell r="M766" t="str">
            <v>EAUX VIVES CANOE KAYAK LOISIR ASSOCIATIF</v>
          </cell>
          <cell r="N766" t="str">
            <v>ECKLA</v>
          </cell>
          <cell r="O766">
            <v>2200</v>
          </cell>
          <cell r="P766" t="str">
            <v>COMITE DEPARTEMENTAL CK COTES D'ARMOR</v>
          </cell>
          <cell r="Q766" t="str">
            <v>CR03</v>
          </cell>
          <cell r="R766" t="str">
            <v>COMITE REGIONAL BRETAGNE CK</v>
          </cell>
          <cell r="S766" t="str">
            <v>FEDERATION FRANCAISE CANOE-KAYAK ET SPORTS PAGAIE</v>
          </cell>
          <cell r="T766">
            <v>2022</v>
          </cell>
          <cell r="V766">
            <v>55</v>
          </cell>
          <cell r="W766" t="str">
            <v>Non</v>
          </cell>
          <cell r="Z766" t="str">
            <v>AN_LOIS_A</v>
          </cell>
          <cell r="AA766" t="str">
            <v>Carte 1 an Loisir Adulte</v>
          </cell>
          <cell r="AB766">
            <v>70990</v>
          </cell>
          <cell r="AC766">
            <v>44531</v>
          </cell>
          <cell r="AD766">
            <v>44553</v>
          </cell>
          <cell r="AE766">
            <v>44926</v>
          </cell>
          <cell r="AF766" t="str">
            <v>Aucun</v>
          </cell>
          <cell r="AG766" t="str">
            <v>S</v>
          </cell>
          <cell r="AH766" t="str">
            <v>SENIOR</v>
          </cell>
          <cell r="AJ766">
            <v>44519</v>
          </cell>
          <cell r="AK766" t="str">
            <v>Loisir</v>
          </cell>
          <cell r="AL766" t="str">
            <v>BREVET</v>
          </cell>
          <cell r="AM766">
            <v>351034608</v>
          </cell>
        </row>
        <row r="767">
          <cell r="E767">
            <v>201975</v>
          </cell>
          <cell r="F767" t="str">
            <v>M.</v>
          </cell>
          <cell r="G767" t="str">
            <v>CIVIDINO</v>
          </cell>
          <cell r="H767" t="str">
            <v>LUC</v>
          </cell>
          <cell r="I767">
            <v>35334</v>
          </cell>
          <cell r="J767" t="str">
            <v>FRANCE</v>
          </cell>
          <cell r="K767" t="str">
            <v>Homme</v>
          </cell>
          <cell r="L767">
            <v>5603</v>
          </cell>
          <cell r="M767" t="str">
            <v>CANOE KAYAK PONTIVYEN</v>
          </cell>
          <cell r="N767" t="str">
            <v>CKCP1</v>
          </cell>
          <cell r="O767">
            <v>5600</v>
          </cell>
          <cell r="P767" t="str">
            <v>COMITE DEPARTEMENTAL CK DU MORBIHAN</v>
          </cell>
          <cell r="Q767" t="str">
            <v>CR03</v>
          </cell>
          <cell r="R767" t="str">
            <v>COMITE REGIONAL BRETAGNE CK</v>
          </cell>
          <cell r="S767" t="str">
            <v>FEDERATION FRANCAISE CANOE-KAYAK ET SPORTS PAGAIE</v>
          </cell>
          <cell r="T767">
            <v>2022</v>
          </cell>
          <cell r="V767">
            <v>60</v>
          </cell>
          <cell r="W767" t="str">
            <v>Non</v>
          </cell>
          <cell r="Z767" t="str">
            <v>AN_COMP_A</v>
          </cell>
          <cell r="AA767" t="str">
            <v>Carte 1 an Compétition Adulte</v>
          </cell>
          <cell r="AB767">
            <v>71171</v>
          </cell>
          <cell r="AC767">
            <v>44562</v>
          </cell>
          <cell r="AD767">
            <v>44580</v>
          </cell>
          <cell r="AE767">
            <v>44926</v>
          </cell>
          <cell r="AF767" t="str">
            <v>Aucun</v>
          </cell>
          <cell r="AG767" t="str">
            <v>S</v>
          </cell>
          <cell r="AH767" t="str">
            <v>SENIOR</v>
          </cell>
        </row>
        <row r="768">
          <cell r="E768">
            <v>202077</v>
          </cell>
          <cell r="F768" t="str">
            <v>M.</v>
          </cell>
          <cell r="G768" t="str">
            <v>HERVE</v>
          </cell>
          <cell r="H768" t="str">
            <v>CHRISTIAN</v>
          </cell>
          <cell r="I768">
            <v>20308</v>
          </cell>
          <cell r="J768" t="str">
            <v>FRANCE</v>
          </cell>
          <cell r="K768" t="str">
            <v>Homme</v>
          </cell>
          <cell r="L768">
            <v>2909</v>
          </cell>
          <cell r="M768" t="str">
            <v>BREST BRETAGNE NAUTISME</v>
          </cell>
          <cell r="N768" t="str">
            <v>BBN</v>
          </cell>
          <cell r="O768">
            <v>2900</v>
          </cell>
          <cell r="P768" t="str">
            <v>COMITE DEPARTEMENTAL CK DU FINISTERE</v>
          </cell>
          <cell r="Q768" t="str">
            <v>CR03</v>
          </cell>
          <cell r="R768" t="str">
            <v>COMITE REGIONAL BRETAGNE CK</v>
          </cell>
          <cell r="S768" t="str">
            <v>FEDERATION FRANCAISE CANOE-KAYAK ET SPORTS PAGAIE</v>
          </cell>
          <cell r="T768">
            <v>2022</v>
          </cell>
          <cell r="V768">
            <v>55</v>
          </cell>
          <cell r="W768" t="str">
            <v>Non</v>
          </cell>
          <cell r="Z768" t="str">
            <v>AN_LOIS_A</v>
          </cell>
          <cell r="AA768" t="str">
            <v>Carte 1 an Loisir Adulte</v>
          </cell>
          <cell r="AB768">
            <v>71100</v>
          </cell>
          <cell r="AC768">
            <v>44531</v>
          </cell>
          <cell r="AD768">
            <v>44546</v>
          </cell>
          <cell r="AE768">
            <v>44926</v>
          </cell>
          <cell r="AF768" t="str">
            <v>Aucun</v>
          </cell>
          <cell r="AG768" t="str">
            <v>V</v>
          </cell>
          <cell r="AH768" t="str">
            <v>VETERAN</v>
          </cell>
          <cell r="AJ768">
            <v>43862</v>
          </cell>
          <cell r="AK768" t="str">
            <v>Loisir</v>
          </cell>
          <cell r="AL768" t="str">
            <v>CRITON</v>
          </cell>
          <cell r="AM768">
            <v>10003832739</v>
          </cell>
        </row>
        <row r="769">
          <cell r="E769">
            <v>202134</v>
          </cell>
          <cell r="F769" t="str">
            <v>M.</v>
          </cell>
          <cell r="G769" t="str">
            <v>LE GOFF</v>
          </cell>
          <cell r="H769" t="str">
            <v>ALAN</v>
          </cell>
          <cell r="I769">
            <v>35516</v>
          </cell>
          <cell r="J769" t="str">
            <v>FRANCE</v>
          </cell>
          <cell r="K769" t="str">
            <v>Homme</v>
          </cell>
          <cell r="L769">
            <v>2211</v>
          </cell>
          <cell r="M769" t="str">
            <v>C.K.C. GUINGAMPAIS</v>
          </cell>
          <cell r="O769">
            <v>2200</v>
          </cell>
          <cell r="P769" t="str">
            <v>COMITE DEPARTEMENTAL CK COTES D'ARMOR</v>
          </cell>
          <cell r="Q769" t="str">
            <v>CR03</v>
          </cell>
          <cell r="R769" t="str">
            <v>COMITE REGIONAL BRETAGNE CK</v>
          </cell>
          <cell r="S769" t="str">
            <v>FEDERATION FRANCAISE CANOE-KAYAK ET SPORTS PAGAIE</v>
          </cell>
          <cell r="T769">
            <v>2022</v>
          </cell>
          <cell r="V769">
            <v>60</v>
          </cell>
          <cell r="W769" t="str">
            <v>Non</v>
          </cell>
          <cell r="Z769" t="str">
            <v>AN_COMP_A</v>
          </cell>
          <cell r="AA769" t="str">
            <v>Carte 1 an Compétition Adulte</v>
          </cell>
          <cell r="AB769">
            <v>17377</v>
          </cell>
          <cell r="AC769">
            <v>41377</v>
          </cell>
          <cell r="AD769">
            <v>44566</v>
          </cell>
          <cell r="AE769">
            <v>44926</v>
          </cell>
          <cell r="AF769" t="str">
            <v>Aucun</v>
          </cell>
          <cell r="AG769" t="str">
            <v>S</v>
          </cell>
          <cell r="AH769" t="str">
            <v>SENIOR</v>
          </cell>
          <cell r="AN769">
            <v>44209</v>
          </cell>
          <cell r="AO769" t="str">
            <v>Compétition</v>
          </cell>
        </row>
        <row r="770">
          <cell r="E770">
            <v>202183</v>
          </cell>
          <cell r="F770" t="str">
            <v>M.</v>
          </cell>
          <cell r="G770" t="str">
            <v>DUCLOS</v>
          </cell>
          <cell r="H770" t="str">
            <v>GWENAEL</v>
          </cell>
          <cell r="I770">
            <v>27224</v>
          </cell>
          <cell r="J770" t="str">
            <v>FRANCE</v>
          </cell>
          <cell r="K770" t="str">
            <v>Homme</v>
          </cell>
          <cell r="L770">
            <v>2234</v>
          </cell>
          <cell r="M770" t="str">
            <v>CLUB NAUTIQUE DE LANCIEUX</v>
          </cell>
          <cell r="N770" t="str">
            <v>CK LANCIEUX</v>
          </cell>
          <cell r="O770">
            <v>2200</v>
          </cell>
          <cell r="P770" t="str">
            <v>COMITE DEPARTEMENTAL CK COTES D'ARMOR</v>
          </cell>
          <cell r="Q770" t="str">
            <v>CR03</v>
          </cell>
          <cell r="R770" t="str">
            <v>COMITE REGIONAL BRETAGNE CK</v>
          </cell>
          <cell r="S770" t="str">
            <v>FEDERATION FRANCAISE CANOE-KAYAK ET SPORTS PAGAIE</v>
          </cell>
          <cell r="T770">
            <v>2022</v>
          </cell>
          <cell r="V770">
            <v>55</v>
          </cell>
          <cell r="W770" t="str">
            <v>Non</v>
          </cell>
          <cell r="Z770" t="str">
            <v>AN_LOIS_A</v>
          </cell>
          <cell r="AA770" t="str">
            <v>Carte 1 an Loisir Adulte</v>
          </cell>
          <cell r="AB770">
            <v>71098</v>
          </cell>
          <cell r="AC770">
            <v>44531</v>
          </cell>
          <cell r="AD770">
            <v>44567</v>
          </cell>
          <cell r="AE770">
            <v>44926</v>
          </cell>
          <cell r="AF770" t="str">
            <v>Aucun</v>
          </cell>
          <cell r="AG770" t="str">
            <v>V</v>
          </cell>
          <cell r="AH770" t="str">
            <v>VETERAN</v>
          </cell>
          <cell r="AJ770">
            <v>43748</v>
          </cell>
          <cell r="AK770" t="str">
            <v>Loisir</v>
          </cell>
          <cell r="AL770" t="str">
            <v>METAY</v>
          </cell>
        </row>
        <row r="771">
          <cell r="E771">
            <v>202799</v>
          </cell>
          <cell r="F771" t="str">
            <v>M.</v>
          </cell>
          <cell r="G771" t="str">
            <v>BERNIER</v>
          </cell>
          <cell r="H771" t="str">
            <v>CYRIL</v>
          </cell>
          <cell r="I771">
            <v>25678</v>
          </cell>
          <cell r="J771" t="str">
            <v>FRANCE</v>
          </cell>
          <cell r="K771" t="str">
            <v>Homme</v>
          </cell>
          <cell r="L771">
            <v>2212</v>
          </cell>
          <cell r="M771" t="str">
            <v>CLUB CANOE KAYAK DE LA RANCE</v>
          </cell>
          <cell r="O771">
            <v>2200</v>
          </cell>
          <cell r="P771" t="str">
            <v>COMITE DEPARTEMENTAL CK COTES D'ARMOR</v>
          </cell>
          <cell r="Q771" t="str">
            <v>CR03</v>
          </cell>
          <cell r="R771" t="str">
            <v>COMITE REGIONAL BRETAGNE CK</v>
          </cell>
          <cell r="S771" t="str">
            <v>FEDERATION FRANCAISE CANOE-KAYAK ET SPORTS PAGAIE</v>
          </cell>
          <cell r="T771">
            <v>2022</v>
          </cell>
          <cell r="V771">
            <v>55</v>
          </cell>
          <cell r="W771" t="str">
            <v>Non</v>
          </cell>
          <cell r="Z771" t="str">
            <v>AN_LOIS_A</v>
          </cell>
          <cell r="AA771" t="str">
            <v>Carte 1 an Loisir Adulte</v>
          </cell>
          <cell r="AB771">
            <v>70822</v>
          </cell>
          <cell r="AC771">
            <v>44531</v>
          </cell>
          <cell r="AD771">
            <v>44551</v>
          </cell>
          <cell r="AE771">
            <v>44926</v>
          </cell>
          <cell r="AF771" t="str">
            <v>Aucun</v>
          </cell>
          <cell r="AG771" t="str">
            <v>V</v>
          </cell>
          <cell r="AH771" t="str">
            <v>VETERAN</v>
          </cell>
        </row>
        <row r="772">
          <cell r="E772">
            <v>202824</v>
          </cell>
          <cell r="F772" t="str">
            <v>M.</v>
          </cell>
          <cell r="G772" t="str">
            <v>PHILIPPOT</v>
          </cell>
          <cell r="H772" t="str">
            <v>MATHIEU</v>
          </cell>
          <cell r="I772">
            <v>34886</v>
          </cell>
          <cell r="J772" t="str">
            <v>FRANCE</v>
          </cell>
          <cell r="K772" t="str">
            <v>Homme</v>
          </cell>
          <cell r="L772">
            <v>5611</v>
          </cell>
          <cell r="M772" t="str">
            <v>CLUB C.K. MALESTROIT</v>
          </cell>
          <cell r="O772">
            <v>5600</v>
          </cell>
          <cell r="P772" t="str">
            <v>COMITE DEPARTEMENTAL CK DU MORBIHAN</v>
          </cell>
          <cell r="Q772" t="str">
            <v>CR03</v>
          </cell>
          <cell r="R772" t="str">
            <v>COMITE REGIONAL BRETAGNE CK</v>
          </cell>
          <cell r="S772" t="str">
            <v>FEDERATION FRANCAISE CANOE-KAYAK ET SPORTS PAGAIE</v>
          </cell>
          <cell r="T772">
            <v>2022</v>
          </cell>
          <cell r="V772">
            <v>60</v>
          </cell>
          <cell r="W772" t="str">
            <v>Non</v>
          </cell>
          <cell r="Z772" t="str">
            <v>AN_COMP_A</v>
          </cell>
          <cell r="AA772" t="str">
            <v>Carte 1 an Compétition Adulte</v>
          </cell>
          <cell r="AB772">
            <v>71176</v>
          </cell>
          <cell r="AC772">
            <v>44562</v>
          </cell>
          <cell r="AD772">
            <v>44576</v>
          </cell>
          <cell r="AE772">
            <v>44926</v>
          </cell>
          <cell r="AF772" t="str">
            <v>Aucun</v>
          </cell>
          <cell r="AG772" t="str">
            <v>S</v>
          </cell>
          <cell r="AH772" t="str">
            <v>SENIOR</v>
          </cell>
          <cell r="AN772">
            <v>44407</v>
          </cell>
          <cell r="AO772" t="str">
            <v>Compétition</v>
          </cell>
        </row>
        <row r="773">
          <cell r="E773">
            <v>202836</v>
          </cell>
          <cell r="F773" t="str">
            <v>Mme</v>
          </cell>
          <cell r="G773" t="str">
            <v>VENTE</v>
          </cell>
          <cell r="H773" t="str">
            <v>HELENE</v>
          </cell>
          <cell r="I773">
            <v>24945</v>
          </cell>
          <cell r="J773" t="str">
            <v>FRANCE</v>
          </cell>
          <cell r="K773" t="str">
            <v>Femme</v>
          </cell>
          <cell r="L773">
            <v>2931</v>
          </cell>
          <cell r="M773" t="str">
            <v>CENTRE NAUTIQUE PLOUHINEC CAP SIZUN-POINTE DU RAZ</v>
          </cell>
          <cell r="N773" t="str">
            <v>CNPCSPR</v>
          </cell>
          <cell r="O773">
            <v>2900</v>
          </cell>
          <cell r="P773" t="str">
            <v>COMITE DEPARTEMENTAL CK DU FINISTERE</v>
          </cell>
          <cell r="Q773" t="str">
            <v>CR03</v>
          </cell>
          <cell r="R773" t="str">
            <v>COMITE REGIONAL BRETAGNE CK</v>
          </cell>
          <cell r="S773" t="str">
            <v>FEDERATION FRANCAISE CANOE-KAYAK ET SPORTS PAGAIE</v>
          </cell>
          <cell r="T773">
            <v>2022</v>
          </cell>
          <cell r="V773">
            <v>55</v>
          </cell>
          <cell r="W773" t="str">
            <v>Non</v>
          </cell>
          <cell r="Z773" t="str">
            <v>AN_LOIS_A</v>
          </cell>
          <cell r="AA773" t="str">
            <v>Carte 1 an Loisir Adulte</v>
          </cell>
          <cell r="AB773">
            <v>70938</v>
          </cell>
          <cell r="AC773">
            <v>44531</v>
          </cell>
          <cell r="AD773">
            <v>44580</v>
          </cell>
          <cell r="AE773">
            <v>44926</v>
          </cell>
          <cell r="AF773" t="str">
            <v>Aucun</v>
          </cell>
          <cell r="AG773" t="str">
            <v>V</v>
          </cell>
          <cell r="AH773" t="str">
            <v>VETERAN</v>
          </cell>
        </row>
        <row r="774">
          <cell r="E774">
            <v>202878</v>
          </cell>
          <cell r="F774" t="str">
            <v>M.</v>
          </cell>
          <cell r="G774" t="str">
            <v>KERSUZAN</v>
          </cell>
          <cell r="H774" t="str">
            <v>IRVIN</v>
          </cell>
          <cell r="I774">
            <v>35824</v>
          </cell>
          <cell r="J774" t="str">
            <v>FRANCE</v>
          </cell>
          <cell r="K774" t="str">
            <v>Homme</v>
          </cell>
          <cell r="L774">
            <v>5602</v>
          </cell>
          <cell r="M774" t="str">
            <v>CANOE KAYAK CLUB DE ROHAN</v>
          </cell>
          <cell r="N774" t="str">
            <v>CKC ROHAN</v>
          </cell>
          <cell r="O774">
            <v>5600</v>
          </cell>
          <cell r="P774" t="str">
            <v>COMITE DEPARTEMENTAL CK DU MORBIHAN</v>
          </cell>
          <cell r="Q774" t="str">
            <v>CR03</v>
          </cell>
          <cell r="R774" t="str">
            <v>COMITE REGIONAL BRETAGNE CK</v>
          </cell>
          <cell r="S774" t="str">
            <v>FEDERATION FRANCAISE CANOE-KAYAK ET SPORTS PAGAIE</v>
          </cell>
          <cell r="T774">
            <v>2022</v>
          </cell>
          <cell r="V774">
            <v>60</v>
          </cell>
          <cell r="W774" t="str">
            <v>Non</v>
          </cell>
          <cell r="Z774" t="str">
            <v>AN_COMP_A</v>
          </cell>
          <cell r="AA774" t="str">
            <v>Carte 1 an Compétition Adulte</v>
          </cell>
          <cell r="AB774">
            <v>71169</v>
          </cell>
          <cell r="AC774">
            <v>44562</v>
          </cell>
          <cell r="AD774">
            <v>44571</v>
          </cell>
          <cell r="AE774">
            <v>44926</v>
          </cell>
          <cell r="AF774" t="str">
            <v>Aucun</v>
          </cell>
          <cell r="AG774" t="str">
            <v>S</v>
          </cell>
          <cell r="AH774" t="str">
            <v>SENIOR</v>
          </cell>
          <cell r="AN774">
            <v>44187</v>
          </cell>
          <cell r="AO774" t="str">
            <v>Compétition</v>
          </cell>
        </row>
        <row r="775">
          <cell r="E775">
            <v>202946</v>
          </cell>
          <cell r="F775" t="str">
            <v>M.</v>
          </cell>
          <cell r="G775" t="str">
            <v>JORAND</v>
          </cell>
          <cell r="H775" t="str">
            <v>ARNAUD</v>
          </cell>
          <cell r="I775">
            <v>34067</v>
          </cell>
          <cell r="J775" t="str">
            <v>FRANCE</v>
          </cell>
          <cell r="K775" t="str">
            <v>Homme</v>
          </cell>
          <cell r="L775">
            <v>3514</v>
          </cell>
          <cell r="M775" t="str">
            <v>U.S.V. CK VERN / SEICHE</v>
          </cell>
          <cell r="O775">
            <v>3500</v>
          </cell>
          <cell r="P775" t="str">
            <v>COMITE DEPARTEMENTAL CK D'ILLE ET VILAINE</v>
          </cell>
          <cell r="Q775" t="str">
            <v>CR03</v>
          </cell>
          <cell r="R775" t="str">
            <v>COMITE REGIONAL BRETAGNE CK</v>
          </cell>
          <cell r="S775" t="str">
            <v>FEDERATION FRANCAISE CANOE-KAYAK ET SPORTS PAGAIE</v>
          </cell>
          <cell r="T775">
            <v>2022</v>
          </cell>
          <cell r="V775">
            <v>60</v>
          </cell>
          <cell r="W775" t="str">
            <v>Non</v>
          </cell>
          <cell r="Z775" t="str">
            <v>AN_COMP_A</v>
          </cell>
          <cell r="AA775" t="str">
            <v>Carte 1 an Compétition Adulte</v>
          </cell>
          <cell r="AB775">
            <v>71142</v>
          </cell>
          <cell r="AC775">
            <v>44562</v>
          </cell>
          <cell r="AD775">
            <v>44574</v>
          </cell>
          <cell r="AE775">
            <v>44926</v>
          </cell>
          <cell r="AF775" t="str">
            <v>Aucun</v>
          </cell>
          <cell r="AG775" t="str">
            <v>S</v>
          </cell>
          <cell r="AH775" t="str">
            <v>SENIOR</v>
          </cell>
          <cell r="AN775">
            <v>43817</v>
          </cell>
          <cell r="AO775" t="str">
            <v>Compétition</v>
          </cell>
        </row>
        <row r="776">
          <cell r="E776">
            <v>203704</v>
          </cell>
          <cell r="F776" t="str">
            <v>M.</v>
          </cell>
          <cell r="G776" t="str">
            <v>GESTIN</v>
          </cell>
          <cell r="H776" t="str">
            <v>NICOLAS</v>
          </cell>
          <cell r="I776">
            <v>36599</v>
          </cell>
          <cell r="J776" t="str">
            <v>FRANCE</v>
          </cell>
          <cell r="K776" t="str">
            <v>Homme</v>
          </cell>
          <cell r="L776">
            <v>2904</v>
          </cell>
          <cell r="M776" t="str">
            <v>CANOE KAYAK DE QUIMPERLE</v>
          </cell>
          <cell r="O776">
            <v>2900</v>
          </cell>
          <cell r="P776" t="str">
            <v>COMITE DEPARTEMENTAL CK DU FINISTERE</v>
          </cell>
          <cell r="Q776" t="str">
            <v>CR03</v>
          </cell>
          <cell r="R776" t="str">
            <v>COMITE REGIONAL BRETAGNE CK</v>
          </cell>
          <cell r="S776" t="str">
            <v>FEDERATION FRANCAISE CANOE-KAYAK ET SPORTS PAGAIE</v>
          </cell>
          <cell r="T776">
            <v>2022</v>
          </cell>
          <cell r="V776">
            <v>60</v>
          </cell>
          <cell r="W776" t="str">
            <v>Non</v>
          </cell>
          <cell r="Z776" t="str">
            <v>AN_COMP_A</v>
          </cell>
          <cell r="AA776" t="str">
            <v>Carte 1 an Compétition Adulte</v>
          </cell>
          <cell r="AB776">
            <v>71090</v>
          </cell>
          <cell r="AC776">
            <v>44531</v>
          </cell>
          <cell r="AD776">
            <v>44550</v>
          </cell>
          <cell r="AE776">
            <v>44926</v>
          </cell>
          <cell r="AF776" t="str">
            <v>Aucun</v>
          </cell>
          <cell r="AG776" t="str">
            <v>S</v>
          </cell>
          <cell r="AH776" t="str">
            <v>SENIOR</v>
          </cell>
          <cell r="AN776">
            <v>43971</v>
          </cell>
          <cell r="AO776" t="str">
            <v>Compétition</v>
          </cell>
        </row>
        <row r="777">
          <cell r="E777">
            <v>204046</v>
          </cell>
          <cell r="F777" t="str">
            <v>M.</v>
          </cell>
          <cell r="G777" t="str">
            <v>LE MECHEC</v>
          </cell>
          <cell r="H777" t="str">
            <v>CHRISTOPHE</v>
          </cell>
          <cell r="I777">
            <v>28358</v>
          </cell>
          <cell r="J777" t="str">
            <v>FRANCE</v>
          </cell>
          <cell r="K777" t="str">
            <v>Homme</v>
          </cell>
          <cell r="L777">
            <v>3516</v>
          </cell>
          <cell r="M777" t="str">
            <v>RENNES EVASION NATURE</v>
          </cell>
          <cell r="O777">
            <v>3500</v>
          </cell>
          <cell r="P777" t="str">
            <v>COMITE DEPARTEMENTAL CK D'ILLE ET VILAINE</v>
          </cell>
          <cell r="Q777" t="str">
            <v>CR03</v>
          </cell>
          <cell r="R777" t="str">
            <v>COMITE REGIONAL BRETAGNE CK</v>
          </cell>
          <cell r="S777" t="str">
            <v>FEDERATION FRANCAISE CANOE-KAYAK ET SPORTS PAGAIE</v>
          </cell>
          <cell r="T777">
            <v>2022</v>
          </cell>
          <cell r="V777">
            <v>55</v>
          </cell>
          <cell r="W777" t="str">
            <v>Non</v>
          </cell>
          <cell r="Z777" t="str">
            <v>AN_LOIS_A</v>
          </cell>
          <cell r="AA777" t="str">
            <v>Carte 1 an Loisir Adulte</v>
          </cell>
          <cell r="AB777">
            <v>70719</v>
          </cell>
          <cell r="AC777">
            <v>44531</v>
          </cell>
          <cell r="AD777">
            <v>44550</v>
          </cell>
          <cell r="AE777">
            <v>44926</v>
          </cell>
          <cell r="AF777" t="str">
            <v>Aucun</v>
          </cell>
          <cell r="AG777" t="str">
            <v>V</v>
          </cell>
          <cell r="AH777" t="str">
            <v>VETERAN</v>
          </cell>
          <cell r="AJ777">
            <v>44086</v>
          </cell>
          <cell r="AK777" t="str">
            <v>Loisir</v>
          </cell>
        </row>
        <row r="778">
          <cell r="E778">
            <v>204714</v>
          </cell>
          <cell r="F778" t="str">
            <v>M.</v>
          </cell>
          <cell r="G778" t="str">
            <v>VALLEE</v>
          </cell>
          <cell r="H778" t="str">
            <v>CHRISTOPHE</v>
          </cell>
          <cell r="I778">
            <v>24170</v>
          </cell>
          <cell r="J778" t="str">
            <v>FRANCE</v>
          </cell>
          <cell r="K778" t="str">
            <v>Homme</v>
          </cell>
          <cell r="L778">
            <v>2206</v>
          </cell>
          <cell r="M778" t="str">
            <v>LA ROCHE DERRIEN CANOE KAYAK</v>
          </cell>
          <cell r="N778" t="str">
            <v>ROCHE DERRIEN CK</v>
          </cell>
          <cell r="O778">
            <v>2200</v>
          </cell>
          <cell r="P778" t="str">
            <v>COMITE DEPARTEMENTAL CK COTES D'ARMOR</v>
          </cell>
          <cell r="Q778" t="str">
            <v>CR03</v>
          </cell>
          <cell r="R778" t="str">
            <v>COMITE REGIONAL BRETAGNE CK</v>
          </cell>
          <cell r="S778" t="str">
            <v>FEDERATION FRANCAISE CANOE-KAYAK ET SPORTS PAGAIE</v>
          </cell>
          <cell r="T778">
            <v>2022</v>
          </cell>
          <cell r="V778">
            <v>55</v>
          </cell>
          <cell r="W778" t="str">
            <v>Non</v>
          </cell>
          <cell r="Z778" t="str">
            <v>AN_LOIS_A</v>
          </cell>
          <cell r="AA778" t="str">
            <v>Carte 1 an Loisir Adulte</v>
          </cell>
          <cell r="AB778">
            <v>71261</v>
          </cell>
          <cell r="AC778">
            <v>44562</v>
          </cell>
          <cell r="AD778">
            <v>44565</v>
          </cell>
          <cell r="AE778">
            <v>44926</v>
          </cell>
          <cell r="AF778" t="str">
            <v>Aucun</v>
          </cell>
          <cell r="AG778" t="str">
            <v>V</v>
          </cell>
          <cell r="AH778" t="str">
            <v>VETERAN</v>
          </cell>
        </row>
        <row r="779">
          <cell r="E779">
            <v>204727</v>
          </cell>
          <cell r="F779" t="str">
            <v>M.</v>
          </cell>
          <cell r="G779" t="str">
            <v>BERNARDY</v>
          </cell>
          <cell r="H779" t="str">
            <v>NICOLAS</v>
          </cell>
          <cell r="I779">
            <v>36467</v>
          </cell>
          <cell r="J779" t="str">
            <v>FRANCE</v>
          </cell>
          <cell r="K779" t="str">
            <v>Homme</v>
          </cell>
          <cell r="L779">
            <v>3503</v>
          </cell>
          <cell r="M779" t="str">
            <v>KAYAK CLUB DE RENNES</v>
          </cell>
          <cell r="O779">
            <v>3500</v>
          </cell>
          <cell r="P779" t="str">
            <v>COMITE DEPARTEMENTAL CK D'ILLE ET VILAINE</v>
          </cell>
          <cell r="Q779" t="str">
            <v>CR03</v>
          </cell>
          <cell r="R779" t="str">
            <v>COMITE REGIONAL BRETAGNE CK</v>
          </cell>
          <cell r="S779" t="str">
            <v>FEDERATION FRANCAISE CANOE-KAYAK ET SPORTS PAGAIE</v>
          </cell>
          <cell r="T779">
            <v>2022</v>
          </cell>
          <cell r="V779">
            <v>55</v>
          </cell>
          <cell r="W779" t="str">
            <v>Non</v>
          </cell>
          <cell r="Z779" t="str">
            <v>AN_LOIS_A</v>
          </cell>
          <cell r="AA779" t="str">
            <v>Carte 1 an Loisir Adulte</v>
          </cell>
          <cell r="AB779">
            <v>72104</v>
          </cell>
          <cell r="AC779">
            <v>44593</v>
          </cell>
          <cell r="AD779">
            <v>44601</v>
          </cell>
          <cell r="AE779">
            <v>44926</v>
          </cell>
          <cell r="AF779" t="str">
            <v>Aucun</v>
          </cell>
          <cell r="AG779" t="str">
            <v>S</v>
          </cell>
          <cell r="AH779" t="str">
            <v>SENIOR</v>
          </cell>
        </row>
        <row r="780">
          <cell r="E780">
            <v>204910</v>
          </cell>
          <cell r="F780" t="str">
            <v>M.</v>
          </cell>
          <cell r="G780" t="str">
            <v>CLOCHET</v>
          </cell>
          <cell r="H780" t="str">
            <v>THOMAS</v>
          </cell>
          <cell r="I780">
            <v>35828</v>
          </cell>
          <cell r="J780" t="str">
            <v>FRANCE</v>
          </cell>
          <cell r="K780" t="str">
            <v>Homme</v>
          </cell>
          <cell r="L780">
            <v>2955</v>
          </cell>
          <cell r="M780" t="str">
            <v>CLUB DE CANOE KAYAK CARHAIX</v>
          </cell>
          <cell r="O780">
            <v>2900</v>
          </cell>
          <cell r="P780" t="str">
            <v>COMITE DEPARTEMENTAL CK DU FINISTERE</v>
          </cell>
          <cell r="Q780" t="str">
            <v>CR03</v>
          </cell>
          <cell r="R780" t="str">
            <v>COMITE REGIONAL BRETAGNE CK</v>
          </cell>
          <cell r="S780" t="str">
            <v>FEDERATION FRANCAISE CANOE-KAYAK ET SPORTS PAGAIE</v>
          </cell>
          <cell r="T780">
            <v>2022</v>
          </cell>
          <cell r="V780">
            <v>55</v>
          </cell>
          <cell r="W780" t="str">
            <v>Non</v>
          </cell>
          <cell r="Z780" t="str">
            <v>AN_LOIS_A</v>
          </cell>
          <cell r="AA780" t="str">
            <v>Carte 1 an Loisir Adulte</v>
          </cell>
          <cell r="AB780">
            <v>71077</v>
          </cell>
          <cell r="AC780">
            <v>44531</v>
          </cell>
          <cell r="AD780">
            <v>44598</v>
          </cell>
          <cell r="AE780">
            <v>44926</v>
          </cell>
          <cell r="AF780" t="str">
            <v>Aucun</v>
          </cell>
          <cell r="AG780" t="str">
            <v>S</v>
          </cell>
          <cell r="AH780" t="str">
            <v>SENIOR</v>
          </cell>
          <cell r="AJ780">
            <v>44479</v>
          </cell>
          <cell r="AK780" t="str">
            <v>Loisir</v>
          </cell>
          <cell r="AL780" t="str">
            <v>flipo</v>
          </cell>
        </row>
        <row r="781">
          <cell r="E781">
            <v>205727</v>
          </cell>
          <cell r="F781" t="str">
            <v>Mme</v>
          </cell>
          <cell r="G781" t="str">
            <v>GENTY</v>
          </cell>
          <cell r="H781" t="str">
            <v>CHRISTINE</v>
          </cell>
          <cell r="I781">
            <v>21977</v>
          </cell>
          <cell r="J781" t="str">
            <v>FRANCE</v>
          </cell>
          <cell r="K781" t="str">
            <v>Femme</v>
          </cell>
          <cell r="L781">
            <v>3516</v>
          </cell>
          <cell r="M781" t="str">
            <v>RENNES EVASION NATURE</v>
          </cell>
          <cell r="O781">
            <v>3500</v>
          </cell>
          <cell r="P781" t="str">
            <v>COMITE DEPARTEMENTAL CK D'ILLE ET VILAINE</v>
          </cell>
          <cell r="Q781" t="str">
            <v>CR03</v>
          </cell>
          <cell r="R781" t="str">
            <v>COMITE REGIONAL BRETAGNE CK</v>
          </cell>
          <cell r="S781" t="str">
            <v>FEDERATION FRANCAISE CANOE-KAYAK ET SPORTS PAGAIE</v>
          </cell>
          <cell r="T781">
            <v>2022</v>
          </cell>
          <cell r="V781">
            <v>55</v>
          </cell>
          <cell r="W781" t="str">
            <v>Non</v>
          </cell>
          <cell r="Z781" t="str">
            <v>AN_LOIS_A</v>
          </cell>
          <cell r="AA781" t="str">
            <v>Carte 1 an Loisir Adulte</v>
          </cell>
          <cell r="AB781">
            <v>70719</v>
          </cell>
          <cell r="AC781">
            <v>44531</v>
          </cell>
          <cell r="AD781">
            <v>44550</v>
          </cell>
          <cell r="AE781">
            <v>44926</v>
          </cell>
          <cell r="AF781" t="str">
            <v>Aucun</v>
          </cell>
          <cell r="AG781" t="str">
            <v>V</v>
          </cell>
          <cell r="AH781" t="str">
            <v>VETERAN</v>
          </cell>
          <cell r="AJ781">
            <v>43004</v>
          </cell>
          <cell r="AK781" t="str">
            <v>Loisir</v>
          </cell>
          <cell r="AL781" t="str">
            <v>QUINTON Pascale</v>
          </cell>
        </row>
        <row r="782">
          <cell r="E782">
            <v>205734</v>
          </cell>
          <cell r="F782" t="str">
            <v>M.</v>
          </cell>
          <cell r="G782" t="str">
            <v>ROUSSEAU</v>
          </cell>
          <cell r="H782" t="str">
            <v>JACQUES</v>
          </cell>
          <cell r="I782">
            <v>18128</v>
          </cell>
          <cell r="J782" t="str">
            <v>FRANCE</v>
          </cell>
          <cell r="K782" t="str">
            <v>Homme</v>
          </cell>
          <cell r="L782">
            <v>3516</v>
          </cell>
          <cell r="M782" t="str">
            <v>RENNES EVASION NATURE</v>
          </cell>
          <cell r="O782">
            <v>3500</v>
          </cell>
          <cell r="P782" t="str">
            <v>COMITE DEPARTEMENTAL CK D'ILLE ET VILAINE</v>
          </cell>
          <cell r="Q782" t="str">
            <v>CR03</v>
          </cell>
          <cell r="R782" t="str">
            <v>COMITE REGIONAL BRETAGNE CK</v>
          </cell>
          <cell r="S782" t="str">
            <v>FEDERATION FRANCAISE CANOE-KAYAK ET SPORTS PAGAIE</v>
          </cell>
          <cell r="T782">
            <v>2022</v>
          </cell>
          <cell r="V782">
            <v>55</v>
          </cell>
          <cell r="W782" t="str">
            <v>Non</v>
          </cell>
          <cell r="Z782" t="str">
            <v>AN_LOIS_A</v>
          </cell>
          <cell r="AA782" t="str">
            <v>Carte 1 an Loisir Adulte</v>
          </cell>
          <cell r="AB782">
            <v>70719</v>
          </cell>
          <cell r="AC782">
            <v>44531</v>
          </cell>
          <cell r="AD782">
            <v>44550</v>
          </cell>
          <cell r="AE782">
            <v>44926</v>
          </cell>
          <cell r="AF782" t="str">
            <v>Aucun</v>
          </cell>
          <cell r="AG782" t="str">
            <v>V</v>
          </cell>
          <cell r="AH782" t="str">
            <v>VETERAN</v>
          </cell>
          <cell r="AJ782">
            <v>42961</v>
          </cell>
          <cell r="AK782" t="str">
            <v>Loisir</v>
          </cell>
          <cell r="AL782" t="str">
            <v>QUINTON Pascale</v>
          </cell>
        </row>
        <row r="783">
          <cell r="E783">
            <v>205773</v>
          </cell>
          <cell r="F783" t="str">
            <v>M.</v>
          </cell>
          <cell r="G783" t="str">
            <v>ESCAFFRE</v>
          </cell>
          <cell r="H783" t="str">
            <v>FREDERIC</v>
          </cell>
          <cell r="I783">
            <v>24477</v>
          </cell>
          <cell r="J783" t="str">
            <v>FRANCE</v>
          </cell>
          <cell r="K783" t="str">
            <v>Homme</v>
          </cell>
          <cell r="L783">
            <v>3514</v>
          </cell>
          <cell r="M783" t="str">
            <v>U.S.V. CK VERN / SEICHE</v>
          </cell>
          <cell r="O783">
            <v>3500</v>
          </cell>
          <cell r="P783" t="str">
            <v>COMITE DEPARTEMENTAL CK D'ILLE ET VILAINE</v>
          </cell>
          <cell r="Q783" t="str">
            <v>CR03</v>
          </cell>
          <cell r="R783" t="str">
            <v>COMITE REGIONAL BRETAGNE CK</v>
          </cell>
          <cell r="S783" t="str">
            <v>FEDERATION FRANCAISE CANOE-KAYAK ET SPORTS PAGAIE</v>
          </cell>
          <cell r="T783">
            <v>2022</v>
          </cell>
          <cell r="V783">
            <v>55</v>
          </cell>
          <cell r="W783" t="str">
            <v>Non</v>
          </cell>
          <cell r="Z783" t="str">
            <v>AN_LOIS_A</v>
          </cell>
          <cell r="AA783" t="str">
            <v>Carte 1 an Loisir Adulte</v>
          </cell>
          <cell r="AB783">
            <v>71142</v>
          </cell>
          <cell r="AC783">
            <v>44562</v>
          </cell>
          <cell r="AD783">
            <v>44567</v>
          </cell>
          <cell r="AE783">
            <v>44926</v>
          </cell>
          <cell r="AF783" t="str">
            <v>Aucun</v>
          </cell>
          <cell r="AG783" t="str">
            <v>V</v>
          </cell>
          <cell r="AH783" t="str">
            <v>VETERAN</v>
          </cell>
        </row>
        <row r="784">
          <cell r="E784">
            <v>205863</v>
          </cell>
          <cell r="F784" t="str">
            <v>M.</v>
          </cell>
          <cell r="G784" t="str">
            <v>CREACH</v>
          </cell>
          <cell r="H784" t="str">
            <v>ALAIN</v>
          </cell>
          <cell r="I784">
            <v>19189</v>
          </cell>
          <cell r="J784" t="str">
            <v>FRANCE</v>
          </cell>
          <cell r="K784" t="str">
            <v>Homme</v>
          </cell>
          <cell r="L784">
            <v>2210</v>
          </cell>
          <cell r="M784" t="str">
            <v>LANNION CANOE KAYAK</v>
          </cell>
          <cell r="O784">
            <v>2200</v>
          </cell>
          <cell r="P784" t="str">
            <v>COMITE DEPARTEMENTAL CK COTES D'ARMOR</v>
          </cell>
          <cell r="Q784" t="str">
            <v>CR03</v>
          </cell>
          <cell r="R784" t="str">
            <v>COMITE REGIONAL BRETAGNE CK</v>
          </cell>
          <cell r="S784" t="str">
            <v>FEDERATION FRANCAISE CANOE-KAYAK ET SPORTS PAGAIE</v>
          </cell>
          <cell r="T784">
            <v>2022</v>
          </cell>
          <cell r="V784">
            <v>55</v>
          </cell>
          <cell r="W784" t="str">
            <v>Non</v>
          </cell>
          <cell r="Z784" t="str">
            <v>AN_LOIS_A</v>
          </cell>
          <cell r="AA784" t="str">
            <v>Carte 1 an Loisir Adulte</v>
          </cell>
          <cell r="AB784">
            <v>70821</v>
          </cell>
          <cell r="AC784">
            <v>44531</v>
          </cell>
          <cell r="AD784">
            <v>44551</v>
          </cell>
          <cell r="AE784">
            <v>44926</v>
          </cell>
          <cell r="AF784" t="str">
            <v>Aucun</v>
          </cell>
          <cell r="AG784" t="str">
            <v>V</v>
          </cell>
          <cell r="AH784" t="str">
            <v>VETERAN</v>
          </cell>
          <cell r="AJ784">
            <v>44445</v>
          </cell>
          <cell r="AK784" t="str">
            <v>Loisir</v>
          </cell>
        </row>
        <row r="785">
          <cell r="E785">
            <v>205985</v>
          </cell>
          <cell r="F785" t="str">
            <v>M.</v>
          </cell>
          <cell r="G785" t="str">
            <v>LICHOU</v>
          </cell>
          <cell r="H785" t="str">
            <v>JEAN-MARC</v>
          </cell>
          <cell r="I785">
            <v>21974</v>
          </cell>
          <cell r="J785" t="str">
            <v>FRANCE</v>
          </cell>
          <cell r="K785" t="str">
            <v>Homme</v>
          </cell>
          <cell r="L785">
            <v>3517</v>
          </cell>
          <cell r="M785" t="str">
            <v>CORSAIRES MALOUIN</v>
          </cell>
          <cell r="N785" t="str">
            <v>CM KAYAK</v>
          </cell>
          <cell r="O785">
            <v>3500</v>
          </cell>
          <cell r="P785" t="str">
            <v>COMITE DEPARTEMENTAL CK D'ILLE ET VILAINE</v>
          </cell>
          <cell r="Q785" t="str">
            <v>CR03</v>
          </cell>
          <cell r="R785" t="str">
            <v>COMITE REGIONAL BRETAGNE CK</v>
          </cell>
          <cell r="S785" t="str">
            <v>FEDERATION FRANCAISE CANOE-KAYAK ET SPORTS PAGAIE</v>
          </cell>
          <cell r="T785">
            <v>2022</v>
          </cell>
          <cell r="V785">
            <v>55</v>
          </cell>
          <cell r="W785" t="str">
            <v>Non</v>
          </cell>
          <cell r="Z785" t="str">
            <v>AN_LOIS_A</v>
          </cell>
          <cell r="AA785" t="str">
            <v>Carte 1 an Loisir Adulte</v>
          </cell>
          <cell r="AB785">
            <v>70720</v>
          </cell>
          <cell r="AC785">
            <v>44531</v>
          </cell>
          <cell r="AD785">
            <v>44538</v>
          </cell>
          <cell r="AE785">
            <v>44926</v>
          </cell>
          <cell r="AF785" t="str">
            <v>Aucun</v>
          </cell>
          <cell r="AG785" t="str">
            <v>V</v>
          </cell>
          <cell r="AH785" t="str">
            <v>VETERAN</v>
          </cell>
        </row>
        <row r="786">
          <cell r="E786">
            <v>207297</v>
          </cell>
          <cell r="F786" t="str">
            <v>Mme</v>
          </cell>
          <cell r="G786" t="str">
            <v>DRIDER</v>
          </cell>
          <cell r="H786" t="str">
            <v>CATHERINE</v>
          </cell>
          <cell r="I786">
            <v>21824</v>
          </cell>
          <cell r="J786" t="str">
            <v>FRANCE</v>
          </cell>
          <cell r="K786" t="str">
            <v>Femme</v>
          </cell>
          <cell r="L786">
            <v>3506</v>
          </cell>
          <cell r="M786" t="str">
            <v>C.K.C.I.R. ST GREGOIRE</v>
          </cell>
          <cell r="O786">
            <v>3500</v>
          </cell>
          <cell r="P786" t="str">
            <v>COMITE DEPARTEMENTAL CK D'ILLE ET VILAINE</v>
          </cell>
          <cell r="Q786" t="str">
            <v>CR03</v>
          </cell>
          <cell r="R786" t="str">
            <v>COMITE REGIONAL BRETAGNE CK</v>
          </cell>
          <cell r="S786" t="str">
            <v>FEDERATION FRANCAISE CANOE-KAYAK ET SPORTS PAGAIE</v>
          </cell>
          <cell r="T786">
            <v>2022</v>
          </cell>
          <cell r="V786">
            <v>2</v>
          </cell>
          <cell r="W786" t="str">
            <v>Non</v>
          </cell>
          <cell r="Z786" t="str">
            <v>AN_SANS_P</v>
          </cell>
          <cell r="AA786" t="str">
            <v>Carte annuelle sans pratique</v>
          </cell>
          <cell r="AB786">
            <v>71435</v>
          </cell>
          <cell r="AC786">
            <v>44562</v>
          </cell>
          <cell r="AD786">
            <v>44572</v>
          </cell>
          <cell r="AE786">
            <v>44926</v>
          </cell>
          <cell r="AF786" t="str">
            <v>Aucun</v>
          </cell>
          <cell r="AG786" t="str">
            <v>V</v>
          </cell>
          <cell r="AH786" t="str">
            <v>VETERAN</v>
          </cell>
        </row>
        <row r="787">
          <cell r="E787">
            <v>207610</v>
          </cell>
          <cell r="F787" t="str">
            <v>M.</v>
          </cell>
          <cell r="G787" t="str">
            <v>PELLIET</v>
          </cell>
          <cell r="H787" t="str">
            <v>ANDRE</v>
          </cell>
          <cell r="I787">
            <v>26366</v>
          </cell>
          <cell r="J787" t="str">
            <v>FRANCE</v>
          </cell>
          <cell r="K787" t="str">
            <v>Homme</v>
          </cell>
          <cell r="L787">
            <v>2933</v>
          </cell>
          <cell r="M787" t="str">
            <v>ARMOR KAYAK DOUARNENEZ</v>
          </cell>
          <cell r="N787" t="str">
            <v>AKD</v>
          </cell>
          <cell r="O787">
            <v>2900</v>
          </cell>
          <cell r="P787" t="str">
            <v>COMITE DEPARTEMENTAL CK DU FINISTERE</v>
          </cell>
          <cell r="Q787" t="str">
            <v>CR03</v>
          </cell>
          <cell r="R787" t="str">
            <v>COMITE REGIONAL BRETAGNE CK</v>
          </cell>
          <cell r="S787" t="str">
            <v>FEDERATION FRANCAISE CANOE-KAYAK ET SPORTS PAGAIE</v>
          </cell>
          <cell r="T787">
            <v>2022</v>
          </cell>
          <cell r="V787">
            <v>55</v>
          </cell>
          <cell r="W787" t="str">
            <v>Non</v>
          </cell>
          <cell r="Z787" t="str">
            <v>AN_LOIS_A</v>
          </cell>
          <cell r="AA787" t="str">
            <v>Carte 1 an Loisir Adulte</v>
          </cell>
          <cell r="AB787">
            <v>61976</v>
          </cell>
          <cell r="AC787">
            <v>43873</v>
          </cell>
          <cell r="AD787">
            <v>44643</v>
          </cell>
          <cell r="AE787">
            <v>44926</v>
          </cell>
          <cell r="AF787" t="str">
            <v>Aucun</v>
          </cell>
          <cell r="AG787" t="str">
            <v>V</v>
          </cell>
          <cell r="AH787" t="str">
            <v>VETERAN</v>
          </cell>
          <cell r="AJ787">
            <v>44454</v>
          </cell>
          <cell r="AK787" t="str">
            <v>Loisir</v>
          </cell>
          <cell r="AL787" t="str">
            <v>BAUTA Vincent</v>
          </cell>
          <cell r="AM787">
            <v>10101001682</v>
          </cell>
        </row>
        <row r="788">
          <cell r="E788">
            <v>207983</v>
          </cell>
          <cell r="F788" t="str">
            <v>M.</v>
          </cell>
          <cell r="G788" t="str">
            <v>HENRY</v>
          </cell>
          <cell r="H788" t="str">
            <v>MICHEL</v>
          </cell>
          <cell r="I788">
            <v>21456</v>
          </cell>
          <cell r="J788" t="str">
            <v>FRANCE</v>
          </cell>
          <cell r="K788" t="str">
            <v>Homme</v>
          </cell>
          <cell r="L788">
            <v>5614</v>
          </cell>
          <cell r="M788" t="str">
            <v>C.K.C. AURAY</v>
          </cell>
          <cell r="O788">
            <v>5600</v>
          </cell>
          <cell r="P788" t="str">
            <v>COMITE DEPARTEMENTAL CK DU MORBIHAN</v>
          </cell>
          <cell r="Q788" t="str">
            <v>CR03</v>
          </cell>
          <cell r="R788" t="str">
            <v>COMITE REGIONAL BRETAGNE CK</v>
          </cell>
          <cell r="S788" t="str">
            <v>FEDERATION FRANCAISE CANOE-KAYAK ET SPORTS PAGAIE</v>
          </cell>
          <cell r="T788">
            <v>2022</v>
          </cell>
          <cell r="V788">
            <v>55</v>
          </cell>
          <cell r="W788" t="str">
            <v>Non</v>
          </cell>
          <cell r="Z788" t="str">
            <v>AN_LOIS_A</v>
          </cell>
          <cell r="AA788" t="str">
            <v>Carte 1 an Loisir Adulte</v>
          </cell>
          <cell r="AB788">
            <v>71181</v>
          </cell>
          <cell r="AC788">
            <v>44562</v>
          </cell>
          <cell r="AD788">
            <v>44563</v>
          </cell>
          <cell r="AE788">
            <v>44926</v>
          </cell>
          <cell r="AF788" t="str">
            <v>Aucun</v>
          </cell>
          <cell r="AG788" t="str">
            <v>V</v>
          </cell>
          <cell r="AH788" t="str">
            <v>VETERAN</v>
          </cell>
          <cell r="AJ788">
            <v>44110</v>
          </cell>
          <cell r="AK788" t="str">
            <v>Loisir</v>
          </cell>
          <cell r="AL788" t="str">
            <v>MARX</v>
          </cell>
          <cell r="AM788">
            <v>10002673878</v>
          </cell>
        </row>
        <row r="789">
          <cell r="E789">
            <v>208243</v>
          </cell>
          <cell r="F789" t="str">
            <v>M.</v>
          </cell>
          <cell r="G789" t="str">
            <v>TETE</v>
          </cell>
          <cell r="H789" t="str">
            <v>JEAN-JACQUES</v>
          </cell>
          <cell r="I789">
            <v>20318</v>
          </cell>
          <cell r="J789" t="str">
            <v>FRANCE</v>
          </cell>
          <cell r="K789" t="str">
            <v>Homme</v>
          </cell>
          <cell r="L789">
            <v>2234</v>
          </cell>
          <cell r="M789" t="str">
            <v>CLUB NAUTIQUE DE LANCIEUX</v>
          </cell>
          <cell r="N789" t="str">
            <v>CK LANCIEUX</v>
          </cell>
          <cell r="O789">
            <v>2200</v>
          </cell>
          <cell r="P789" t="str">
            <v>COMITE DEPARTEMENTAL CK COTES D'ARMOR</v>
          </cell>
          <cell r="Q789" t="str">
            <v>CR03</v>
          </cell>
          <cell r="R789" t="str">
            <v>COMITE REGIONAL BRETAGNE CK</v>
          </cell>
          <cell r="S789" t="str">
            <v>FEDERATION FRANCAISE CANOE-KAYAK ET SPORTS PAGAIE</v>
          </cell>
          <cell r="T789">
            <v>2022</v>
          </cell>
          <cell r="V789">
            <v>60</v>
          </cell>
          <cell r="W789" t="str">
            <v>Non</v>
          </cell>
          <cell r="Z789" t="str">
            <v>AN_COMP_A</v>
          </cell>
          <cell r="AA789" t="str">
            <v>Carte 1 an Compétition Adulte</v>
          </cell>
          <cell r="AB789">
            <v>72157</v>
          </cell>
          <cell r="AC789">
            <v>44593</v>
          </cell>
          <cell r="AD789">
            <v>44635</v>
          </cell>
          <cell r="AE789">
            <v>44926</v>
          </cell>
          <cell r="AF789" t="str">
            <v>Aucun</v>
          </cell>
          <cell r="AG789" t="str">
            <v>V</v>
          </cell>
          <cell r="AH789" t="str">
            <v>VETERAN</v>
          </cell>
          <cell r="AN789">
            <v>44580</v>
          </cell>
          <cell r="AO789" t="str">
            <v>Compétition</v>
          </cell>
        </row>
        <row r="790">
          <cell r="E790">
            <v>208478</v>
          </cell>
          <cell r="F790" t="str">
            <v>Mme</v>
          </cell>
          <cell r="G790" t="str">
            <v>SALIEZ</v>
          </cell>
          <cell r="H790" t="str">
            <v>NATHALIE</v>
          </cell>
          <cell r="I790">
            <v>29654</v>
          </cell>
          <cell r="J790" t="str">
            <v>FRANCE</v>
          </cell>
          <cell r="K790" t="str">
            <v>Femme</v>
          </cell>
          <cell r="L790">
            <v>5675</v>
          </cell>
          <cell r="M790" t="str">
            <v>CERCLE NAUTIQUE DE LA RIA D'ETEL</v>
          </cell>
          <cell r="N790" t="str">
            <v>CNRE</v>
          </cell>
          <cell r="O790">
            <v>5600</v>
          </cell>
          <cell r="P790" t="str">
            <v>COMITE DEPARTEMENTAL CK DU MORBIHAN</v>
          </cell>
          <cell r="Q790" t="str">
            <v>CR03</v>
          </cell>
          <cell r="R790" t="str">
            <v>COMITE REGIONAL BRETAGNE CK</v>
          </cell>
          <cell r="S790" t="str">
            <v>FEDERATION FRANCAISE CANOE-KAYAK ET SPORTS PAGAIE</v>
          </cell>
          <cell r="T790">
            <v>2022</v>
          </cell>
          <cell r="V790">
            <v>55</v>
          </cell>
          <cell r="W790" t="str">
            <v>Non</v>
          </cell>
          <cell r="Z790" t="str">
            <v>AN_LOIS_A</v>
          </cell>
          <cell r="AA790" t="str">
            <v>Carte 1 an Loisir Adulte</v>
          </cell>
          <cell r="AB790">
            <v>71001</v>
          </cell>
          <cell r="AC790">
            <v>44531</v>
          </cell>
          <cell r="AD790">
            <v>44571</v>
          </cell>
          <cell r="AE790">
            <v>44926</v>
          </cell>
          <cell r="AF790" t="str">
            <v>Aucun</v>
          </cell>
          <cell r="AG790" t="str">
            <v>V</v>
          </cell>
          <cell r="AH790" t="str">
            <v>VETERAN</v>
          </cell>
        </row>
        <row r="791">
          <cell r="E791">
            <v>208695</v>
          </cell>
          <cell r="F791" t="str">
            <v>M.</v>
          </cell>
          <cell r="G791" t="str">
            <v>OLLIVIER</v>
          </cell>
          <cell r="H791" t="str">
            <v>DORIAN</v>
          </cell>
          <cell r="I791">
            <v>36293</v>
          </cell>
          <cell r="J791" t="str">
            <v>FRANCE</v>
          </cell>
          <cell r="K791" t="str">
            <v>Homme</v>
          </cell>
          <cell r="L791">
            <v>2211</v>
          </cell>
          <cell r="M791" t="str">
            <v>C.K.C. GUINGAMPAIS</v>
          </cell>
          <cell r="O791">
            <v>2200</v>
          </cell>
          <cell r="P791" t="str">
            <v>COMITE DEPARTEMENTAL CK COTES D'ARMOR</v>
          </cell>
          <cell r="Q791" t="str">
            <v>CR03</v>
          </cell>
          <cell r="R791" t="str">
            <v>COMITE REGIONAL BRETAGNE CK</v>
          </cell>
          <cell r="S791" t="str">
            <v>FEDERATION FRANCAISE CANOE-KAYAK ET SPORTS PAGAIE</v>
          </cell>
          <cell r="T791">
            <v>2022</v>
          </cell>
          <cell r="V791">
            <v>60</v>
          </cell>
          <cell r="W791" t="str">
            <v>Non</v>
          </cell>
          <cell r="Z791" t="str">
            <v>AN_COMP_A</v>
          </cell>
          <cell r="AA791" t="str">
            <v>Carte 1 an Compétition Adulte</v>
          </cell>
          <cell r="AB791">
            <v>17377</v>
          </cell>
          <cell r="AC791">
            <v>41377</v>
          </cell>
          <cell r="AD791">
            <v>44566</v>
          </cell>
          <cell r="AE791">
            <v>44926</v>
          </cell>
          <cell r="AF791" t="str">
            <v>Aucun</v>
          </cell>
          <cell r="AG791" t="str">
            <v>S</v>
          </cell>
          <cell r="AH791" t="str">
            <v>SENIOR</v>
          </cell>
          <cell r="AN791">
            <v>44571</v>
          </cell>
          <cell r="AO791" t="str">
            <v>Compétition</v>
          </cell>
        </row>
        <row r="792">
          <cell r="E792">
            <v>208867</v>
          </cell>
          <cell r="F792" t="str">
            <v>Mme</v>
          </cell>
          <cell r="G792" t="str">
            <v>TARTAVEL</v>
          </cell>
          <cell r="H792" t="str">
            <v>VERONIQUE</v>
          </cell>
          <cell r="I792">
            <v>24030</v>
          </cell>
          <cell r="J792" t="str">
            <v>FRANCE</v>
          </cell>
          <cell r="K792" t="str">
            <v>Femme</v>
          </cell>
          <cell r="L792">
            <v>2206</v>
          </cell>
          <cell r="M792" t="str">
            <v>LA ROCHE DERRIEN CANOE KAYAK</v>
          </cell>
          <cell r="N792" t="str">
            <v>ROCHE DERRIEN CK</v>
          </cell>
          <cell r="O792">
            <v>2200</v>
          </cell>
          <cell r="P792" t="str">
            <v>COMITE DEPARTEMENTAL CK COTES D'ARMOR</v>
          </cell>
          <cell r="Q792" t="str">
            <v>CR03</v>
          </cell>
          <cell r="R792" t="str">
            <v>COMITE REGIONAL BRETAGNE CK</v>
          </cell>
          <cell r="S792" t="str">
            <v>FEDERATION FRANCAISE CANOE-KAYAK ET SPORTS PAGAIE</v>
          </cell>
          <cell r="T792">
            <v>2022</v>
          </cell>
          <cell r="V792">
            <v>55</v>
          </cell>
          <cell r="W792" t="str">
            <v>Non</v>
          </cell>
          <cell r="Z792" t="str">
            <v>AN_LOIS_A</v>
          </cell>
          <cell r="AA792" t="str">
            <v>Carte 1 an Loisir Adulte</v>
          </cell>
          <cell r="AB792">
            <v>72386</v>
          </cell>
          <cell r="AC792">
            <v>44621</v>
          </cell>
          <cell r="AD792">
            <v>44630</v>
          </cell>
          <cell r="AE792">
            <v>44926</v>
          </cell>
          <cell r="AF792" t="str">
            <v>Aucun</v>
          </cell>
          <cell r="AG792" t="str">
            <v>V</v>
          </cell>
          <cell r="AH792" t="str">
            <v>VETERAN</v>
          </cell>
          <cell r="AJ792">
            <v>43766</v>
          </cell>
          <cell r="AK792" t="str">
            <v>Loisir</v>
          </cell>
          <cell r="AL792" t="str">
            <v>LE GALLIC</v>
          </cell>
          <cell r="AM792">
            <v>221007537</v>
          </cell>
        </row>
        <row r="793">
          <cell r="E793">
            <v>208914</v>
          </cell>
          <cell r="F793" t="str">
            <v>M.</v>
          </cell>
          <cell r="G793" t="str">
            <v>ADAM</v>
          </cell>
          <cell r="H793" t="str">
            <v>ANTHONY</v>
          </cell>
          <cell r="I793">
            <v>33722</v>
          </cell>
          <cell r="J793" t="str">
            <v>FRANCE</v>
          </cell>
          <cell r="K793" t="str">
            <v>Homme</v>
          </cell>
          <cell r="L793">
            <v>5635</v>
          </cell>
          <cell r="M793" t="str">
            <v>CLUB NAUTIQUE DE PLOERMELAIS</v>
          </cell>
          <cell r="O793">
            <v>5600</v>
          </cell>
          <cell r="P793" t="str">
            <v>COMITE DEPARTEMENTAL CK DU MORBIHAN</v>
          </cell>
          <cell r="Q793" t="str">
            <v>CR03</v>
          </cell>
          <cell r="R793" t="str">
            <v>COMITE REGIONAL BRETAGNE CK</v>
          </cell>
          <cell r="S793" t="str">
            <v>FEDERATION FRANCAISE CANOE-KAYAK ET SPORTS PAGAIE</v>
          </cell>
          <cell r="T793">
            <v>2022</v>
          </cell>
          <cell r="V793">
            <v>60</v>
          </cell>
          <cell r="W793" t="str">
            <v>Non</v>
          </cell>
          <cell r="Z793" t="str">
            <v>AN_COMP_A</v>
          </cell>
          <cell r="AA793" t="str">
            <v>Carte 1 an Compétition Adulte</v>
          </cell>
          <cell r="AB793">
            <v>72327</v>
          </cell>
          <cell r="AC793">
            <v>44621</v>
          </cell>
          <cell r="AD793">
            <v>44621</v>
          </cell>
          <cell r="AE793">
            <v>44926</v>
          </cell>
          <cell r="AF793" t="str">
            <v>Aucun</v>
          </cell>
          <cell r="AG793" t="str">
            <v>S</v>
          </cell>
          <cell r="AH793" t="str">
            <v>SENIOR</v>
          </cell>
          <cell r="AN793">
            <v>44456</v>
          </cell>
          <cell r="AO793" t="str">
            <v>Compétition</v>
          </cell>
        </row>
        <row r="794">
          <cell r="E794">
            <v>209243</v>
          </cell>
          <cell r="F794" t="str">
            <v>M.</v>
          </cell>
          <cell r="G794" t="str">
            <v>LOISEAU</v>
          </cell>
          <cell r="H794" t="str">
            <v>JOHANN</v>
          </cell>
          <cell r="I794">
            <v>35828</v>
          </cell>
          <cell r="J794" t="str">
            <v>FRANCE</v>
          </cell>
          <cell r="K794" t="str">
            <v>Homme</v>
          </cell>
          <cell r="L794">
            <v>3522</v>
          </cell>
          <cell r="M794" t="str">
            <v>CESSON SEVIGNE CANOE KAYAK LES POISSONS VOLANTS</v>
          </cell>
          <cell r="N794" t="str">
            <v>CSCK PV</v>
          </cell>
          <cell r="O794">
            <v>3500</v>
          </cell>
          <cell r="P794" t="str">
            <v>COMITE DEPARTEMENTAL CK D'ILLE ET VILAINE</v>
          </cell>
          <cell r="Q794" t="str">
            <v>CR03</v>
          </cell>
          <cell r="R794" t="str">
            <v>COMITE REGIONAL BRETAGNE CK</v>
          </cell>
          <cell r="S794" t="str">
            <v>FEDERATION FRANCAISE CANOE-KAYAK ET SPORTS PAGAIE</v>
          </cell>
          <cell r="T794">
            <v>2022</v>
          </cell>
          <cell r="V794">
            <v>60</v>
          </cell>
          <cell r="W794" t="str">
            <v>Non</v>
          </cell>
          <cell r="Z794" t="str">
            <v>AN_COMP_A</v>
          </cell>
          <cell r="AA794" t="str">
            <v>Carte 1 an Compétition Adulte</v>
          </cell>
          <cell r="AB794">
            <v>71104</v>
          </cell>
          <cell r="AC794">
            <v>44531</v>
          </cell>
          <cell r="AD794">
            <v>44559</v>
          </cell>
          <cell r="AE794">
            <v>44926</v>
          </cell>
          <cell r="AF794" t="str">
            <v>Aucun</v>
          </cell>
          <cell r="AG794" t="str">
            <v>S</v>
          </cell>
          <cell r="AH794" t="str">
            <v>SENIOR</v>
          </cell>
          <cell r="AN794">
            <v>44086</v>
          </cell>
          <cell r="AO794" t="str">
            <v>Compétition</v>
          </cell>
        </row>
        <row r="795">
          <cell r="E795">
            <v>209260</v>
          </cell>
          <cell r="F795" t="str">
            <v>Mme</v>
          </cell>
          <cell r="G795" t="str">
            <v>DUBOIS</v>
          </cell>
          <cell r="H795" t="str">
            <v>LAURENCE</v>
          </cell>
          <cell r="I795">
            <v>24698</v>
          </cell>
          <cell r="J795" t="str">
            <v>FRANCE</v>
          </cell>
          <cell r="K795" t="str">
            <v>Femme</v>
          </cell>
          <cell r="L795">
            <v>3522</v>
          </cell>
          <cell r="M795" t="str">
            <v>CESSON SEVIGNE CANOE KAYAK LES POISSONS VOLANTS</v>
          </cell>
          <cell r="N795" t="str">
            <v>CSCK PV</v>
          </cell>
          <cell r="O795">
            <v>3500</v>
          </cell>
          <cell r="P795" t="str">
            <v>COMITE DEPARTEMENTAL CK D'ILLE ET VILAINE</v>
          </cell>
          <cell r="Q795" t="str">
            <v>CR03</v>
          </cell>
          <cell r="R795" t="str">
            <v>COMITE REGIONAL BRETAGNE CK</v>
          </cell>
          <cell r="S795" t="str">
            <v>FEDERATION FRANCAISE CANOE-KAYAK ET SPORTS PAGAIE</v>
          </cell>
          <cell r="T795">
            <v>2022</v>
          </cell>
          <cell r="V795">
            <v>60</v>
          </cell>
          <cell r="W795" t="str">
            <v>Non</v>
          </cell>
          <cell r="Z795" t="str">
            <v>AN_COMP_A</v>
          </cell>
          <cell r="AA795" t="str">
            <v>Carte 1 an Compétition Adulte</v>
          </cell>
          <cell r="AB795">
            <v>71104</v>
          </cell>
          <cell r="AC795">
            <v>44531</v>
          </cell>
          <cell r="AD795">
            <v>44558</v>
          </cell>
          <cell r="AE795">
            <v>44926</v>
          </cell>
          <cell r="AF795" t="str">
            <v>Aucun</v>
          </cell>
          <cell r="AG795" t="str">
            <v>V</v>
          </cell>
          <cell r="AH795" t="str">
            <v>VETERAN</v>
          </cell>
        </row>
        <row r="796">
          <cell r="E796">
            <v>209469</v>
          </cell>
          <cell r="F796" t="str">
            <v>M.</v>
          </cell>
          <cell r="G796" t="str">
            <v>HERE</v>
          </cell>
          <cell r="H796" t="str">
            <v>NICOLAS</v>
          </cell>
          <cell r="I796">
            <v>30173</v>
          </cell>
          <cell r="J796" t="str">
            <v>FRANCE</v>
          </cell>
          <cell r="K796" t="str">
            <v>Homme</v>
          </cell>
          <cell r="L796">
            <v>2978</v>
          </cell>
          <cell r="M796" t="str">
            <v>CANOE KAYAK CLUB BRESTOIS</v>
          </cell>
          <cell r="N796" t="str">
            <v>CKCB</v>
          </cell>
          <cell r="O796">
            <v>2900</v>
          </cell>
          <cell r="P796" t="str">
            <v>COMITE DEPARTEMENTAL CK DU FINISTERE</v>
          </cell>
          <cell r="Q796" t="str">
            <v>CR03</v>
          </cell>
          <cell r="R796" t="str">
            <v>COMITE REGIONAL BRETAGNE CK</v>
          </cell>
          <cell r="S796" t="str">
            <v>FEDERATION FRANCAISE CANOE-KAYAK ET SPORTS PAGAIE</v>
          </cell>
          <cell r="T796">
            <v>2022</v>
          </cell>
          <cell r="V796">
            <v>55</v>
          </cell>
          <cell r="W796" t="str">
            <v>Non</v>
          </cell>
          <cell r="Z796" t="str">
            <v>AN_LOIS_A</v>
          </cell>
          <cell r="AA796" t="str">
            <v>Carte 1 an Loisir Adulte</v>
          </cell>
          <cell r="AB796">
            <v>71123</v>
          </cell>
          <cell r="AC796">
            <v>44531</v>
          </cell>
          <cell r="AD796">
            <v>44533</v>
          </cell>
          <cell r="AE796">
            <v>44926</v>
          </cell>
          <cell r="AF796" t="str">
            <v>Aucun</v>
          </cell>
          <cell r="AG796" t="str">
            <v>V</v>
          </cell>
          <cell r="AH796" t="str">
            <v>VETERAN</v>
          </cell>
          <cell r="AJ796">
            <v>43867</v>
          </cell>
          <cell r="AK796" t="str">
            <v>Loisir</v>
          </cell>
          <cell r="AL796" t="str">
            <v>Dr De La Soudière Ségolène</v>
          </cell>
          <cell r="AM796" t="str">
            <v>291038768 / RPPS 10003733994</v>
          </cell>
        </row>
        <row r="797">
          <cell r="E797">
            <v>209567</v>
          </cell>
          <cell r="F797" t="str">
            <v>M.</v>
          </cell>
          <cell r="G797" t="str">
            <v>LE DOEUFF</v>
          </cell>
          <cell r="H797" t="str">
            <v>JEAN YVES</v>
          </cell>
          <cell r="I797">
            <v>18347</v>
          </cell>
          <cell r="J797" t="str">
            <v>FRANCE</v>
          </cell>
          <cell r="K797" t="str">
            <v>Homme</v>
          </cell>
          <cell r="L797">
            <v>5617</v>
          </cell>
          <cell r="M797" t="str">
            <v>KAYAK CLUB DE VANNES</v>
          </cell>
          <cell r="O797">
            <v>5600</v>
          </cell>
          <cell r="P797" t="str">
            <v>COMITE DEPARTEMENTAL CK DU MORBIHAN</v>
          </cell>
          <cell r="Q797" t="str">
            <v>CR03</v>
          </cell>
          <cell r="R797" t="str">
            <v>COMITE REGIONAL BRETAGNE CK</v>
          </cell>
          <cell r="S797" t="str">
            <v>FEDERATION FRANCAISE CANOE-KAYAK ET SPORTS PAGAIE</v>
          </cell>
          <cell r="T797">
            <v>2022</v>
          </cell>
          <cell r="V797">
            <v>55</v>
          </cell>
          <cell r="W797" t="str">
            <v>Non</v>
          </cell>
          <cell r="Z797" t="str">
            <v>AN_LOIS_A</v>
          </cell>
          <cell r="AA797" t="str">
            <v>Carte 1 an Loisir Adulte</v>
          </cell>
          <cell r="AB797">
            <v>70760</v>
          </cell>
          <cell r="AC797">
            <v>44531</v>
          </cell>
          <cell r="AD797">
            <v>44556</v>
          </cell>
          <cell r="AE797">
            <v>44926</v>
          </cell>
          <cell r="AF797" t="str">
            <v>Aucun</v>
          </cell>
          <cell r="AG797" t="str">
            <v>V</v>
          </cell>
          <cell r="AH797" t="str">
            <v>VETERAN</v>
          </cell>
          <cell r="AJ797">
            <v>43739</v>
          </cell>
          <cell r="AK797" t="str">
            <v>Loisir</v>
          </cell>
        </row>
        <row r="798">
          <cell r="E798">
            <v>210121</v>
          </cell>
          <cell r="F798" t="str">
            <v>M.</v>
          </cell>
          <cell r="G798" t="str">
            <v>AUBRY</v>
          </cell>
          <cell r="H798" t="str">
            <v>YOUN</v>
          </cell>
          <cell r="I798">
            <v>36298</v>
          </cell>
          <cell r="J798" t="str">
            <v>FRANCE</v>
          </cell>
          <cell r="K798" t="str">
            <v>Homme</v>
          </cell>
          <cell r="L798">
            <v>2202</v>
          </cell>
          <cell r="M798" t="str">
            <v>CLUB MJC ST BRIEUC C.K.</v>
          </cell>
          <cell r="N798" t="str">
            <v>MJC DU PLATEAU</v>
          </cell>
          <cell r="O798">
            <v>2200</v>
          </cell>
          <cell r="P798" t="str">
            <v>COMITE DEPARTEMENTAL CK COTES D'ARMOR</v>
          </cell>
          <cell r="Q798" t="str">
            <v>CR03</v>
          </cell>
          <cell r="R798" t="str">
            <v>COMITE REGIONAL BRETAGNE CK</v>
          </cell>
          <cell r="S798" t="str">
            <v>FEDERATION FRANCAISE CANOE-KAYAK ET SPORTS PAGAIE</v>
          </cell>
          <cell r="T798">
            <v>2022</v>
          </cell>
          <cell r="V798">
            <v>60</v>
          </cell>
          <cell r="W798" t="str">
            <v>Non</v>
          </cell>
          <cell r="Z798" t="str">
            <v>AN_COMP_A</v>
          </cell>
          <cell r="AA798" t="str">
            <v>Carte 1 an Compétition Adulte</v>
          </cell>
          <cell r="AB798">
            <v>70810</v>
          </cell>
          <cell r="AC798">
            <v>44531</v>
          </cell>
          <cell r="AD798">
            <v>44550</v>
          </cell>
          <cell r="AE798">
            <v>44926</v>
          </cell>
          <cell r="AF798" t="str">
            <v>Aucun</v>
          </cell>
          <cell r="AG798" t="str">
            <v>S</v>
          </cell>
          <cell r="AH798" t="str">
            <v>SENIOR</v>
          </cell>
          <cell r="AN798">
            <v>43987</v>
          </cell>
          <cell r="AO798" t="str">
            <v>Compétition</v>
          </cell>
        </row>
        <row r="799">
          <cell r="E799">
            <v>210300</v>
          </cell>
          <cell r="F799" t="str">
            <v>M.</v>
          </cell>
          <cell r="G799" t="str">
            <v>ALATON</v>
          </cell>
          <cell r="H799" t="str">
            <v>LAURENT</v>
          </cell>
          <cell r="I799">
            <v>23580</v>
          </cell>
          <cell r="J799" t="str">
            <v>FRANCE</v>
          </cell>
          <cell r="K799" t="str">
            <v>Homme</v>
          </cell>
          <cell r="L799">
            <v>2210</v>
          </cell>
          <cell r="M799" t="str">
            <v>LANNION CANOE KAYAK</v>
          </cell>
          <cell r="O799">
            <v>2200</v>
          </cell>
          <cell r="P799" t="str">
            <v>COMITE DEPARTEMENTAL CK COTES D'ARMOR</v>
          </cell>
          <cell r="Q799" t="str">
            <v>CR03</v>
          </cell>
          <cell r="R799" t="str">
            <v>COMITE REGIONAL BRETAGNE CK</v>
          </cell>
          <cell r="S799" t="str">
            <v>FEDERATION FRANCAISE CANOE-KAYAK ET SPORTS PAGAIE</v>
          </cell>
          <cell r="T799">
            <v>2022</v>
          </cell>
          <cell r="V799">
            <v>55</v>
          </cell>
          <cell r="W799" t="str">
            <v>Non</v>
          </cell>
          <cell r="Z799" t="str">
            <v>AN_LOIS_A</v>
          </cell>
          <cell r="AA799" t="str">
            <v>Carte 1 an Loisir Adulte</v>
          </cell>
          <cell r="AB799">
            <v>70821</v>
          </cell>
          <cell r="AC799">
            <v>44531</v>
          </cell>
          <cell r="AD799">
            <v>44551</v>
          </cell>
          <cell r="AE799">
            <v>44926</v>
          </cell>
          <cell r="AF799" t="str">
            <v>Aucun</v>
          </cell>
          <cell r="AG799" t="str">
            <v>V</v>
          </cell>
          <cell r="AH799" t="str">
            <v>VETERAN</v>
          </cell>
          <cell r="AJ799">
            <v>43759</v>
          </cell>
          <cell r="AK799" t="str">
            <v>Loisir</v>
          </cell>
        </row>
        <row r="800">
          <cell r="E800">
            <v>210310</v>
          </cell>
          <cell r="F800" t="str">
            <v>M.</v>
          </cell>
          <cell r="G800" t="str">
            <v>LEGRAND</v>
          </cell>
          <cell r="H800" t="str">
            <v>MALO</v>
          </cell>
          <cell r="I800">
            <v>36708</v>
          </cell>
          <cell r="J800" t="str">
            <v>FRANCE</v>
          </cell>
          <cell r="K800" t="str">
            <v>Homme</v>
          </cell>
          <cell r="L800">
            <v>2210</v>
          </cell>
          <cell r="M800" t="str">
            <v>LANNION CANOE KAYAK</v>
          </cell>
          <cell r="O800">
            <v>2200</v>
          </cell>
          <cell r="P800" t="str">
            <v>COMITE DEPARTEMENTAL CK COTES D'ARMOR</v>
          </cell>
          <cell r="Q800" t="str">
            <v>CR03</v>
          </cell>
          <cell r="R800" t="str">
            <v>COMITE REGIONAL BRETAGNE CK</v>
          </cell>
          <cell r="S800" t="str">
            <v>FEDERATION FRANCAISE CANOE-KAYAK ET SPORTS PAGAIE</v>
          </cell>
          <cell r="T800">
            <v>2022</v>
          </cell>
          <cell r="V800">
            <v>60</v>
          </cell>
          <cell r="W800" t="str">
            <v>Non</v>
          </cell>
          <cell r="Z800" t="str">
            <v>AN_COMP_A</v>
          </cell>
          <cell r="AA800" t="str">
            <v>Carte 1 an Compétition Adulte</v>
          </cell>
          <cell r="AB800">
            <v>70821</v>
          </cell>
          <cell r="AC800">
            <v>44531</v>
          </cell>
          <cell r="AD800">
            <v>44551</v>
          </cell>
          <cell r="AE800">
            <v>44926</v>
          </cell>
          <cell r="AF800" t="str">
            <v>Aucun</v>
          </cell>
          <cell r="AG800" t="str">
            <v>S</v>
          </cell>
          <cell r="AH800" t="str">
            <v>SENIOR</v>
          </cell>
          <cell r="AN800">
            <v>44085</v>
          </cell>
          <cell r="AO800" t="str">
            <v>Compétition</v>
          </cell>
        </row>
        <row r="801">
          <cell r="E801">
            <v>210338</v>
          </cell>
          <cell r="F801" t="str">
            <v>M.</v>
          </cell>
          <cell r="G801" t="str">
            <v>ATTALI</v>
          </cell>
          <cell r="H801" t="str">
            <v>THEO</v>
          </cell>
          <cell r="I801">
            <v>36711</v>
          </cell>
          <cell r="J801" t="str">
            <v>FRANCE</v>
          </cell>
          <cell r="K801" t="str">
            <v>Homme</v>
          </cell>
          <cell r="L801">
            <v>3516</v>
          </cell>
          <cell r="M801" t="str">
            <v>RENNES EVASION NATURE</v>
          </cell>
          <cell r="O801">
            <v>3500</v>
          </cell>
          <cell r="P801" t="str">
            <v>COMITE DEPARTEMENTAL CK D'ILLE ET VILAINE</v>
          </cell>
          <cell r="Q801" t="str">
            <v>CR03</v>
          </cell>
          <cell r="R801" t="str">
            <v>COMITE REGIONAL BRETAGNE CK</v>
          </cell>
          <cell r="S801" t="str">
            <v>FEDERATION FRANCAISE CANOE-KAYAK ET SPORTS PAGAIE</v>
          </cell>
          <cell r="T801">
            <v>2022</v>
          </cell>
          <cell r="V801">
            <v>55</v>
          </cell>
          <cell r="W801" t="str">
            <v>Non</v>
          </cell>
          <cell r="Z801" t="str">
            <v>AN_LOIS_A</v>
          </cell>
          <cell r="AA801" t="str">
            <v>Carte 1 an Loisir Adulte</v>
          </cell>
          <cell r="AB801">
            <v>72266</v>
          </cell>
          <cell r="AC801">
            <v>44621</v>
          </cell>
          <cell r="AD801">
            <v>44633</v>
          </cell>
          <cell r="AE801">
            <v>44926</v>
          </cell>
          <cell r="AF801" t="str">
            <v>Aucun</v>
          </cell>
          <cell r="AG801" t="str">
            <v>S</v>
          </cell>
          <cell r="AH801" t="str">
            <v>SENIOR</v>
          </cell>
          <cell r="AJ801">
            <v>44502</v>
          </cell>
          <cell r="AK801" t="str">
            <v>Loisir</v>
          </cell>
        </row>
        <row r="802">
          <cell r="E802">
            <v>210465</v>
          </cell>
          <cell r="F802" t="str">
            <v>Mme</v>
          </cell>
          <cell r="G802" t="str">
            <v>LE GUET</v>
          </cell>
          <cell r="H802" t="str">
            <v>MARINE</v>
          </cell>
          <cell r="I802">
            <v>20980</v>
          </cell>
          <cell r="J802" t="str">
            <v>FRANCE</v>
          </cell>
          <cell r="K802" t="str">
            <v>Femme</v>
          </cell>
          <cell r="L802">
            <v>2926</v>
          </cell>
          <cell r="M802" t="str">
            <v>CENTRE NAUTIQUE DE CROZON MORGAT</v>
          </cell>
          <cell r="O802">
            <v>2900</v>
          </cell>
          <cell r="P802" t="str">
            <v>COMITE DEPARTEMENTAL CK DU FINISTERE</v>
          </cell>
          <cell r="Q802" t="str">
            <v>CR03</v>
          </cell>
          <cell r="R802" t="str">
            <v>COMITE REGIONAL BRETAGNE CK</v>
          </cell>
          <cell r="S802" t="str">
            <v>FEDERATION FRANCAISE CANOE-KAYAK ET SPORTS PAGAIE</v>
          </cell>
          <cell r="T802">
            <v>2022</v>
          </cell>
          <cell r="V802">
            <v>55</v>
          </cell>
          <cell r="W802" t="str">
            <v>Non</v>
          </cell>
          <cell r="Z802" t="str">
            <v>AN_LOIS_A</v>
          </cell>
          <cell r="AA802" t="str">
            <v>Carte 1 an Loisir Adulte</v>
          </cell>
          <cell r="AB802">
            <v>71514</v>
          </cell>
          <cell r="AC802">
            <v>44562</v>
          </cell>
          <cell r="AD802">
            <v>44572</v>
          </cell>
          <cell r="AE802">
            <v>44926</v>
          </cell>
          <cell r="AF802" t="str">
            <v>Aucun</v>
          </cell>
          <cell r="AG802" t="str">
            <v>V</v>
          </cell>
          <cell r="AH802" t="str">
            <v>VETERAN</v>
          </cell>
        </row>
        <row r="803">
          <cell r="E803">
            <v>210731</v>
          </cell>
          <cell r="F803" t="str">
            <v>M.</v>
          </cell>
          <cell r="G803" t="str">
            <v>FAUCHON</v>
          </cell>
          <cell r="H803" t="str">
            <v>FRANCK</v>
          </cell>
          <cell r="I803">
            <v>24829</v>
          </cell>
          <cell r="J803" t="str">
            <v>FRANCE</v>
          </cell>
          <cell r="K803" t="str">
            <v>Homme</v>
          </cell>
          <cell r="L803">
            <v>2904</v>
          </cell>
          <cell r="M803" t="str">
            <v>CANOE KAYAK DE QUIMPERLE</v>
          </cell>
          <cell r="O803">
            <v>2900</v>
          </cell>
          <cell r="P803" t="str">
            <v>COMITE DEPARTEMENTAL CK DU FINISTERE</v>
          </cell>
          <cell r="Q803" t="str">
            <v>CR03</v>
          </cell>
          <cell r="R803" t="str">
            <v>COMITE REGIONAL BRETAGNE CK</v>
          </cell>
          <cell r="S803" t="str">
            <v>FEDERATION FRANCAISE CANOE-KAYAK ET SPORTS PAGAIE</v>
          </cell>
          <cell r="T803">
            <v>2022</v>
          </cell>
          <cell r="V803">
            <v>55</v>
          </cell>
          <cell r="W803" t="str">
            <v>Non</v>
          </cell>
          <cell r="Z803" t="str">
            <v>AN_LOIS_A</v>
          </cell>
          <cell r="AA803" t="str">
            <v>Carte 1 an Loisir Adulte</v>
          </cell>
          <cell r="AB803">
            <v>71568</v>
          </cell>
          <cell r="AC803">
            <v>44562</v>
          </cell>
          <cell r="AD803">
            <v>44565</v>
          </cell>
          <cell r="AE803">
            <v>44926</v>
          </cell>
          <cell r="AF803" t="str">
            <v>Aucun</v>
          </cell>
          <cell r="AG803" t="str">
            <v>V</v>
          </cell>
          <cell r="AH803" t="str">
            <v>VETERAN</v>
          </cell>
        </row>
        <row r="804">
          <cell r="E804">
            <v>210887</v>
          </cell>
          <cell r="F804" t="str">
            <v>M.</v>
          </cell>
          <cell r="G804" t="str">
            <v>JAUJAY</v>
          </cell>
          <cell r="H804" t="str">
            <v>AUGUSTIN</v>
          </cell>
          <cell r="I804">
            <v>36350</v>
          </cell>
          <cell r="J804" t="str">
            <v>FRANCE</v>
          </cell>
          <cell r="K804" t="str">
            <v>Homme</v>
          </cell>
          <cell r="L804">
            <v>2912</v>
          </cell>
          <cell r="M804" t="str">
            <v>LES ALLIGATORS - LANDERNEAU</v>
          </cell>
          <cell r="O804">
            <v>2900</v>
          </cell>
          <cell r="P804" t="str">
            <v>COMITE DEPARTEMENTAL CK DU FINISTERE</v>
          </cell>
          <cell r="Q804" t="str">
            <v>CR03</v>
          </cell>
          <cell r="R804" t="str">
            <v>COMITE REGIONAL BRETAGNE CK</v>
          </cell>
          <cell r="S804" t="str">
            <v>FEDERATION FRANCAISE CANOE-KAYAK ET SPORTS PAGAIE</v>
          </cell>
          <cell r="T804">
            <v>2022</v>
          </cell>
          <cell r="V804">
            <v>60</v>
          </cell>
          <cell r="W804" t="str">
            <v>Non</v>
          </cell>
          <cell r="Z804" t="str">
            <v>AN_COMP_A</v>
          </cell>
          <cell r="AA804" t="str">
            <v>Carte 1 an Compétition Adulte</v>
          </cell>
          <cell r="AB804">
            <v>71393</v>
          </cell>
          <cell r="AC804">
            <v>44562</v>
          </cell>
          <cell r="AD804">
            <v>44565</v>
          </cell>
          <cell r="AE804">
            <v>44926</v>
          </cell>
          <cell r="AF804" t="str">
            <v>Aucun</v>
          </cell>
          <cell r="AG804" t="str">
            <v>S</v>
          </cell>
          <cell r="AH804" t="str">
            <v>SENIOR</v>
          </cell>
          <cell r="AN804">
            <v>44442</v>
          </cell>
          <cell r="AO804" t="str">
            <v>Compétition</v>
          </cell>
        </row>
        <row r="805">
          <cell r="E805">
            <v>210890</v>
          </cell>
          <cell r="F805" t="str">
            <v>Mme</v>
          </cell>
          <cell r="G805" t="str">
            <v>ARNOULT</v>
          </cell>
          <cell r="H805" t="str">
            <v>NICOLE</v>
          </cell>
          <cell r="I805">
            <v>18326</v>
          </cell>
          <cell r="J805" t="str">
            <v>FRANCE</v>
          </cell>
          <cell r="K805" t="str">
            <v>Femme</v>
          </cell>
          <cell r="L805">
            <v>5617</v>
          </cell>
          <cell r="M805" t="str">
            <v>KAYAK CLUB DE VANNES</v>
          </cell>
          <cell r="O805">
            <v>5600</v>
          </cell>
          <cell r="P805" t="str">
            <v>COMITE DEPARTEMENTAL CK DU MORBIHAN</v>
          </cell>
          <cell r="Q805" t="str">
            <v>CR03</v>
          </cell>
          <cell r="R805" t="str">
            <v>COMITE REGIONAL BRETAGNE CK</v>
          </cell>
          <cell r="S805" t="str">
            <v>FEDERATION FRANCAISE CANOE-KAYAK ET SPORTS PAGAIE</v>
          </cell>
          <cell r="T805">
            <v>2022</v>
          </cell>
          <cell r="V805">
            <v>55</v>
          </cell>
          <cell r="W805" t="str">
            <v>Non</v>
          </cell>
          <cell r="Z805" t="str">
            <v>AN_LOIS_A</v>
          </cell>
          <cell r="AA805" t="str">
            <v>Carte 1 an Loisir Adulte</v>
          </cell>
          <cell r="AB805">
            <v>70760</v>
          </cell>
          <cell r="AC805">
            <v>44531</v>
          </cell>
          <cell r="AD805">
            <v>44556</v>
          </cell>
          <cell r="AE805">
            <v>44926</v>
          </cell>
          <cell r="AF805" t="str">
            <v>Aucun</v>
          </cell>
          <cell r="AG805" t="str">
            <v>V</v>
          </cell>
          <cell r="AH805" t="str">
            <v>VETERAN</v>
          </cell>
          <cell r="AJ805">
            <v>43728</v>
          </cell>
          <cell r="AK805" t="str">
            <v>Loisir</v>
          </cell>
        </row>
        <row r="806">
          <cell r="E806">
            <v>211197</v>
          </cell>
          <cell r="F806" t="str">
            <v>M.</v>
          </cell>
          <cell r="G806" t="str">
            <v>KINTS</v>
          </cell>
          <cell r="H806" t="str">
            <v>MAXIME</v>
          </cell>
          <cell r="I806">
            <v>36554</v>
          </cell>
          <cell r="J806" t="str">
            <v>FRANCE</v>
          </cell>
          <cell r="K806" t="str">
            <v>Homme</v>
          </cell>
          <cell r="L806">
            <v>3501</v>
          </cell>
          <cell r="M806" t="str">
            <v>KAYAK CLUB PONT REAN</v>
          </cell>
          <cell r="O806">
            <v>3500</v>
          </cell>
          <cell r="P806" t="str">
            <v>COMITE DEPARTEMENTAL CK D'ILLE ET VILAINE</v>
          </cell>
          <cell r="Q806" t="str">
            <v>CR03</v>
          </cell>
          <cell r="R806" t="str">
            <v>COMITE REGIONAL BRETAGNE CK</v>
          </cell>
          <cell r="S806" t="str">
            <v>FEDERATION FRANCAISE CANOE-KAYAK ET SPORTS PAGAIE</v>
          </cell>
          <cell r="T806">
            <v>2022</v>
          </cell>
          <cell r="V806">
            <v>60</v>
          </cell>
          <cell r="W806" t="str">
            <v>Non</v>
          </cell>
          <cell r="Z806" t="str">
            <v>AN_COMP_A</v>
          </cell>
          <cell r="AA806" t="str">
            <v>Carte 1 an Compétition Adulte</v>
          </cell>
          <cell r="AB806">
            <v>70967</v>
          </cell>
          <cell r="AC806">
            <v>44531</v>
          </cell>
          <cell r="AD806">
            <v>44551</v>
          </cell>
          <cell r="AE806">
            <v>44926</v>
          </cell>
          <cell r="AF806" t="str">
            <v>Aucun</v>
          </cell>
          <cell r="AG806" t="str">
            <v>S</v>
          </cell>
          <cell r="AH806" t="str">
            <v>SENIOR</v>
          </cell>
          <cell r="AN806">
            <v>43859</v>
          </cell>
          <cell r="AO806" t="str">
            <v>Compétition</v>
          </cell>
        </row>
        <row r="807">
          <cell r="E807">
            <v>211237</v>
          </cell>
          <cell r="F807" t="str">
            <v>M.</v>
          </cell>
          <cell r="G807" t="str">
            <v>MERIENNE</v>
          </cell>
          <cell r="H807" t="str">
            <v>BRICE</v>
          </cell>
          <cell r="I807">
            <v>36259</v>
          </cell>
          <cell r="J807" t="str">
            <v>FRANCE</v>
          </cell>
          <cell r="K807" t="str">
            <v>Homme</v>
          </cell>
          <cell r="L807">
            <v>3528</v>
          </cell>
          <cell r="M807" t="str">
            <v>CANOE KAYAK CLUB DES TROIS RIVIERES</v>
          </cell>
          <cell r="N807" t="str">
            <v>CKC TROIS RIVIERES</v>
          </cell>
          <cell r="O807">
            <v>3500</v>
          </cell>
          <cell r="P807" t="str">
            <v>COMITE DEPARTEMENTAL CK D'ILLE ET VILAINE</v>
          </cell>
          <cell r="Q807" t="str">
            <v>CR03</v>
          </cell>
          <cell r="R807" t="str">
            <v>COMITE REGIONAL BRETAGNE CK</v>
          </cell>
          <cell r="S807" t="str">
            <v>FEDERATION FRANCAISE CANOE-KAYAK ET SPORTS PAGAIE</v>
          </cell>
          <cell r="T807">
            <v>2022</v>
          </cell>
          <cell r="V807">
            <v>60</v>
          </cell>
          <cell r="W807" t="str">
            <v>Non</v>
          </cell>
          <cell r="Z807" t="str">
            <v>AN_COMP_A</v>
          </cell>
          <cell r="AA807" t="str">
            <v>Carte 1 an Compétition Adulte</v>
          </cell>
          <cell r="AB807">
            <v>72873</v>
          </cell>
          <cell r="AC807">
            <v>44652</v>
          </cell>
          <cell r="AD807">
            <v>44652</v>
          </cell>
          <cell r="AE807">
            <v>44926</v>
          </cell>
          <cell r="AF807" t="str">
            <v>Aucun</v>
          </cell>
          <cell r="AG807" t="str">
            <v>S</v>
          </cell>
          <cell r="AH807" t="str">
            <v>SENIOR</v>
          </cell>
          <cell r="AN807">
            <v>44232</v>
          </cell>
          <cell r="AO807" t="str">
            <v>Compétition</v>
          </cell>
        </row>
        <row r="808">
          <cell r="E808">
            <v>211508</v>
          </cell>
          <cell r="F808" t="str">
            <v>Mme</v>
          </cell>
          <cell r="G808" t="str">
            <v>RAGUENES</v>
          </cell>
          <cell r="H808" t="str">
            <v>HELENE</v>
          </cell>
          <cell r="I808">
            <v>36767</v>
          </cell>
          <cell r="J808" t="str">
            <v>FRANCE</v>
          </cell>
          <cell r="K808" t="str">
            <v>Femme</v>
          </cell>
          <cell r="L808">
            <v>3501</v>
          </cell>
          <cell r="M808" t="str">
            <v>KAYAK CLUB PONT REAN</v>
          </cell>
          <cell r="O808">
            <v>3500</v>
          </cell>
          <cell r="P808" t="str">
            <v>COMITE DEPARTEMENTAL CK D'ILLE ET VILAINE</v>
          </cell>
          <cell r="Q808" t="str">
            <v>CR03</v>
          </cell>
          <cell r="R808" t="str">
            <v>COMITE REGIONAL BRETAGNE CK</v>
          </cell>
          <cell r="S808" t="str">
            <v>FEDERATION FRANCAISE CANOE-KAYAK ET SPORTS PAGAIE</v>
          </cell>
          <cell r="T808">
            <v>2022</v>
          </cell>
          <cell r="V808">
            <v>60</v>
          </cell>
          <cell r="W808" t="str">
            <v>Non</v>
          </cell>
          <cell r="Z808" t="str">
            <v>AN_COMP_A</v>
          </cell>
          <cell r="AA808" t="str">
            <v>Carte 1 an Compétition Adulte</v>
          </cell>
          <cell r="AB808">
            <v>70967</v>
          </cell>
          <cell r="AC808">
            <v>44531</v>
          </cell>
          <cell r="AD808">
            <v>44551</v>
          </cell>
          <cell r="AE808">
            <v>44926</v>
          </cell>
          <cell r="AF808" t="str">
            <v>Aucun</v>
          </cell>
          <cell r="AG808" t="str">
            <v>S</v>
          </cell>
          <cell r="AH808" t="str">
            <v>SENIOR</v>
          </cell>
          <cell r="AN808">
            <v>44306</v>
          </cell>
          <cell r="AO808" t="str">
            <v>Compétition</v>
          </cell>
        </row>
        <row r="809">
          <cell r="E809">
            <v>211649</v>
          </cell>
          <cell r="F809" t="str">
            <v>M.</v>
          </cell>
          <cell r="G809" t="str">
            <v>HENRY</v>
          </cell>
          <cell r="H809" t="str">
            <v>STEVEN</v>
          </cell>
          <cell r="I809">
            <v>37111</v>
          </cell>
          <cell r="J809" t="str">
            <v>FRANCE</v>
          </cell>
          <cell r="K809" t="str">
            <v>Homme</v>
          </cell>
          <cell r="L809">
            <v>2206</v>
          </cell>
          <cell r="M809" t="str">
            <v>LA ROCHE DERRIEN CANOE KAYAK</v>
          </cell>
          <cell r="N809" t="str">
            <v>ROCHE DERRIEN CK</v>
          </cell>
          <cell r="O809">
            <v>2200</v>
          </cell>
          <cell r="P809" t="str">
            <v>COMITE DEPARTEMENTAL CK COTES D'ARMOR</v>
          </cell>
          <cell r="Q809" t="str">
            <v>CR03</v>
          </cell>
          <cell r="R809" t="str">
            <v>COMITE REGIONAL BRETAGNE CK</v>
          </cell>
          <cell r="S809" t="str">
            <v>FEDERATION FRANCAISE CANOE-KAYAK ET SPORTS PAGAIE</v>
          </cell>
          <cell r="T809">
            <v>2022</v>
          </cell>
          <cell r="V809">
            <v>60</v>
          </cell>
          <cell r="W809" t="str">
            <v>Non</v>
          </cell>
          <cell r="Z809" t="str">
            <v>AN_COMP_A</v>
          </cell>
          <cell r="AA809" t="str">
            <v>Carte 1 an Compétition Adulte</v>
          </cell>
          <cell r="AB809">
            <v>70814</v>
          </cell>
          <cell r="AC809">
            <v>44531</v>
          </cell>
          <cell r="AD809">
            <v>44560</v>
          </cell>
          <cell r="AE809">
            <v>44926</v>
          </cell>
          <cell r="AF809" t="str">
            <v>Aucun</v>
          </cell>
          <cell r="AG809" t="str">
            <v>S</v>
          </cell>
          <cell r="AH809" t="str">
            <v>SENIOR</v>
          </cell>
          <cell r="AN809">
            <v>43640</v>
          </cell>
          <cell r="AO809" t="str">
            <v>Compétition</v>
          </cell>
        </row>
        <row r="810">
          <cell r="E810">
            <v>211660</v>
          </cell>
          <cell r="F810" t="str">
            <v>M.</v>
          </cell>
          <cell r="G810" t="str">
            <v>BRIAND</v>
          </cell>
          <cell r="H810" t="str">
            <v>ALAIN</v>
          </cell>
          <cell r="I810">
            <v>19456</v>
          </cell>
          <cell r="J810" t="str">
            <v>FRANCE</v>
          </cell>
          <cell r="K810" t="str">
            <v>Homme</v>
          </cell>
          <cell r="L810">
            <v>2206</v>
          </cell>
          <cell r="M810" t="str">
            <v>LA ROCHE DERRIEN CANOE KAYAK</v>
          </cell>
          <cell r="N810" t="str">
            <v>ROCHE DERRIEN CK</v>
          </cell>
          <cell r="O810">
            <v>2200</v>
          </cell>
          <cell r="P810" t="str">
            <v>COMITE DEPARTEMENTAL CK COTES D'ARMOR</v>
          </cell>
          <cell r="Q810" t="str">
            <v>CR03</v>
          </cell>
          <cell r="R810" t="str">
            <v>COMITE REGIONAL BRETAGNE CK</v>
          </cell>
          <cell r="S810" t="str">
            <v>FEDERATION FRANCAISE CANOE-KAYAK ET SPORTS PAGAIE</v>
          </cell>
          <cell r="T810">
            <v>2022</v>
          </cell>
          <cell r="V810">
            <v>55</v>
          </cell>
          <cell r="W810" t="str">
            <v>Non</v>
          </cell>
          <cell r="Z810" t="str">
            <v>AN_LOIS_A</v>
          </cell>
          <cell r="AA810" t="str">
            <v>Carte 1 an Loisir Adulte</v>
          </cell>
          <cell r="AB810">
            <v>70814</v>
          </cell>
          <cell r="AC810">
            <v>44531</v>
          </cell>
          <cell r="AD810">
            <v>44560</v>
          </cell>
          <cell r="AE810">
            <v>44926</v>
          </cell>
          <cell r="AF810" t="str">
            <v>Aucun</v>
          </cell>
          <cell r="AG810" t="str">
            <v>V</v>
          </cell>
          <cell r="AH810" t="str">
            <v>VETERAN</v>
          </cell>
          <cell r="AJ810">
            <v>44144</v>
          </cell>
          <cell r="AK810" t="str">
            <v>Loisir</v>
          </cell>
          <cell r="AL810" t="str">
            <v>Melin</v>
          </cell>
        </row>
        <row r="811">
          <cell r="E811">
            <v>211694</v>
          </cell>
          <cell r="F811" t="str">
            <v>Mme</v>
          </cell>
          <cell r="G811" t="str">
            <v>QUILLERE</v>
          </cell>
          <cell r="H811" t="str">
            <v>MANON</v>
          </cell>
          <cell r="I811">
            <v>36643</v>
          </cell>
          <cell r="J811" t="str">
            <v>FRANCE</v>
          </cell>
          <cell r="K811" t="str">
            <v>Femme</v>
          </cell>
          <cell r="L811">
            <v>5605</v>
          </cell>
          <cell r="M811" t="str">
            <v xml:space="preserve">PLUMELIAU CANOE KAYAK </v>
          </cell>
          <cell r="N811" t="str">
            <v>PCK</v>
          </cell>
          <cell r="O811">
            <v>5600</v>
          </cell>
          <cell r="P811" t="str">
            <v>COMITE DEPARTEMENTAL CK DU MORBIHAN</v>
          </cell>
          <cell r="Q811" t="str">
            <v>CR03</v>
          </cell>
          <cell r="R811" t="str">
            <v>COMITE REGIONAL BRETAGNE CK</v>
          </cell>
          <cell r="S811" t="str">
            <v>FEDERATION FRANCAISE CANOE-KAYAK ET SPORTS PAGAIE</v>
          </cell>
          <cell r="T811">
            <v>2022</v>
          </cell>
          <cell r="V811">
            <v>55</v>
          </cell>
          <cell r="W811" t="str">
            <v>Non</v>
          </cell>
          <cell r="Z811" t="str">
            <v>AN_LOIS_A</v>
          </cell>
          <cell r="AA811" t="str">
            <v>Carte 1 an Loisir Adulte</v>
          </cell>
          <cell r="AB811">
            <v>71174</v>
          </cell>
          <cell r="AC811">
            <v>44562</v>
          </cell>
          <cell r="AD811">
            <v>44565</v>
          </cell>
          <cell r="AE811">
            <v>44926</v>
          </cell>
          <cell r="AF811" t="str">
            <v>Aucun</v>
          </cell>
          <cell r="AG811" t="str">
            <v>S</v>
          </cell>
          <cell r="AH811" t="str">
            <v>SENIOR</v>
          </cell>
        </row>
        <row r="812">
          <cell r="E812">
            <v>211769</v>
          </cell>
          <cell r="F812" t="str">
            <v>M.</v>
          </cell>
          <cell r="G812" t="str">
            <v>MAILLARD</v>
          </cell>
          <cell r="H812" t="str">
            <v>THOMAS</v>
          </cell>
          <cell r="I812">
            <v>35329</v>
          </cell>
          <cell r="J812" t="str">
            <v>FRANCE</v>
          </cell>
          <cell r="K812" t="str">
            <v>Homme</v>
          </cell>
          <cell r="L812">
            <v>3520</v>
          </cell>
          <cell r="M812" t="str">
            <v>CHATEAUBOURG CANOE KAYAK</v>
          </cell>
          <cell r="N812" t="str">
            <v>CHATEAUBOURG CK</v>
          </cell>
          <cell r="O812">
            <v>3500</v>
          </cell>
          <cell r="P812" t="str">
            <v>COMITE DEPARTEMENTAL CK D'ILLE ET VILAINE</v>
          </cell>
          <cell r="Q812" t="str">
            <v>CR03</v>
          </cell>
          <cell r="R812" t="str">
            <v>COMITE REGIONAL BRETAGNE CK</v>
          </cell>
          <cell r="S812" t="str">
            <v>FEDERATION FRANCAISE CANOE-KAYAK ET SPORTS PAGAIE</v>
          </cell>
          <cell r="T812">
            <v>2022</v>
          </cell>
          <cell r="V812">
            <v>55</v>
          </cell>
          <cell r="W812" t="str">
            <v>Non</v>
          </cell>
          <cell r="Z812" t="str">
            <v>AN_LOIS_A</v>
          </cell>
          <cell r="AA812" t="str">
            <v>Carte 1 an Loisir Adulte</v>
          </cell>
          <cell r="AB812">
            <v>71145</v>
          </cell>
          <cell r="AC812">
            <v>44562</v>
          </cell>
          <cell r="AD812">
            <v>44572</v>
          </cell>
          <cell r="AE812">
            <v>44926</v>
          </cell>
          <cell r="AF812" t="str">
            <v>Aucun</v>
          </cell>
          <cell r="AG812" t="str">
            <v>S</v>
          </cell>
          <cell r="AH812" t="str">
            <v>SENIOR</v>
          </cell>
          <cell r="AJ812">
            <v>43347</v>
          </cell>
          <cell r="AK812" t="str">
            <v>Loisir</v>
          </cell>
        </row>
        <row r="813">
          <cell r="E813">
            <v>211927</v>
          </cell>
          <cell r="F813" t="str">
            <v>M.</v>
          </cell>
          <cell r="G813" t="str">
            <v>CORLAY</v>
          </cell>
          <cell r="H813" t="str">
            <v>ANDRE</v>
          </cell>
          <cell r="I813">
            <v>18400</v>
          </cell>
          <cell r="J813" t="str">
            <v>FRANCE</v>
          </cell>
          <cell r="K813" t="str">
            <v>Homme</v>
          </cell>
          <cell r="L813">
            <v>2933</v>
          </cell>
          <cell r="M813" t="str">
            <v>ARMOR KAYAK DOUARNENEZ</v>
          </cell>
          <cell r="N813" t="str">
            <v>AKD</v>
          </cell>
          <cell r="O813">
            <v>2900</v>
          </cell>
          <cell r="P813" t="str">
            <v>COMITE DEPARTEMENTAL CK DU FINISTERE</v>
          </cell>
          <cell r="Q813" t="str">
            <v>CR03</v>
          </cell>
          <cell r="R813" t="str">
            <v>COMITE REGIONAL BRETAGNE CK</v>
          </cell>
          <cell r="S813" t="str">
            <v>FEDERATION FRANCAISE CANOE-KAYAK ET SPORTS PAGAIE</v>
          </cell>
          <cell r="T813">
            <v>2022</v>
          </cell>
          <cell r="V813">
            <v>55</v>
          </cell>
          <cell r="W813" t="str">
            <v>Non</v>
          </cell>
          <cell r="Z813" t="str">
            <v>AN_LOIS_A</v>
          </cell>
          <cell r="AA813" t="str">
            <v>Carte 1 an Loisir Adulte</v>
          </cell>
          <cell r="AB813">
            <v>61976</v>
          </cell>
          <cell r="AC813">
            <v>43873</v>
          </cell>
          <cell r="AD813">
            <v>44569</v>
          </cell>
          <cell r="AE813">
            <v>44926</v>
          </cell>
          <cell r="AF813" t="str">
            <v>Aucun</v>
          </cell>
          <cell r="AG813" t="str">
            <v>V</v>
          </cell>
          <cell r="AH813" t="str">
            <v>VETERAN</v>
          </cell>
          <cell r="AJ813">
            <v>43476</v>
          </cell>
          <cell r="AK813" t="str">
            <v>Loisir</v>
          </cell>
          <cell r="AL813" t="str">
            <v>Guézénoc Bruno</v>
          </cell>
          <cell r="AM813" t="str">
            <v>+33 2 98 92 08 13</v>
          </cell>
        </row>
        <row r="814">
          <cell r="E814">
            <v>212272</v>
          </cell>
          <cell r="F814" t="str">
            <v>M.</v>
          </cell>
          <cell r="G814" t="str">
            <v>ALLANIC</v>
          </cell>
          <cell r="H814" t="str">
            <v>GERARD</v>
          </cell>
          <cell r="I814">
            <v>20844</v>
          </cell>
          <cell r="J814" t="str">
            <v>FRANCE</v>
          </cell>
          <cell r="K814" t="str">
            <v>Homme</v>
          </cell>
          <cell r="L814">
            <v>5604</v>
          </cell>
          <cell r="M814" t="str">
            <v>CLUB LOISIRS POP. LOCHRIST</v>
          </cell>
          <cell r="O814">
            <v>5600</v>
          </cell>
          <cell r="P814" t="str">
            <v>COMITE DEPARTEMENTAL CK DU MORBIHAN</v>
          </cell>
          <cell r="Q814" t="str">
            <v>CR03</v>
          </cell>
          <cell r="R814" t="str">
            <v>COMITE REGIONAL BRETAGNE CK</v>
          </cell>
          <cell r="S814" t="str">
            <v>FEDERATION FRANCAISE CANOE-KAYAK ET SPORTS PAGAIE</v>
          </cell>
          <cell r="T814">
            <v>2022</v>
          </cell>
          <cell r="V814">
            <v>2</v>
          </cell>
          <cell r="W814" t="str">
            <v>Non</v>
          </cell>
          <cell r="Z814" t="str">
            <v>AN_SANS_P</v>
          </cell>
          <cell r="AA814" t="str">
            <v>Carte annuelle sans pratique</v>
          </cell>
          <cell r="AB814">
            <v>71172</v>
          </cell>
          <cell r="AC814">
            <v>44562</v>
          </cell>
          <cell r="AD814">
            <v>44573</v>
          </cell>
          <cell r="AE814">
            <v>44926</v>
          </cell>
          <cell r="AF814" t="str">
            <v>Aucun</v>
          </cell>
          <cell r="AG814" t="str">
            <v>V</v>
          </cell>
          <cell r="AH814" t="str">
            <v>VETERAN</v>
          </cell>
        </row>
        <row r="815">
          <cell r="E815">
            <v>212284</v>
          </cell>
          <cell r="F815" t="str">
            <v>M.</v>
          </cell>
          <cell r="G815" t="str">
            <v>BROUARD</v>
          </cell>
          <cell r="H815" t="str">
            <v>ALEXIS</v>
          </cell>
          <cell r="I815">
            <v>35077</v>
          </cell>
          <cell r="J815" t="str">
            <v>FRANCE</v>
          </cell>
          <cell r="K815" t="str">
            <v>Homme</v>
          </cell>
          <cell r="L815">
            <v>2214</v>
          </cell>
          <cell r="M815" t="str">
            <v>C.K.C PLANCOET</v>
          </cell>
          <cell r="O815">
            <v>2200</v>
          </cell>
          <cell r="P815" t="str">
            <v>COMITE DEPARTEMENTAL CK COTES D'ARMOR</v>
          </cell>
          <cell r="Q815" t="str">
            <v>CR03</v>
          </cell>
          <cell r="R815" t="str">
            <v>COMITE REGIONAL BRETAGNE CK</v>
          </cell>
          <cell r="S815" t="str">
            <v>FEDERATION FRANCAISE CANOE-KAYAK ET SPORTS PAGAIE</v>
          </cell>
          <cell r="T815">
            <v>2022</v>
          </cell>
          <cell r="V815">
            <v>60</v>
          </cell>
          <cell r="W815" t="str">
            <v>Non</v>
          </cell>
          <cell r="Z815" t="str">
            <v>AN_COMP_A</v>
          </cell>
          <cell r="AA815" t="str">
            <v>Carte 1 an Compétition Adulte</v>
          </cell>
          <cell r="AB815">
            <v>70824</v>
          </cell>
          <cell r="AC815">
            <v>44531</v>
          </cell>
          <cell r="AD815">
            <v>44546</v>
          </cell>
          <cell r="AE815">
            <v>44926</v>
          </cell>
          <cell r="AF815" t="str">
            <v>Aucun</v>
          </cell>
          <cell r="AG815" t="str">
            <v>S</v>
          </cell>
          <cell r="AH815" t="str">
            <v>SENIOR</v>
          </cell>
        </row>
        <row r="816">
          <cell r="E816">
            <v>212458</v>
          </cell>
          <cell r="F816" t="str">
            <v>M.</v>
          </cell>
          <cell r="G816" t="str">
            <v>COAT</v>
          </cell>
          <cell r="H816" t="str">
            <v>RONAN</v>
          </cell>
          <cell r="I816">
            <v>22368</v>
          </cell>
          <cell r="J816" t="str">
            <v>FRANCE</v>
          </cell>
          <cell r="K816" t="str">
            <v>Homme</v>
          </cell>
          <cell r="L816">
            <v>2909</v>
          </cell>
          <cell r="M816" t="str">
            <v>BREST BRETAGNE NAUTISME</v>
          </cell>
          <cell r="N816" t="str">
            <v>BBN</v>
          </cell>
          <cell r="O816">
            <v>2900</v>
          </cell>
          <cell r="P816" t="str">
            <v>COMITE DEPARTEMENTAL CK DU FINISTERE</v>
          </cell>
          <cell r="Q816" t="str">
            <v>CR03</v>
          </cell>
          <cell r="R816" t="str">
            <v>COMITE REGIONAL BRETAGNE CK</v>
          </cell>
          <cell r="S816" t="str">
            <v>FEDERATION FRANCAISE CANOE-KAYAK ET SPORTS PAGAIE</v>
          </cell>
          <cell r="T816">
            <v>2022</v>
          </cell>
          <cell r="V816">
            <v>55</v>
          </cell>
          <cell r="W816" t="str">
            <v>Non</v>
          </cell>
          <cell r="Z816" t="str">
            <v>AN_LOIS_A</v>
          </cell>
          <cell r="AA816" t="str">
            <v>Carte 1 an Loisir Adulte</v>
          </cell>
          <cell r="AB816">
            <v>71579</v>
          </cell>
          <cell r="AC816">
            <v>44562</v>
          </cell>
          <cell r="AD816">
            <v>44567</v>
          </cell>
          <cell r="AE816">
            <v>44926</v>
          </cell>
          <cell r="AF816" t="str">
            <v>Aucun</v>
          </cell>
          <cell r="AG816" t="str">
            <v>V</v>
          </cell>
          <cell r="AH816" t="str">
            <v>VETERAN</v>
          </cell>
          <cell r="AJ816">
            <v>44557</v>
          </cell>
          <cell r="AK816" t="str">
            <v>Loisir</v>
          </cell>
          <cell r="AL816" t="str">
            <v>LALES</v>
          </cell>
          <cell r="AM816">
            <v>291040871</v>
          </cell>
        </row>
        <row r="817">
          <cell r="E817">
            <v>212687</v>
          </cell>
          <cell r="F817" t="str">
            <v>M.</v>
          </cell>
          <cell r="G817" t="str">
            <v>KOCH</v>
          </cell>
          <cell r="H817" t="str">
            <v>QUILIAN</v>
          </cell>
          <cell r="I817">
            <v>36164</v>
          </cell>
          <cell r="J817" t="str">
            <v>FRANCE</v>
          </cell>
          <cell r="K817" t="str">
            <v>Homme</v>
          </cell>
          <cell r="L817">
            <v>3506</v>
          </cell>
          <cell r="M817" t="str">
            <v>C.K.C.I.R. ST GREGOIRE</v>
          </cell>
          <cell r="O817">
            <v>3500</v>
          </cell>
          <cell r="P817" t="str">
            <v>COMITE DEPARTEMENTAL CK D'ILLE ET VILAINE</v>
          </cell>
          <cell r="Q817" t="str">
            <v>CR03</v>
          </cell>
          <cell r="R817" t="str">
            <v>COMITE REGIONAL BRETAGNE CK</v>
          </cell>
          <cell r="S817" t="str">
            <v>FEDERATION FRANCAISE CANOE-KAYAK ET SPORTS PAGAIE</v>
          </cell>
          <cell r="T817">
            <v>2022</v>
          </cell>
          <cell r="V817">
            <v>60</v>
          </cell>
          <cell r="W817" t="str">
            <v>Non</v>
          </cell>
          <cell r="Z817" t="str">
            <v>AN_COMP_A</v>
          </cell>
          <cell r="AA817" t="str">
            <v>Carte 1 an Compétition Adulte</v>
          </cell>
          <cell r="AB817">
            <v>71435</v>
          </cell>
          <cell r="AC817">
            <v>44562</v>
          </cell>
          <cell r="AD817">
            <v>44589</v>
          </cell>
          <cell r="AE817">
            <v>44926</v>
          </cell>
          <cell r="AF817" t="str">
            <v>Aucun</v>
          </cell>
          <cell r="AG817" t="str">
            <v>S</v>
          </cell>
          <cell r="AH817" t="str">
            <v>SENIOR</v>
          </cell>
          <cell r="AN817">
            <v>44498</v>
          </cell>
          <cell r="AO817" t="str">
            <v>Compétition</v>
          </cell>
        </row>
        <row r="818">
          <cell r="E818">
            <v>212730</v>
          </cell>
          <cell r="F818" t="str">
            <v>M.</v>
          </cell>
          <cell r="G818" t="str">
            <v>DUBOIS</v>
          </cell>
          <cell r="H818" t="str">
            <v>MARC</v>
          </cell>
          <cell r="I818">
            <v>23047</v>
          </cell>
          <cell r="J818" t="str">
            <v>FRANCE</v>
          </cell>
          <cell r="K818" t="str">
            <v>Homme</v>
          </cell>
          <cell r="L818">
            <v>3501</v>
          </cell>
          <cell r="M818" t="str">
            <v>KAYAK CLUB PONT REAN</v>
          </cell>
          <cell r="O818">
            <v>3500</v>
          </cell>
          <cell r="P818" t="str">
            <v>COMITE DEPARTEMENTAL CK D'ILLE ET VILAINE</v>
          </cell>
          <cell r="Q818" t="str">
            <v>CR03</v>
          </cell>
          <cell r="R818" t="str">
            <v>COMITE REGIONAL BRETAGNE CK</v>
          </cell>
          <cell r="S818" t="str">
            <v>FEDERATION FRANCAISE CANOE-KAYAK ET SPORTS PAGAIE</v>
          </cell>
          <cell r="T818">
            <v>2022</v>
          </cell>
          <cell r="V818">
            <v>60</v>
          </cell>
          <cell r="W818" t="str">
            <v>Non</v>
          </cell>
          <cell r="Z818" t="str">
            <v>AN_COMP_A</v>
          </cell>
          <cell r="AA818" t="str">
            <v>Carte 1 an Compétition Adulte</v>
          </cell>
          <cell r="AB818">
            <v>70967</v>
          </cell>
          <cell r="AC818">
            <v>44531</v>
          </cell>
          <cell r="AD818">
            <v>44551</v>
          </cell>
          <cell r="AE818">
            <v>44926</v>
          </cell>
          <cell r="AF818" t="str">
            <v>Aucun</v>
          </cell>
          <cell r="AG818" t="str">
            <v>V</v>
          </cell>
          <cell r="AH818" t="str">
            <v>VETERAN</v>
          </cell>
          <cell r="AN818">
            <v>44083</v>
          </cell>
          <cell r="AO818" t="str">
            <v>Compétition</v>
          </cell>
        </row>
        <row r="819">
          <cell r="E819">
            <v>212887</v>
          </cell>
          <cell r="F819" t="str">
            <v>M.</v>
          </cell>
          <cell r="G819" t="str">
            <v>CHAUMET</v>
          </cell>
          <cell r="H819" t="str">
            <v>ARTHUR</v>
          </cell>
          <cell r="I819">
            <v>34849</v>
          </cell>
          <cell r="J819" t="str">
            <v>FRANCE</v>
          </cell>
          <cell r="K819" t="str">
            <v>Homme</v>
          </cell>
          <cell r="L819">
            <v>2209</v>
          </cell>
          <cell r="M819" t="str">
            <v>CANOE CLUB DU LIE</v>
          </cell>
          <cell r="N819" t="str">
            <v>C.C.LIE</v>
          </cell>
          <cell r="O819">
            <v>2200</v>
          </cell>
          <cell r="P819" t="str">
            <v>COMITE DEPARTEMENTAL CK COTES D'ARMOR</v>
          </cell>
          <cell r="Q819" t="str">
            <v>CR03</v>
          </cell>
          <cell r="R819" t="str">
            <v>COMITE REGIONAL BRETAGNE CK</v>
          </cell>
          <cell r="S819" t="str">
            <v>FEDERATION FRANCAISE CANOE-KAYAK ET SPORTS PAGAIE</v>
          </cell>
          <cell r="T819">
            <v>2022</v>
          </cell>
          <cell r="V819">
            <v>60</v>
          </cell>
          <cell r="W819" t="str">
            <v>Non</v>
          </cell>
          <cell r="Z819" t="str">
            <v>AN_COMP_A</v>
          </cell>
          <cell r="AA819" t="str">
            <v>Carte 1 an Compétition Adulte</v>
          </cell>
          <cell r="AB819">
            <v>70818</v>
          </cell>
          <cell r="AC819">
            <v>44531</v>
          </cell>
          <cell r="AD819">
            <v>44548</v>
          </cell>
          <cell r="AE819">
            <v>44926</v>
          </cell>
          <cell r="AF819" t="str">
            <v>Aucun</v>
          </cell>
          <cell r="AG819" t="str">
            <v>S</v>
          </cell>
          <cell r="AH819" t="str">
            <v>SENIOR</v>
          </cell>
          <cell r="AN819">
            <v>44386</v>
          </cell>
          <cell r="AO819" t="str">
            <v>Compétition</v>
          </cell>
        </row>
        <row r="820">
          <cell r="E820">
            <v>212891</v>
          </cell>
          <cell r="F820" t="str">
            <v>M.</v>
          </cell>
          <cell r="G820" t="str">
            <v>LE DUC</v>
          </cell>
          <cell r="H820" t="str">
            <v>QUENTIN</v>
          </cell>
          <cell r="I820">
            <v>36140</v>
          </cell>
          <cell r="J820" t="str">
            <v>FRANCE</v>
          </cell>
          <cell r="K820" t="str">
            <v>Homme</v>
          </cell>
          <cell r="L820">
            <v>2209</v>
          </cell>
          <cell r="M820" t="str">
            <v>CANOE CLUB DU LIE</v>
          </cell>
          <cell r="N820" t="str">
            <v>C.C.LIE</v>
          </cell>
          <cell r="O820">
            <v>2200</v>
          </cell>
          <cell r="P820" t="str">
            <v>COMITE DEPARTEMENTAL CK COTES D'ARMOR</v>
          </cell>
          <cell r="Q820" t="str">
            <v>CR03</v>
          </cell>
          <cell r="R820" t="str">
            <v>COMITE REGIONAL BRETAGNE CK</v>
          </cell>
          <cell r="S820" t="str">
            <v>FEDERATION FRANCAISE CANOE-KAYAK ET SPORTS PAGAIE</v>
          </cell>
          <cell r="T820">
            <v>2022</v>
          </cell>
          <cell r="V820">
            <v>60</v>
          </cell>
          <cell r="W820" t="str">
            <v>Non</v>
          </cell>
          <cell r="Z820" t="str">
            <v>AN_COMP_A</v>
          </cell>
          <cell r="AA820" t="str">
            <v>Carte 1 an Compétition Adulte</v>
          </cell>
          <cell r="AB820">
            <v>71266</v>
          </cell>
          <cell r="AC820">
            <v>44562</v>
          </cell>
          <cell r="AD820">
            <v>44569</v>
          </cell>
          <cell r="AE820">
            <v>44926</v>
          </cell>
          <cell r="AF820" t="str">
            <v>Aucun</v>
          </cell>
          <cell r="AG820" t="str">
            <v>S</v>
          </cell>
          <cell r="AH820" t="str">
            <v>SENIOR</v>
          </cell>
          <cell r="AN820">
            <v>43838</v>
          </cell>
          <cell r="AO820" t="str">
            <v>Compétition</v>
          </cell>
        </row>
        <row r="821">
          <cell r="E821">
            <v>212982</v>
          </cell>
          <cell r="F821" t="str">
            <v>M.</v>
          </cell>
          <cell r="G821" t="str">
            <v>POTIER</v>
          </cell>
          <cell r="H821" t="str">
            <v>SERGE</v>
          </cell>
          <cell r="I821">
            <v>23046</v>
          </cell>
          <cell r="J821" t="str">
            <v>FRANCE</v>
          </cell>
          <cell r="K821" t="str">
            <v>Homme</v>
          </cell>
          <cell r="L821">
            <v>2903</v>
          </cell>
          <cell r="M821" t="str">
            <v>CK DE QUIMPER CORNOUAILLE</v>
          </cell>
          <cell r="O821">
            <v>2900</v>
          </cell>
          <cell r="P821" t="str">
            <v>COMITE DEPARTEMENTAL CK DU FINISTERE</v>
          </cell>
          <cell r="Q821" t="str">
            <v>CR03</v>
          </cell>
          <cell r="R821" t="str">
            <v>COMITE REGIONAL BRETAGNE CK</v>
          </cell>
          <cell r="S821" t="str">
            <v>FEDERATION FRANCAISE CANOE-KAYAK ET SPORTS PAGAIE</v>
          </cell>
          <cell r="T821">
            <v>2022</v>
          </cell>
          <cell r="V821">
            <v>60</v>
          </cell>
          <cell r="W821" t="str">
            <v>Non</v>
          </cell>
          <cell r="Z821" t="str">
            <v>AN_COMP_A</v>
          </cell>
          <cell r="AA821" t="str">
            <v>Carte 1 an Compétition Adulte</v>
          </cell>
          <cell r="AB821">
            <v>70918</v>
          </cell>
          <cell r="AC821">
            <v>44531</v>
          </cell>
          <cell r="AD821">
            <v>44545</v>
          </cell>
          <cell r="AE821">
            <v>44926</v>
          </cell>
          <cell r="AF821" t="str">
            <v>Aucun</v>
          </cell>
          <cell r="AG821" t="str">
            <v>V</v>
          </cell>
          <cell r="AH821" t="str">
            <v>VETERAN</v>
          </cell>
          <cell r="AN821">
            <v>44105</v>
          </cell>
          <cell r="AO821" t="str">
            <v>Compétition</v>
          </cell>
        </row>
        <row r="822">
          <cell r="E822">
            <v>213117</v>
          </cell>
          <cell r="F822" t="str">
            <v>M.</v>
          </cell>
          <cell r="G822" t="str">
            <v>LEFEUVRE</v>
          </cell>
          <cell r="H822" t="str">
            <v>MATTHIAS</v>
          </cell>
          <cell r="I822">
            <v>29600</v>
          </cell>
          <cell r="J822" t="str">
            <v>FRANCE</v>
          </cell>
          <cell r="K822" t="str">
            <v>Homme</v>
          </cell>
          <cell r="L822">
            <v>3536</v>
          </cell>
          <cell r="M822" t="str">
            <v>MJC DE GUIPRY-MESSAC</v>
          </cell>
          <cell r="O822">
            <v>3500</v>
          </cell>
          <cell r="P822" t="str">
            <v>COMITE DEPARTEMENTAL CK D'ILLE ET VILAINE</v>
          </cell>
          <cell r="Q822" t="str">
            <v>CR03</v>
          </cell>
          <cell r="R822" t="str">
            <v>COMITE REGIONAL BRETAGNE CK</v>
          </cell>
          <cell r="S822" t="str">
            <v>FEDERATION FRANCAISE CANOE-KAYAK ET SPORTS PAGAIE</v>
          </cell>
          <cell r="T822">
            <v>2022</v>
          </cell>
          <cell r="V822">
            <v>55</v>
          </cell>
          <cell r="W822" t="str">
            <v>Non</v>
          </cell>
          <cell r="Z822" t="str">
            <v>AN_LOIS_A</v>
          </cell>
          <cell r="AA822" t="str">
            <v>Carte 1 an Loisir Adulte</v>
          </cell>
          <cell r="AB822">
            <v>70578</v>
          </cell>
          <cell r="AC822">
            <v>44501</v>
          </cell>
          <cell r="AD822">
            <v>44532</v>
          </cell>
          <cell r="AE822">
            <v>44926</v>
          </cell>
          <cell r="AF822" t="str">
            <v>Aucun</v>
          </cell>
          <cell r="AG822" t="str">
            <v>V</v>
          </cell>
          <cell r="AH822" t="str">
            <v>VETERAN</v>
          </cell>
          <cell r="AJ822">
            <v>43729</v>
          </cell>
          <cell r="AK822" t="str">
            <v>Loisir</v>
          </cell>
          <cell r="AL822" t="str">
            <v>ETIENNE Bertrand</v>
          </cell>
          <cell r="AM822">
            <v>351753652</v>
          </cell>
        </row>
        <row r="823">
          <cell r="E823">
            <v>213152</v>
          </cell>
          <cell r="F823" t="str">
            <v>M.</v>
          </cell>
          <cell r="G823" t="str">
            <v>COURTILLE</v>
          </cell>
          <cell r="H823" t="str">
            <v>JEAN MICHEL</v>
          </cell>
          <cell r="I823">
            <v>21087</v>
          </cell>
          <cell r="J823" t="str">
            <v>FRANCE</v>
          </cell>
          <cell r="K823" t="str">
            <v>Homme</v>
          </cell>
          <cell r="L823">
            <v>2903</v>
          </cell>
          <cell r="M823" t="str">
            <v>CK DE QUIMPER CORNOUAILLE</v>
          </cell>
          <cell r="O823">
            <v>2900</v>
          </cell>
          <cell r="P823" t="str">
            <v>COMITE DEPARTEMENTAL CK DU FINISTERE</v>
          </cell>
          <cell r="Q823" t="str">
            <v>CR03</v>
          </cell>
          <cell r="R823" t="str">
            <v>COMITE REGIONAL BRETAGNE CK</v>
          </cell>
          <cell r="S823" t="str">
            <v>FEDERATION FRANCAISE CANOE-KAYAK ET SPORTS PAGAIE</v>
          </cell>
          <cell r="T823">
            <v>2022</v>
          </cell>
          <cell r="V823">
            <v>60</v>
          </cell>
          <cell r="W823" t="str">
            <v>Non</v>
          </cell>
          <cell r="Z823" t="str">
            <v>AN_COMP_A</v>
          </cell>
          <cell r="AA823" t="str">
            <v>Carte 1 an Compétition Adulte</v>
          </cell>
          <cell r="AB823">
            <v>70918</v>
          </cell>
          <cell r="AC823">
            <v>44531</v>
          </cell>
          <cell r="AD823">
            <v>44545</v>
          </cell>
          <cell r="AE823">
            <v>44926</v>
          </cell>
          <cell r="AF823" t="str">
            <v>Aucun</v>
          </cell>
          <cell r="AG823" t="str">
            <v>V</v>
          </cell>
          <cell r="AH823" t="str">
            <v>VETERAN</v>
          </cell>
          <cell r="AN823">
            <v>44180</v>
          </cell>
          <cell r="AO823" t="str">
            <v>Compétition</v>
          </cell>
        </row>
        <row r="824">
          <cell r="E824">
            <v>213159</v>
          </cell>
          <cell r="F824" t="str">
            <v>Mme</v>
          </cell>
          <cell r="G824" t="str">
            <v>STEPHANT</v>
          </cell>
          <cell r="H824" t="str">
            <v>YVETTE</v>
          </cell>
          <cell r="I824">
            <v>18411</v>
          </cell>
          <cell r="J824" t="str">
            <v>FRANCE</v>
          </cell>
          <cell r="K824" t="str">
            <v>Femme</v>
          </cell>
          <cell r="L824">
            <v>2931</v>
          </cell>
          <cell r="M824" t="str">
            <v>CENTRE NAUTIQUE PLOUHINEC CAP SIZUN-POINTE DU RAZ</v>
          </cell>
          <cell r="N824" t="str">
            <v>CNPCSPR</v>
          </cell>
          <cell r="O824">
            <v>2900</v>
          </cell>
          <cell r="P824" t="str">
            <v>COMITE DEPARTEMENTAL CK DU FINISTERE</v>
          </cell>
          <cell r="Q824" t="str">
            <v>CR03</v>
          </cell>
          <cell r="R824" t="str">
            <v>COMITE REGIONAL BRETAGNE CK</v>
          </cell>
          <cell r="S824" t="str">
            <v>FEDERATION FRANCAISE CANOE-KAYAK ET SPORTS PAGAIE</v>
          </cell>
          <cell r="T824">
            <v>2022</v>
          </cell>
          <cell r="V824">
            <v>55</v>
          </cell>
          <cell r="W824" t="str">
            <v>Non</v>
          </cell>
          <cell r="Z824" t="str">
            <v>AN_LOIS_A</v>
          </cell>
          <cell r="AA824" t="str">
            <v>Carte 1 an Loisir Adulte</v>
          </cell>
          <cell r="AB824">
            <v>70938</v>
          </cell>
          <cell r="AC824">
            <v>44531</v>
          </cell>
          <cell r="AD824">
            <v>44580</v>
          </cell>
          <cell r="AE824">
            <v>44926</v>
          </cell>
          <cell r="AF824" t="str">
            <v>Aucun</v>
          </cell>
          <cell r="AG824" t="str">
            <v>V</v>
          </cell>
          <cell r="AH824" t="str">
            <v>VETERAN</v>
          </cell>
          <cell r="AJ824">
            <v>44351</v>
          </cell>
          <cell r="AK824" t="str">
            <v>Loisir</v>
          </cell>
          <cell r="AL824" t="str">
            <v>l henaff</v>
          </cell>
        </row>
        <row r="825">
          <cell r="E825">
            <v>213162</v>
          </cell>
          <cell r="F825" t="str">
            <v>M.</v>
          </cell>
          <cell r="G825" t="str">
            <v>RAGNEAUX</v>
          </cell>
          <cell r="H825" t="str">
            <v>GEORGES</v>
          </cell>
          <cell r="I825">
            <v>18174</v>
          </cell>
          <cell r="J825" t="str">
            <v>FRANCE</v>
          </cell>
          <cell r="K825" t="str">
            <v>Homme</v>
          </cell>
          <cell r="L825">
            <v>2903</v>
          </cell>
          <cell r="M825" t="str">
            <v>CK DE QUIMPER CORNOUAILLE</v>
          </cell>
          <cell r="O825">
            <v>2900</v>
          </cell>
          <cell r="P825" t="str">
            <v>COMITE DEPARTEMENTAL CK DU FINISTERE</v>
          </cell>
          <cell r="Q825" t="str">
            <v>CR03</v>
          </cell>
          <cell r="R825" t="str">
            <v>COMITE REGIONAL BRETAGNE CK</v>
          </cell>
          <cell r="S825" t="str">
            <v>FEDERATION FRANCAISE CANOE-KAYAK ET SPORTS PAGAIE</v>
          </cell>
          <cell r="T825">
            <v>2022</v>
          </cell>
          <cell r="V825">
            <v>60</v>
          </cell>
          <cell r="W825" t="str">
            <v>Non</v>
          </cell>
          <cell r="Z825" t="str">
            <v>AN_COMP_A</v>
          </cell>
          <cell r="AA825" t="str">
            <v>Carte 1 an Compétition Adulte</v>
          </cell>
          <cell r="AB825">
            <v>70918</v>
          </cell>
          <cell r="AC825">
            <v>44531</v>
          </cell>
          <cell r="AD825">
            <v>44545</v>
          </cell>
          <cell r="AE825">
            <v>44926</v>
          </cell>
          <cell r="AF825" t="str">
            <v>Aucun</v>
          </cell>
          <cell r="AG825" t="str">
            <v>V</v>
          </cell>
          <cell r="AH825" t="str">
            <v>VETERAN</v>
          </cell>
          <cell r="AN825">
            <v>44473</v>
          </cell>
          <cell r="AO825" t="str">
            <v>Compétition</v>
          </cell>
        </row>
        <row r="826">
          <cell r="E826">
            <v>213490</v>
          </cell>
          <cell r="F826" t="str">
            <v>M.</v>
          </cell>
          <cell r="G826" t="str">
            <v>MARTEIL</v>
          </cell>
          <cell r="H826" t="str">
            <v>VALENTIN</v>
          </cell>
          <cell r="I826">
            <v>35927</v>
          </cell>
          <cell r="J826" t="str">
            <v>FRANCE</v>
          </cell>
          <cell r="K826" t="str">
            <v>Homme</v>
          </cell>
          <cell r="L826">
            <v>5604</v>
          </cell>
          <cell r="M826" t="str">
            <v>CLUB LOISIRS POP. LOCHRIST</v>
          </cell>
          <cell r="O826">
            <v>5600</v>
          </cell>
          <cell r="P826" t="str">
            <v>COMITE DEPARTEMENTAL CK DU MORBIHAN</v>
          </cell>
          <cell r="Q826" t="str">
            <v>CR03</v>
          </cell>
          <cell r="R826" t="str">
            <v>COMITE REGIONAL BRETAGNE CK</v>
          </cell>
          <cell r="S826" t="str">
            <v>FEDERATION FRANCAISE CANOE-KAYAK ET SPORTS PAGAIE</v>
          </cell>
          <cell r="T826">
            <v>2022</v>
          </cell>
          <cell r="V826">
            <v>60</v>
          </cell>
          <cell r="W826" t="str">
            <v>Non</v>
          </cell>
          <cell r="Z826" t="str">
            <v>AN_COMP_A</v>
          </cell>
          <cell r="AA826" t="str">
            <v>Carte 1 an Compétition Adulte</v>
          </cell>
          <cell r="AB826">
            <v>71172</v>
          </cell>
          <cell r="AC826">
            <v>44562</v>
          </cell>
          <cell r="AD826">
            <v>44586</v>
          </cell>
          <cell r="AE826">
            <v>44926</v>
          </cell>
          <cell r="AF826" t="str">
            <v>Aucun</v>
          </cell>
          <cell r="AG826" t="str">
            <v>S</v>
          </cell>
          <cell r="AH826" t="str">
            <v>SENIOR</v>
          </cell>
          <cell r="AN826">
            <v>43866</v>
          </cell>
          <cell r="AO826" t="str">
            <v>Compétition</v>
          </cell>
        </row>
        <row r="827">
          <cell r="E827">
            <v>213934</v>
          </cell>
          <cell r="F827" t="str">
            <v>M.</v>
          </cell>
          <cell r="G827" t="str">
            <v>BRIET</v>
          </cell>
          <cell r="H827" t="str">
            <v>ALEXIS</v>
          </cell>
          <cell r="I827">
            <v>36093</v>
          </cell>
          <cell r="J827" t="str">
            <v>FRANCE</v>
          </cell>
          <cell r="K827" t="str">
            <v>Homme</v>
          </cell>
          <cell r="L827">
            <v>2212</v>
          </cell>
          <cell r="M827" t="str">
            <v>CLUB CANOE KAYAK DE LA RANCE</v>
          </cell>
          <cell r="O827">
            <v>2200</v>
          </cell>
          <cell r="P827" t="str">
            <v>COMITE DEPARTEMENTAL CK COTES D'ARMOR</v>
          </cell>
          <cell r="Q827" t="str">
            <v>CR03</v>
          </cell>
          <cell r="R827" t="str">
            <v>COMITE REGIONAL BRETAGNE CK</v>
          </cell>
          <cell r="S827" t="str">
            <v>FEDERATION FRANCAISE CANOE-KAYAK ET SPORTS PAGAIE</v>
          </cell>
          <cell r="T827">
            <v>2022</v>
          </cell>
          <cell r="V827">
            <v>60</v>
          </cell>
          <cell r="W827" t="str">
            <v>Non</v>
          </cell>
          <cell r="Z827" t="str">
            <v>AN_COMP_A</v>
          </cell>
          <cell r="AA827" t="str">
            <v>Carte 1 an Compétition Adulte</v>
          </cell>
          <cell r="AB827">
            <v>71270</v>
          </cell>
          <cell r="AC827">
            <v>44562</v>
          </cell>
          <cell r="AD827">
            <v>44576</v>
          </cell>
          <cell r="AE827">
            <v>44926</v>
          </cell>
          <cell r="AF827" t="str">
            <v>Aucun</v>
          </cell>
          <cell r="AG827" t="str">
            <v>S</v>
          </cell>
          <cell r="AH827" t="str">
            <v>SENIOR</v>
          </cell>
          <cell r="AN827">
            <v>44362</v>
          </cell>
          <cell r="AO827" t="str">
            <v>Compétition</v>
          </cell>
        </row>
        <row r="828">
          <cell r="E828">
            <v>214065</v>
          </cell>
          <cell r="F828" t="str">
            <v>M.</v>
          </cell>
          <cell r="G828" t="str">
            <v>TREHIN</v>
          </cell>
          <cell r="H828" t="str">
            <v>KEVIN</v>
          </cell>
          <cell r="I828">
            <v>36567</v>
          </cell>
          <cell r="J828" t="str">
            <v>FRANCE</v>
          </cell>
          <cell r="K828" t="str">
            <v>Homme</v>
          </cell>
          <cell r="L828">
            <v>5602</v>
          </cell>
          <cell r="M828" t="str">
            <v>CANOE KAYAK CLUB DE ROHAN</v>
          </cell>
          <cell r="N828" t="str">
            <v>CKC ROHAN</v>
          </cell>
          <cell r="O828">
            <v>5600</v>
          </cell>
          <cell r="P828" t="str">
            <v>COMITE DEPARTEMENTAL CK DU MORBIHAN</v>
          </cell>
          <cell r="Q828" t="str">
            <v>CR03</v>
          </cell>
          <cell r="R828" t="str">
            <v>COMITE REGIONAL BRETAGNE CK</v>
          </cell>
          <cell r="S828" t="str">
            <v>FEDERATION FRANCAISE CANOE-KAYAK ET SPORTS PAGAIE</v>
          </cell>
          <cell r="T828">
            <v>2022</v>
          </cell>
          <cell r="V828">
            <v>55</v>
          </cell>
          <cell r="W828" t="str">
            <v>Non</v>
          </cell>
          <cell r="Z828" t="str">
            <v>AN_LOIS_A</v>
          </cell>
          <cell r="AA828" t="str">
            <v>Carte 1 an Loisir Adulte</v>
          </cell>
          <cell r="AB828">
            <v>70749</v>
          </cell>
          <cell r="AC828">
            <v>44531</v>
          </cell>
          <cell r="AD828">
            <v>44542</v>
          </cell>
          <cell r="AE828">
            <v>44926</v>
          </cell>
          <cell r="AF828" t="str">
            <v>Aucun</v>
          </cell>
          <cell r="AG828" t="str">
            <v>S</v>
          </cell>
          <cell r="AH828" t="str">
            <v>SENIOR</v>
          </cell>
          <cell r="AJ828">
            <v>43386</v>
          </cell>
          <cell r="AK828" t="str">
            <v>Loisir</v>
          </cell>
          <cell r="AL828" t="str">
            <v>HENRI PAISTEL</v>
          </cell>
          <cell r="AM828">
            <v>10002659950</v>
          </cell>
        </row>
        <row r="829">
          <cell r="E829">
            <v>214165</v>
          </cell>
          <cell r="F829" t="str">
            <v>Mme</v>
          </cell>
          <cell r="G829" t="str">
            <v>TRIDEAU</v>
          </cell>
          <cell r="H829" t="str">
            <v>CAROLE</v>
          </cell>
          <cell r="I829">
            <v>26532</v>
          </cell>
          <cell r="J829" t="str">
            <v>FRANCE</v>
          </cell>
          <cell r="K829" t="str">
            <v>Femme</v>
          </cell>
          <cell r="L829">
            <v>2912</v>
          </cell>
          <cell r="M829" t="str">
            <v>LES ALLIGATORS - LANDERNEAU</v>
          </cell>
          <cell r="O829">
            <v>2900</v>
          </cell>
          <cell r="P829" t="str">
            <v>COMITE DEPARTEMENTAL CK DU FINISTERE</v>
          </cell>
          <cell r="Q829" t="str">
            <v>CR03</v>
          </cell>
          <cell r="R829" t="str">
            <v>COMITE REGIONAL BRETAGNE CK</v>
          </cell>
          <cell r="S829" t="str">
            <v>FEDERATION FRANCAISE CANOE-KAYAK ET SPORTS PAGAIE</v>
          </cell>
          <cell r="T829">
            <v>2022</v>
          </cell>
          <cell r="V829">
            <v>55</v>
          </cell>
          <cell r="W829" t="str">
            <v>Non</v>
          </cell>
          <cell r="Z829" t="str">
            <v>AN_LOIS_A</v>
          </cell>
          <cell r="AA829" t="str">
            <v>Carte 1 an Loisir Adulte</v>
          </cell>
          <cell r="AB829">
            <v>71393</v>
          </cell>
          <cell r="AC829">
            <v>44562</v>
          </cell>
          <cell r="AD829">
            <v>44566</v>
          </cell>
          <cell r="AE829">
            <v>44926</v>
          </cell>
          <cell r="AF829" t="str">
            <v>Aucun</v>
          </cell>
          <cell r="AG829" t="str">
            <v>V</v>
          </cell>
          <cell r="AH829" t="str">
            <v>VETERAN</v>
          </cell>
          <cell r="AJ829">
            <v>43007</v>
          </cell>
          <cell r="AK829" t="str">
            <v>Loisir</v>
          </cell>
        </row>
        <row r="830">
          <cell r="E830">
            <v>214378</v>
          </cell>
          <cell r="F830" t="str">
            <v>M.</v>
          </cell>
          <cell r="G830" t="str">
            <v>HEUDE</v>
          </cell>
          <cell r="H830" t="str">
            <v>ALEXIS</v>
          </cell>
          <cell r="I830">
            <v>35062</v>
          </cell>
          <cell r="J830" t="str">
            <v>FRANCE</v>
          </cell>
          <cell r="K830" t="str">
            <v>Homme</v>
          </cell>
          <cell r="L830">
            <v>3528</v>
          </cell>
          <cell r="M830" t="str">
            <v>CANOE KAYAK CLUB DES TROIS RIVIERES</v>
          </cell>
          <cell r="N830" t="str">
            <v>CKC TROIS RIVIERES</v>
          </cell>
          <cell r="O830">
            <v>3500</v>
          </cell>
          <cell r="P830" t="str">
            <v>COMITE DEPARTEMENTAL CK D'ILLE ET VILAINE</v>
          </cell>
          <cell r="Q830" t="str">
            <v>CR03</v>
          </cell>
          <cell r="R830" t="str">
            <v>COMITE REGIONAL BRETAGNE CK</v>
          </cell>
          <cell r="S830" t="str">
            <v>FEDERATION FRANCAISE CANOE-KAYAK ET SPORTS PAGAIE</v>
          </cell>
          <cell r="T830">
            <v>2022</v>
          </cell>
          <cell r="V830">
            <v>60</v>
          </cell>
          <cell r="W830" t="str">
            <v>Non</v>
          </cell>
          <cell r="Z830" t="str">
            <v>AN_COMP_A</v>
          </cell>
          <cell r="AA830" t="str">
            <v>Carte 1 an Compétition Adulte</v>
          </cell>
          <cell r="AB830">
            <v>71640</v>
          </cell>
          <cell r="AC830">
            <v>44593</v>
          </cell>
          <cell r="AD830">
            <v>44620</v>
          </cell>
          <cell r="AE830">
            <v>44926</v>
          </cell>
          <cell r="AF830" t="str">
            <v>Aucun</v>
          </cell>
          <cell r="AG830" t="str">
            <v>S</v>
          </cell>
          <cell r="AH830" t="str">
            <v>SENIOR</v>
          </cell>
          <cell r="AN830">
            <v>43868</v>
          </cell>
          <cell r="AO830" t="str">
            <v>Compétition</v>
          </cell>
        </row>
        <row r="831">
          <cell r="E831">
            <v>214490</v>
          </cell>
          <cell r="F831" t="str">
            <v>M.</v>
          </cell>
          <cell r="G831" t="str">
            <v>BEDEL</v>
          </cell>
          <cell r="H831" t="str">
            <v>MATHIEU</v>
          </cell>
          <cell r="I831">
            <v>29435</v>
          </cell>
          <cell r="J831" t="str">
            <v>FRANCE</v>
          </cell>
          <cell r="K831" t="str">
            <v>Homme</v>
          </cell>
          <cell r="L831">
            <v>2909</v>
          </cell>
          <cell r="M831" t="str">
            <v>BREST BRETAGNE NAUTISME</v>
          </cell>
          <cell r="N831" t="str">
            <v>BBN</v>
          </cell>
          <cell r="O831">
            <v>2900</v>
          </cell>
          <cell r="P831" t="str">
            <v>COMITE DEPARTEMENTAL CK DU FINISTERE</v>
          </cell>
          <cell r="Q831" t="str">
            <v>CR03</v>
          </cell>
          <cell r="R831" t="str">
            <v>COMITE REGIONAL BRETAGNE CK</v>
          </cell>
          <cell r="S831" t="str">
            <v>FEDERATION FRANCAISE CANOE-KAYAK ET SPORTS PAGAIE</v>
          </cell>
          <cell r="T831">
            <v>2022</v>
          </cell>
          <cell r="V831">
            <v>55</v>
          </cell>
          <cell r="W831" t="str">
            <v>Non</v>
          </cell>
          <cell r="Z831" t="str">
            <v>AN_LOIS_A</v>
          </cell>
          <cell r="AA831" t="str">
            <v>Carte 1 an Loisir Adulte</v>
          </cell>
          <cell r="AB831">
            <v>71579</v>
          </cell>
          <cell r="AC831">
            <v>44562</v>
          </cell>
          <cell r="AD831">
            <v>44567</v>
          </cell>
          <cell r="AE831">
            <v>44926</v>
          </cell>
          <cell r="AF831" t="str">
            <v>Aucun</v>
          </cell>
          <cell r="AG831" t="str">
            <v>V</v>
          </cell>
          <cell r="AH831" t="str">
            <v>VETERAN</v>
          </cell>
          <cell r="AJ831">
            <v>44559</v>
          </cell>
          <cell r="AK831" t="str">
            <v>Loisir</v>
          </cell>
          <cell r="AL831" t="str">
            <v>ROLLAND</v>
          </cell>
          <cell r="AM831">
            <v>10002622370</v>
          </cell>
        </row>
        <row r="832">
          <cell r="E832">
            <v>214498</v>
          </cell>
          <cell r="F832" t="str">
            <v>M.</v>
          </cell>
          <cell r="G832" t="str">
            <v>DACQUAY</v>
          </cell>
          <cell r="H832" t="str">
            <v>PIERRE</v>
          </cell>
          <cell r="I832">
            <v>30747</v>
          </cell>
          <cell r="J832" t="str">
            <v>FRANCE</v>
          </cell>
          <cell r="K832" t="str">
            <v>Homme</v>
          </cell>
          <cell r="L832">
            <v>2911</v>
          </cell>
          <cell r="M832" t="str">
            <v>F.R.C.K. PLOUDALMEZEAU</v>
          </cell>
          <cell r="O832">
            <v>2900</v>
          </cell>
          <cell r="P832" t="str">
            <v>COMITE DEPARTEMENTAL CK DU FINISTERE</v>
          </cell>
          <cell r="Q832" t="str">
            <v>CR03</v>
          </cell>
          <cell r="R832" t="str">
            <v>COMITE REGIONAL BRETAGNE CK</v>
          </cell>
          <cell r="S832" t="str">
            <v>FEDERATION FRANCAISE CANOE-KAYAK ET SPORTS PAGAIE</v>
          </cell>
          <cell r="T832">
            <v>2022</v>
          </cell>
          <cell r="V832">
            <v>60</v>
          </cell>
          <cell r="W832" t="str">
            <v>Non</v>
          </cell>
          <cell r="Z832" t="str">
            <v>AN_COMP_A</v>
          </cell>
          <cell r="AA832" t="str">
            <v>Carte 1 an Compétition Adulte</v>
          </cell>
          <cell r="AB832">
            <v>70925</v>
          </cell>
          <cell r="AC832">
            <v>44531</v>
          </cell>
          <cell r="AD832">
            <v>44558</v>
          </cell>
          <cell r="AE832">
            <v>44926</v>
          </cell>
          <cell r="AF832" t="str">
            <v>Aucun</v>
          </cell>
          <cell r="AG832" t="str">
            <v>V</v>
          </cell>
          <cell r="AH832" t="str">
            <v>VETERAN</v>
          </cell>
          <cell r="AN832">
            <v>44100</v>
          </cell>
          <cell r="AO832" t="str">
            <v>Compétition</v>
          </cell>
        </row>
        <row r="833">
          <cell r="E833">
            <v>214550</v>
          </cell>
          <cell r="F833" t="str">
            <v>M.</v>
          </cell>
          <cell r="G833" t="str">
            <v>DISLAIRE</v>
          </cell>
          <cell r="H833" t="str">
            <v>FABRICE</v>
          </cell>
          <cell r="I833">
            <v>24077</v>
          </cell>
          <cell r="J833" t="str">
            <v>FRANCE</v>
          </cell>
          <cell r="K833" t="str">
            <v>Homme</v>
          </cell>
          <cell r="L833">
            <v>3516</v>
          </cell>
          <cell r="M833" t="str">
            <v>RENNES EVASION NATURE</v>
          </cell>
          <cell r="O833">
            <v>3500</v>
          </cell>
          <cell r="P833" t="str">
            <v>COMITE DEPARTEMENTAL CK D'ILLE ET VILAINE</v>
          </cell>
          <cell r="Q833" t="str">
            <v>CR03</v>
          </cell>
          <cell r="R833" t="str">
            <v>COMITE REGIONAL BRETAGNE CK</v>
          </cell>
          <cell r="S833" t="str">
            <v>FEDERATION FRANCAISE CANOE-KAYAK ET SPORTS PAGAIE</v>
          </cell>
          <cell r="T833">
            <v>2022</v>
          </cell>
          <cell r="V833">
            <v>55</v>
          </cell>
          <cell r="W833" t="str">
            <v>Non</v>
          </cell>
          <cell r="Z833" t="str">
            <v>AN_LOIS_A</v>
          </cell>
          <cell r="AA833" t="str">
            <v>Carte 1 an Loisir Adulte</v>
          </cell>
          <cell r="AB833">
            <v>70719</v>
          </cell>
          <cell r="AC833">
            <v>44531</v>
          </cell>
          <cell r="AD833">
            <v>44550</v>
          </cell>
          <cell r="AE833">
            <v>44926</v>
          </cell>
          <cell r="AF833" t="str">
            <v>Aucun</v>
          </cell>
          <cell r="AG833" t="str">
            <v>V</v>
          </cell>
          <cell r="AH833" t="str">
            <v>VETERAN</v>
          </cell>
          <cell r="AJ833">
            <v>42984</v>
          </cell>
          <cell r="AK833" t="str">
            <v>Loisir</v>
          </cell>
          <cell r="AL833" t="str">
            <v>Lembert-Provost</v>
          </cell>
        </row>
        <row r="834">
          <cell r="E834">
            <v>214553</v>
          </cell>
          <cell r="F834" t="str">
            <v>M.</v>
          </cell>
          <cell r="G834" t="str">
            <v>LENEPVEU</v>
          </cell>
          <cell r="H834" t="str">
            <v>GUILLAUME</v>
          </cell>
          <cell r="I834">
            <v>29307</v>
          </cell>
          <cell r="J834" t="str">
            <v>FRANCE</v>
          </cell>
          <cell r="K834" t="str">
            <v>Homme</v>
          </cell>
          <cell r="L834">
            <v>3516</v>
          </cell>
          <cell r="M834" t="str">
            <v>RENNES EVASION NATURE</v>
          </cell>
          <cell r="O834">
            <v>3500</v>
          </cell>
          <cell r="P834" t="str">
            <v>COMITE DEPARTEMENTAL CK D'ILLE ET VILAINE</v>
          </cell>
          <cell r="Q834" t="str">
            <v>CR03</v>
          </cell>
          <cell r="R834" t="str">
            <v>COMITE REGIONAL BRETAGNE CK</v>
          </cell>
          <cell r="S834" t="str">
            <v>FEDERATION FRANCAISE CANOE-KAYAK ET SPORTS PAGAIE</v>
          </cell>
          <cell r="T834">
            <v>2022</v>
          </cell>
          <cell r="V834">
            <v>55</v>
          </cell>
          <cell r="W834" t="str">
            <v>Non</v>
          </cell>
          <cell r="Z834" t="str">
            <v>AN_LOIS_A</v>
          </cell>
          <cell r="AA834" t="str">
            <v>Carte 1 an Loisir Adulte</v>
          </cell>
          <cell r="AB834">
            <v>70719</v>
          </cell>
          <cell r="AC834">
            <v>44531</v>
          </cell>
          <cell r="AD834">
            <v>44556</v>
          </cell>
          <cell r="AE834">
            <v>44926</v>
          </cell>
          <cell r="AF834" t="str">
            <v>Aucun</v>
          </cell>
          <cell r="AG834" t="str">
            <v>V</v>
          </cell>
          <cell r="AH834" t="str">
            <v>VETERAN</v>
          </cell>
          <cell r="AJ834">
            <v>44474</v>
          </cell>
          <cell r="AK834" t="str">
            <v>Loisir</v>
          </cell>
        </row>
        <row r="835">
          <cell r="E835">
            <v>214567</v>
          </cell>
          <cell r="F835" t="str">
            <v>M.</v>
          </cell>
          <cell r="G835" t="str">
            <v>LE SOMMER</v>
          </cell>
          <cell r="H835" t="str">
            <v>LOUAN</v>
          </cell>
          <cell r="I835">
            <v>36562</v>
          </cell>
          <cell r="J835" t="str">
            <v>FRANCE</v>
          </cell>
          <cell r="K835" t="str">
            <v>Homme</v>
          </cell>
          <cell r="L835">
            <v>5609</v>
          </cell>
          <cell r="M835" t="str">
            <v>CLUB NAUTIQUE DE BAUD</v>
          </cell>
          <cell r="N835" t="str">
            <v>CNEB</v>
          </cell>
          <cell r="O835">
            <v>5600</v>
          </cell>
          <cell r="P835" t="str">
            <v>COMITE DEPARTEMENTAL CK DU MORBIHAN</v>
          </cell>
          <cell r="Q835" t="str">
            <v>CR03</v>
          </cell>
          <cell r="R835" t="str">
            <v>COMITE REGIONAL BRETAGNE CK</v>
          </cell>
          <cell r="S835" t="str">
            <v>FEDERATION FRANCAISE CANOE-KAYAK ET SPORTS PAGAIE</v>
          </cell>
          <cell r="T835">
            <v>2022</v>
          </cell>
          <cell r="V835">
            <v>60</v>
          </cell>
          <cell r="W835" t="str">
            <v>Non</v>
          </cell>
          <cell r="Z835" t="str">
            <v>AN_COMP_A</v>
          </cell>
          <cell r="AA835" t="str">
            <v>Carte 1 an Compétition Adulte</v>
          </cell>
          <cell r="AB835">
            <v>71175</v>
          </cell>
          <cell r="AC835">
            <v>44562</v>
          </cell>
          <cell r="AD835">
            <v>44591</v>
          </cell>
          <cell r="AE835">
            <v>44926</v>
          </cell>
          <cell r="AF835" t="str">
            <v>Aucun</v>
          </cell>
          <cell r="AG835" t="str">
            <v>S</v>
          </cell>
          <cell r="AH835" t="str">
            <v>SENIOR</v>
          </cell>
        </row>
        <row r="836">
          <cell r="E836">
            <v>214615</v>
          </cell>
          <cell r="F836" t="str">
            <v>M.</v>
          </cell>
          <cell r="G836" t="str">
            <v>FEROC</v>
          </cell>
          <cell r="H836" t="str">
            <v>VALENTIN</v>
          </cell>
          <cell r="I836">
            <v>35756</v>
          </cell>
          <cell r="J836" t="str">
            <v>FRANCE</v>
          </cell>
          <cell r="K836" t="str">
            <v>Homme</v>
          </cell>
          <cell r="L836">
            <v>2912</v>
          </cell>
          <cell r="M836" t="str">
            <v>LES ALLIGATORS - LANDERNEAU</v>
          </cell>
          <cell r="O836">
            <v>2900</v>
          </cell>
          <cell r="P836" t="str">
            <v>COMITE DEPARTEMENTAL CK DU FINISTERE</v>
          </cell>
          <cell r="Q836" t="str">
            <v>CR03</v>
          </cell>
          <cell r="R836" t="str">
            <v>COMITE REGIONAL BRETAGNE CK</v>
          </cell>
          <cell r="S836" t="str">
            <v>FEDERATION FRANCAISE CANOE-KAYAK ET SPORTS PAGAIE</v>
          </cell>
          <cell r="T836">
            <v>2022</v>
          </cell>
          <cell r="V836">
            <v>60</v>
          </cell>
          <cell r="W836" t="str">
            <v>Non</v>
          </cell>
          <cell r="Z836" t="str">
            <v>AN_COMP_A</v>
          </cell>
          <cell r="AA836" t="str">
            <v>Carte 1 an Compétition Adulte</v>
          </cell>
          <cell r="AB836">
            <v>71393</v>
          </cell>
          <cell r="AC836">
            <v>44562</v>
          </cell>
          <cell r="AD836">
            <v>44565</v>
          </cell>
          <cell r="AE836">
            <v>44926</v>
          </cell>
          <cell r="AF836" t="str">
            <v>Aucun</v>
          </cell>
          <cell r="AG836" t="str">
            <v>S</v>
          </cell>
          <cell r="AH836" t="str">
            <v>SENIOR</v>
          </cell>
          <cell r="AN836">
            <v>44515</v>
          </cell>
          <cell r="AO836" t="str">
            <v>Compétition</v>
          </cell>
        </row>
        <row r="837">
          <cell r="E837">
            <v>214796</v>
          </cell>
          <cell r="F837" t="str">
            <v>Mme</v>
          </cell>
          <cell r="G837" t="str">
            <v>GUILLEMOT</v>
          </cell>
          <cell r="H837" t="str">
            <v>MORGANE</v>
          </cell>
          <cell r="I837">
            <v>35082</v>
          </cell>
          <cell r="J837" t="str">
            <v>FRANCE</v>
          </cell>
          <cell r="K837" t="str">
            <v>Femme</v>
          </cell>
          <cell r="L837">
            <v>2208</v>
          </cell>
          <cell r="M837" t="str">
            <v>CLUB CANOE KAYAK GUERLEDAN</v>
          </cell>
          <cell r="N837" t="str">
            <v>CCKG</v>
          </cell>
          <cell r="O837">
            <v>2200</v>
          </cell>
          <cell r="P837" t="str">
            <v>COMITE DEPARTEMENTAL CK COTES D'ARMOR</v>
          </cell>
          <cell r="Q837" t="str">
            <v>CR03</v>
          </cell>
          <cell r="R837" t="str">
            <v>COMITE REGIONAL BRETAGNE CK</v>
          </cell>
          <cell r="S837" t="str">
            <v>FEDERATION FRANCAISE CANOE-KAYAK ET SPORTS PAGAIE</v>
          </cell>
          <cell r="T837">
            <v>2022</v>
          </cell>
          <cell r="V837">
            <v>60</v>
          </cell>
          <cell r="W837" t="str">
            <v>Non</v>
          </cell>
          <cell r="Z837" t="str">
            <v>AN_COMP_A</v>
          </cell>
          <cell r="AA837" t="str">
            <v>Carte 1 an Compétition Adulte</v>
          </cell>
          <cell r="AB837">
            <v>71265</v>
          </cell>
          <cell r="AC837">
            <v>44562</v>
          </cell>
          <cell r="AD837">
            <v>44573</v>
          </cell>
          <cell r="AE837">
            <v>44926</v>
          </cell>
          <cell r="AF837" t="str">
            <v>Aucun</v>
          </cell>
          <cell r="AG837" t="str">
            <v>S</v>
          </cell>
          <cell r="AH837" t="str">
            <v>SENIOR</v>
          </cell>
          <cell r="AN837">
            <v>44096</v>
          </cell>
          <cell r="AO837" t="str">
            <v>Compétition</v>
          </cell>
        </row>
        <row r="838">
          <cell r="E838">
            <v>214804</v>
          </cell>
          <cell r="F838" t="str">
            <v>M.</v>
          </cell>
          <cell r="G838" t="str">
            <v>HENOT</v>
          </cell>
          <cell r="H838" t="str">
            <v>HECTOR</v>
          </cell>
          <cell r="I838">
            <v>36231</v>
          </cell>
          <cell r="J838" t="str">
            <v>FRANCE</v>
          </cell>
          <cell r="K838" t="str">
            <v>Homme</v>
          </cell>
          <cell r="L838">
            <v>3506</v>
          </cell>
          <cell r="M838" t="str">
            <v>C.K.C.I.R. ST GREGOIRE</v>
          </cell>
          <cell r="O838">
            <v>3500</v>
          </cell>
          <cell r="P838" t="str">
            <v>COMITE DEPARTEMENTAL CK D'ILLE ET VILAINE</v>
          </cell>
          <cell r="Q838" t="str">
            <v>CR03</v>
          </cell>
          <cell r="R838" t="str">
            <v>COMITE REGIONAL BRETAGNE CK</v>
          </cell>
          <cell r="S838" t="str">
            <v>FEDERATION FRANCAISE CANOE-KAYAK ET SPORTS PAGAIE</v>
          </cell>
          <cell r="T838">
            <v>2022</v>
          </cell>
          <cell r="V838">
            <v>60</v>
          </cell>
          <cell r="W838" t="str">
            <v>Non</v>
          </cell>
          <cell r="Z838" t="str">
            <v>AN_COMP_A</v>
          </cell>
          <cell r="AA838" t="str">
            <v>Carte 1 an Compétition Adulte</v>
          </cell>
          <cell r="AB838">
            <v>71435</v>
          </cell>
          <cell r="AC838">
            <v>44562</v>
          </cell>
          <cell r="AD838">
            <v>44573</v>
          </cell>
          <cell r="AE838">
            <v>44926</v>
          </cell>
          <cell r="AF838" t="str">
            <v>Aucun</v>
          </cell>
          <cell r="AG838" t="str">
            <v>S</v>
          </cell>
          <cell r="AH838" t="str">
            <v>SENIOR</v>
          </cell>
          <cell r="AN838">
            <v>44232</v>
          </cell>
          <cell r="AO838" t="str">
            <v>Compétition</v>
          </cell>
        </row>
        <row r="839">
          <cell r="E839">
            <v>214866</v>
          </cell>
          <cell r="F839" t="str">
            <v>M.</v>
          </cell>
          <cell r="G839" t="str">
            <v>CHANVRY</v>
          </cell>
          <cell r="H839" t="str">
            <v>THOMAS</v>
          </cell>
          <cell r="I839">
            <v>34935</v>
          </cell>
          <cell r="J839" t="str">
            <v>FRANCE</v>
          </cell>
          <cell r="K839" t="str">
            <v>Homme</v>
          </cell>
          <cell r="L839">
            <v>5603</v>
          </cell>
          <cell r="M839" t="str">
            <v>CANOE KAYAK PONTIVYEN</v>
          </cell>
          <cell r="N839" t="str">
            <v>CKCP1</v>
          </cell>
          <cell r="O839">
            <v>5600</v>
          </cell>
          <cell r="P839" t="str">
            <v>COMITE DEPARTEMENTAL CK DU MORBIHAN</v>
          </cell>
          <cell r="Q839" t="str">
            <v>CR03</v>
          </cell>
          <cell r="R839" t="str">
            <v>COMITE REGIONAL BRETAGNE CK</v>
          </cell>
          <cell r="S839" t="str">
            <v>FEDERATION FRANCAISE CANOE-KAYAK ET SPORTS PAGAIE</v>
          </cell>
          <cell r="T839">
            <v>2022</v>
          </cell>
          <cell r="V839">
            <v>60</v>
          </cell>
          <cell r="W839" t="str">
            <v>Non</v>
          </cell>
          <cell r="Z839" t="str">
            <v>AN_COMP_A</v>
          </cell>
          <cell r="AA839" t="str">
            <v>Carte 1 an Compétition Adulte</v>
          </cell>
          <cell r="AB839">
            <v>72294</v>
          </cell>
          <cell r="AC839">
            <v>44621</v>
          </cell>
          <cell r="AD839">
            <v>44621</v>
          </cell>
          <cell r="AE839">
            <v>44926</v>
          </cell>
          <cell r="AF839" t="str">
            <v>Aucun</v>
          </cell>
          <cell r="AG839" t="str">
            <v>S</v>
          </cell>
          <cell r="AH839" t="str">
            <v>SENIOR</v>
          </cell>
          <cell r="AN839">
            <v>44497</v>
          </cell>
          <cell r="AO839" t="str">
            <v>Compétition</v>
          </cell>
        </row>
        <row r="840">
          <cell r="E840">
            <v>214894</v>
          </cell>
          <cell r="F840" t="str">
            <v>Mme</v>
          </cell>
          <cell r="G840" t="str">
            <v>LE CORRE</v>
          </cell>
          <cell r="H840" t="str">
            <v>MAELA</v>
          </cell>
          <cell r="I840">
            <v>36149</v>
          </cell>
          <cell r="J840" t="str">
            <v>FRANCE</v>
          </cell>
          <cell r="K840" t="str">
            <v>Femme</v>
          </cell>
          <cell r="L840">
            <v>5605</v>
          </cell>
          <cell r="M840" t="str">
            <v xml:space="preserve">PLUMELIAU CANOE KAYAK </v>
          </cell>
          <cell r="N840" t="str">
            <v>PCK</v>
          </cell>
          <cell r="O840">
            <v>5600</v>
          </cell>
          <cell r="P840" t="str">
            <v>COMITE DEPARTEMENTAL CK DU MORBIHAN</v>
          </cell>
          <cell r="Q840" t="str">
            <v>CR03</v>
          </cell>
          <cell r="R840" t="str">
            <v>COMITE REGIONAL BRETAGNE CK</v>
          </cell>
          <cell r="S840" t="str">
            <v>FEDERATION FRANCAISE CANOE-KAYAK ET SPORTS PAGAIE</v>
          </cell>
          <cell r="T840">
            <v>2022</v>
          </cell>
          <cell r="V840">
            <v>60</v>
          </cell>
          <cell r="W840" t="str">
            <v>Non</v>
          </cell>
          <cell r="Z840" t="str">
            <v>AN_COMP_A</v>
          </cell>
          <cell r="AA840" t="str">
            <v>Carte 1 an Compétition Adulte</v>
          </cell>
          <cell r="AB840">
            <v>70752</v>
          </cell>
          <cell r="AC840">
            <v>44531</v>
          </cell>
          <cell r="AD840">
            <v>44553</v>
          </cell>
          <cell r="AE840">
            <v>44926</v>
          </cell>
          <cell r="AF840" t="str">
            <v>Aucun</v>
          </cell>
          <cell r="AG840" t="str">
            <v>S</v>
          </cell>
          <cell r="AH840" t="str">
            <v>SENIOR</v>
          </cell>
          <cell r="AN840">
            <v>44362</v>
          </cell>
          <cell r="AO840" t="str">
            <v>Compétition</v>
          </cell>
        </row>
        <row r="841">
          <cell r="E841">
            <v>214950</v>
          </cell>
          <cell r="F841" t="str">
            <v>M.</v>
          </cell>
          <cell r="G841" t="str">
            <v>LE BOULCH</v>
          </cell>
          <cell r="H841" t="str">
            <v>PASCAL</v>
          </cell>
          <cell r="I841">
            <v>22726</v>
          </cell>
          <cell r="J841" t="str">
            <v>FRANCE</v>
          </cell>
          <cell r="K841" t="str">
            <v>Homme</v>
          </cell>
          <cell r="L841">
            <v>3501</v>
          </cell>
          <cell r="M841" t="str">
            <v>KAYAK CLUB PONT REAN</v>
          </cell>
          <cell r="O841">
            <v>3500</v>
          </cell>
          <cell r="P841" t="str">
            <v>COMITE DEPARTEMENTAL CK D'ILLE ET VILAINE</v>
          </cell>
          <cell r="Q841" t="str">
            <v>CR03</v>
          </cell>
          <cell r="R841" t="str">
            <v>COMITE REGIONAL BRETAGNE CK</v>
          </cell>
          <cell r="S841" t="str">
            <v>FEDERATION FRANCAISE CANOE-KAYAK ET SPORTS PAGAIE</v>
          </cell>
          <cell r="T841">
            <v>2022</v>
          </cell>
          <cell r="V841">
            <v>60</v>
          </cell>
          <cell r="W841" t="str">
            <v>Non</v>
          </cell>
          <cell r="Z841" t="str">
            <v>AN_COMP_A</v>
          </cell>
          <cell r="AA841" t="str">
            <v>Carte 1 an Compétition Adulte</v>
          </cell>
          <cell r="AB841">
            <v>70967</v>
          </cell>
          <cell r="AC841">
            <v>44531</v>
          </cell>
          <cell r="AD841">
            <v>44551</v>
          </cell>
          <cell r="AE841">
            <v>44926</v>
          </cell>
          <cell r="AF841" t="str">
            <v>Aucun</v>
          </cell>
          <cell r="AG841" t="str">
            <v>V</v>
          </cell>
          <cell r="AH841" t="str">
            <v>VETERAN</v>
          </cell>
          <cell r="AN841">
            <v>43689</v>
          </cell>
          <cell r="AO841" t="str">
            <v>Compétition</v>
          </cell>
        </row>
        <row r="842">
          <cell r="E842">
            <v>214984</v>
          </cell>
          <cell r="F842" t="str">
            <v>M.</v>
          </cell>
          <cell r="G842" t="str">
            <v>DELEPINE</v>
          </cell>
          <cell r="H842" t="str">
            <v>SAMUEL</v>
          </cell>
          <cell r="I842">
            <v>27902</v>
          </cell>
          <cell r="J842" t="str">
            <v>FRANCE</v>
          </cell>
          <cell r="K842" t="str">
            <v>Homme</v>
          </cell>
          <cell r="L842">
            <v>2202</v>
          </cell>
          <cell r="M842" t="str">
            <v>CLUB MJC ST BRIEUC C.K.</v>
          </cell>
          <cell r="N842" t="str">
            <v>MJC DU PLATEAU</v>
          </cell>
          <cell r="O842">
            <v>2200</v>
          </cell>
          <cell r="P842" t="str">
            <v>COMITE DEPARTEMENTAL CK COTES D'ARMOR</v>
          </cell>
          <cell r="Q842" t="str">
            <v>CR03</v>
          </cell>
          <cell r="R842" t="str">
            <v>COMITE REGIONAL BRETAGNE CK</v>
          </cell>
          <cell r="S842" t="str">
            <v>FEDERATION FRANCAISE CANOE-KAYAK ET SPORTS PAGAIE</v>
          </cell>
          <cell r="T842">
            <v>2022</v>
          </cell>
          <cell r="V842">
            <v>55</v>
          </cell>
          <cell r="W842" t="str">
            <v>Non</v>
          </cell>
          <cell r="Z842" t="str">
            <v>AN_LOIS_A</v>
          </cell>
          <cell r="AA842" t="str">
            <v>Carte 1 an Loisir Adulte</v>
          </cell>
          <cell r="AB842">
            <v>70810</v>
          </cell>
          <cell r="AC842">
            <v>44531</v>
          </cell>
          <cell r="AD842">
            <v>44546</v>
          </cell>
          <cell r="AE842">
            <v>44926</v>
          </cell>
          <cell r="AF842" t="str">
            <v>Aucun</v>
          </cell>
          <cell r="AG842" t="str">
            <v>V</v>
          </cell>
          <cell r="AH842" t="str">
            <v>VETERAN</v>
          </cell>
          <cell r="AJ842">
            <v>44124</v>
          </cell>
          <cell r="AK842" t="str">
            <v>Loisir</v>
          </cell>
          <cell r="AL842" t="str">
            <v>pichon</v>
          </cell>
          <cell r="AM842">
            <v>221002769</v>
          </cell>
        </row>
        <row r="843">
          <cell r="E843">
            <v>215035</v>
          </cell>
          <cell r="F843" t="str">
            <v>Mme</v>
          </cell>
          <cell r="G843" t="str">
            <v>LOSSOUARN</v>
          </cell>
          <cell r="H843" t="str">
            <v>CHRISTELE</v>
          </cell>
          <cell r="I843">
            <v>26839</v>
          </cell>
          <cell r="J843" t="str">
            <v>FRANCE</v>
          </cell>
          <cell r="K843" t="str">
            <v>Femme</v>
          </cell>
          <cell r="L843">
            <v>2978</v>
          </cell>
          <cell r="M843" t="str">
            <v>CANOE KAYAK CLUB BRESTOIS</v>
          </cell>
          <cell r="N843" t="str">
            <v>CKCB</v>
          </cell>
          <cell r="O843">
            <v>2900</v>
          </cell>
          <cell r="P843" t="str">
            <v>COMITE DEPARTEMENTAL CK DU FINISTERE</v>
          </cell>
          <cell r="Q843" t="str">
            <v>CR03</v>
          </cell>
          <cell r="R843" t="str">
            <v>COMITE REGIONAL BRETAGNE CK</v>
          </cell>
          <cell r="S843" t="str">
            <v>FEDERATION FRANCAISE CANOE-KAYAK ET SPORTS PAGAIE</v>
          </cell>
          <cell r="T843">
            <v>2022</v>
          </cell>
          <cell r="V843">
            <v>55</v>
          </cell>
          <cell r="W843" t="str">
            <v>Non</v>
          </cell>
          <cell r="Z843" t="str">
            <v>AN_LOIS_A</v>
          </cell>
          <cell r="AA843" t="str">
            <v>Carte 1 an Loisir Adulte</v>
          </cell>
          <cell r="AB843">
            <v>71604</v>
          </cell>
          <cell r="AC843">
            <v>44562</v>
          </cell>
          <cell r="AD843">
            <v>44576</v>
          </cell>
          <cell r="AE843">
            <v>44926</v>
          </cell>
          <cell r="AF843" t="str">
            <v>Aucun</v>
          </cell>
          <cell r="AG843" t="str">
            <v>V</v>
          </cell>
          <cell r="AH843" t="str">
            <v>VETERAN</v>
          </cell>
        </row>
        <row r="844">
          <cell r="E844">
            <v>215043</v>
          </cell>
          <cell r="F844" t="str">
            <v>Mme</v>
          </cell>
          <cell r="G844" t="str">
            <v>DRAKE</v>
          </cell>
          <cell r="H844" t="str">
            <v>HELEN</v>
          </cell>
          <cell r="I844">
            <v>17540</v>
          </cell>
          <cell r="J844" t="str">
            <v>FRANCE</v>
          </cell>
          <cell r="K844" t="str">
            <v>Femme</v>
          </cell>
          <cell r="L844">
            <v>2903</v>
          </cell>
          <cell r="M844" t="str">
            <v>CK DE QUIMPER CORNOUAILLE</v>
          </cell>
          <cell r="O844">
            <v>2900</v>
          </cell>
          <cell r="P844" t="str">
            <v>COMITE DEPARTEMENTAL CK DU FINISTERE</v>
          </cell>
          <cell r="Q844" t="str">
            <v>CR03</v>
          </cell>
          <cell r="R844" t="str">
            <v>COMITE REGIONAL BRETAGNE CK</v>
          </cell>
          <cell r="S844" t="str">
            <v>FEDERATION FRANCAISE CANOE-KAYAK ET SPORTS PAGAIE</v>
          </cell>
          <cell r="T844">
            <v>2022</v>
          </cell>
          <cell r="V844">
            <v>60</v>
          </cell>
          <cell r="W844" t="str">
            <v>Non</v>
          </cell>
          <cell r="Z844" t="str">
            <v>AN_COMP_A</v>
          </cell>
          <cell r="AA844" t="str">
            <v>Carte 1 an Compétition Adulte</v>
          </cell>
          <cell r="AB844">
            <v>70918</v>
          </cell>
          <cell r="AC844">
            <v>44531</v>
          </cell>
          <cell r="AD844">
            <v>44545</v>
          </cell>
          <cell r="AE844">
            <v>44926</v>
          </cell>
          <cell r="AF844" t="str">
            <v>Aucun</v>
          </cell>
          <cell r="AG844" t="str">
            <v>V</v>
          </cell>
          <cell r="AH844" t="str">
            <v>VETERAN</v>
          </cell>
          <cell r="AN844">
            <v>43801</v>
          </cell>
          <cell r="AO844" t="str">
            <v>Compétition</v>
          </cell>
        </row>
        <row r="845">
          <cell r="E845">
            <v>215045</v>
          </cell>
          <cell r="F845" t="str">
            <v>M.</v>
          </cell>
          <cell r="G845" t="str">
            <v>GUILLAMOT</v>
          </cell>
          <cell r="H845" t="str">
            <v>YANN</v>
          </cell>
          <cell r="I845">
            <v>19597</v>
          </cell>
          <cell r="J845" t="str">
            <v>FRANCE</v>
          </cell>
          <cell r="K845" t="str">
            <v>Homme</v>
          </cell>
          <cell r="L845">
            <v>2903</v>
          </cell>
          <cell r="M845" t="str">
            <v>CK DE QUIMPER CORNOUAILLE</v>
          </cell>
          <cell r="O845">
            <v>2900</v>
          </cell>
          <cell r="P845" t="str">
            <v>COMITE DEPARTEMENTAL CK DU FINISTERE</v>
          </cell>
          <cell r="Q845" t="str">
            <v>CR03</v>
          </cell>
          <cell r="R845" t="str">
            <v>COMITE REGIONAL BRETAGNE CK</v>
          </cell>
          <cell r="S845" t="str">
            <v>FEDERATION FRANCAISE CANOE-KAYAK ET SPORTS PAGAIE</v>
          </cell>
          <cell r="T845">
            <v>2022</v>
          </cell>
          <cell r="V845">
            <v>60</v>
          </cell>
          <cell r="W845" t="str">
            <v>Non</v>
          </cell>
          <cell r="Z845" t="str">
            <v>AN_COMP_A</v>
          </cell>
          <cell r="AA845" t="str">
            <v>Carte 1 an Compétition Adulte</v>
          </cell>
          <cell r="AB845">
            <v>70918</v>
          </cell>
          <cell r="AC845">
            <v>44531</v>
          </cell>
          <cell r="AD845">
            <v>44545</v>
          </cell>
          <cell r="AE845">
            <v>44926</v>
          </cell>
          <cell r="AF845" t="str">
            <v>Aucun</v>
          </cell>
          <cell r="AG845" t="str">
            <v>V</v>
          </cell>
          <cell r="AH845" t="str">
            <v>VETERAN</v>
          </cell>
          <cell r="AN845">
            <v>43801</v>
          </cell>
          <cell r="AO845" t="str">
            <v>Compétition</v>
          </cell>
        </row>
        <row r="846">
          <cell r="E846">
            <v>215080</v>
          </cell>
          <cell r="F846" t="str">
            <v>M.</v>
          </cell>
          <cell r="G846" t="str">
            <v>PIRIOU</v>
          </cell>
          <cell r="H846" t="str">
            <v>ALAIN</v>
          </cell>
          <cell r="I846">
            <v>21491</v>
          </cell>
          <cell r="J846" t="str">
            <v>FRANCE</v>
          </cell>
          <cell r="K846" t="str">
            <v>Homme</v>
          </cell>
          <cell r="L846">
            <v>2909</v>
          </cell>
          <cell r="M846" t="str">
            <v>BREST BRETAGNE NAUTISME</v>
          </cell>
          <cell r="N846" t="str">
            <v>BBN</v>
          </cell>
          <cell r="O846">
            <v>2900</v>
          </cell>
          <cell r="P846" t="str">
            <v>COMITE DEPARTEMENTAL CK DU FINISTERE</v>
          </cell>
          <cell r="Q846" t="str">
            <v>CR03</v>
          </cell>
          <cell r="R846" t="str">
            <v>COMITE REGIONAL BRETAGNE CK</v>
          </cell>
          <cell r="S846" t="str">
            <v>FEDERATION FRANCAISE CANOE-KAYAK ET SPORTS PAGAIE</v>
          </cell>
          <cell r="T846">
            <v>2022</v>
          </cell>
          <cell r="V846">
            <v>55</v>
          </cell>
          <cell r="W846" t="str">
            <v>Non</v>
          </cell>
          <cell r="Z846" t="str">
            <v>AN_LOIS_A</v>
          </cell>
          <cell r="AA846" t="str">
            <v>Carte 1 an Loisir Adulte</v>
          </cell>
          <cell r="AB846">
            <v>71100</v>
          </cell>
          <cell r="AC846">
            <v>44531</v>
          </cell>
          <cell r="AD846">
            <v>44547</v>
          </cell>
          <cell r="AE846">
            <v>44926</v>
          </cell>
          <cell r="AF846" t="str">
            <v>Aucun</v>
          </cell>
          <cell r="AG846" t="str">
            <v>V</v>
          </cell>
          <cell r="AH846" t="str">
            <v>VETERAN</v>
          </cell>
          <cell r="AJ846">
            <v>44467</v>
          </cell>
          <cell r="AK846" t="str">
            <v>Loisir</v>
          </cell>
          <cell r="AL846" t="str">
            <v>Benjamin GEZEGOU</v>
          </cell>
          <cell r="AM846" t="str">
            <v>29 1 02176 4</v>
          </cell>
        </row>
        <row r="847">
          <cell r="E847">
            <v>215096</v>
          </cell>
          <cell r="F847" t="str">
            <v>M.</v>
          </cell>
          <cell r="G847" t="str">
            <v>LETELLIER</v>
          </cell>
          <cell r="H847" t="str">
            <v>YANNICK</v>
          </cell>
          <cell r="I847">
            <v>25439</v>
          </cell>
          <cell r="J847" t="str">
            <v>FRANCE</v>
          </cell>
          <cell r="K847" t="str">
            <v>Homme</v>
          </cell>
          <cell r="L847">
            <v>3516</v>
          </cell>
          <cell r="M847" t="str">
            <v>RENNES EVASION NATURE</v>
          </cell>
          <cell r="O847">
            <v>3500</v>
          </cell>
          <cell r="P847" t="str">
            <v>COMITE DEPARTEMENTAL CK D'ILLE ET VILAINE</v>
          </cell>
          <cell r="Q847" t="str">
            <v>CR03</v>
          </cell>
          <cell r="R847" t="str">
            <v>COMITE REGIONAL BRETAGNE CK</v>
          </cell>
          <cell r="S847" t="str">
            <v>FEDERATION FRANCAISE CANOE-KAYAK ET SPORTS PAGAIE</v>
          </cell>
          <cell r="T847">
            <v>2022</v>
          </cell>
          <cell r="V847">
            <v>55</v>
          </cell>
          <cell r="W847" t="str">
            <v>Non</v>
          </cell>
          <cell r="Z847" t="str">
            <v>AN_LOIS_A</v>
          </cell>
          <cell r="AA847" t="str">
            <v>Carte 1 an Loisir Adulte</v>
          </cell>
          <cell r="AB847">
            <v>70719</v>
          </cell>
          <cell r="AC847">
            <v>44531</v>
          </cell>
          <cell r="AD847">
            <v>44550</v>
          </cell>
          <cell r="AE847">
            <v>44926</v>
          </cell>
          <cell r="AF847" t="str">
            <v>Aucun</v>
          </cell>
          <cell r="AG847" t="str">
            <v>V</v>
          </cell>
          <cell r="AH847" t="str">
            <v>VETERAN</v>
          </cell>
          <cell r="AJ847">
            <v>44082</v>
          </cell>
          <cell r="AK847" t="str">
            <v>Loisir</v>
          </cell>
        </row>
        <row r="848">
          <cell r="E848">
            <v>215444</v>
          </cell>
          <cell r="F848" t="str">
            <v>Mme</v>
          </cell>
          <cell r="G848" t="str">
            <v>QUEMERAIS</v>
          </cell>
          <cell r="H848" t="str">
            <v>MORGANE</v>
          </cell>
          <cell r="I848">
            <v>36385</v>
          </cell>
          <cell r="J848" t="str">
            <v>FRANCE</v>
          </cell>
          <cell r="K848" t="str">
            <v>Femme</v>
          </cell>
          <cell r="L848">
            <v>2210</v>
          </cell>
          <cell r="M848" t="str">
            <v>LANNION CANOE KAYAK</v>
          </cell>
          <cell r="O848">
            <v>2200</v>
          </cell>
          <cell r="P848" t="str">
            <v>COMITE DEPARTEMENTAL CK COTES D'ARMOR</v>
          </cell>
          <cell r="Q848" t="str">
            <v>CR03</v>
          </cell>
          <cell r="R848" t="str">
            <v>COMITE REGIONAL BRETAGNE CK</v>
          </cell>
          <cell r="S848" t="str">
            <v>FEDERATION FRANCAISE CANOE-KAYAK ET SPORTS PAGAIE</v>
          </cell>
          <cell r="T848">
            <v>2022</v>
          </cell>
          <cell r="V848">
            <v>60</v>
          </cell>
          <cell r="W848" t="str">
            <v>Non</v>
          </cell>
          <cell r="X848" t="str">
            <v>IA Sport Plus</v>
          </cell>
          <cell r="Y848" t="str">
            <v>IASPORT</v>
          </cell>
          <cell r="Z848" t="str">
            <v>AN_COMP_A</v>
          </cell>
          <cell r="AA848" t="str">
            <v>Carte 1 an Compétition Adulte</v>
          </cell>
          <cell r="AB848">
            <v>70821</v>
          </cell>
          <cell r="AC848">
            <v>44531</v>
          </cell>
          <cell r="AD848">
            <v>44551</v>
          </cell>
          <cell r="AE848">
            <v>44926</v>
          </cell>
          <cell r="AF848" t="str">
            <v>Aucun</v>
          </cell>
          <cell r="AG848" t="str">
            <v>S</v>
          </cell>
          <cell r="AH848" t="str">
            <v>SENIOR</v>
          </cell>
          <cell r="AN848">
            <v>44098</v>
          </cell>
          <cell r="AO848" t="str">
            <v>Compétition</v>
          </cell>
        </row>
        <row r="849">
          <cell r="E849">
            <v>215802</v>
          </cell>
          <cell r="F849" t="str">
            <v>M.</v>
          </cell>
          <cell r="G849" t="str">
            <v>DUHAMEL</v>
          </cell>
          <cell r="H849" t="str">
            <v>GERARD</v>
          </cell>
          <cell r="I849">
            <v>17207</v>
          </cell>
          <cell r="J849" t="str">
            <v>FRANCE</v>
          </cell>
          <cell r="K849" t="str">
            <v>Homme</v>
          </cell>
          <cell r="L849">
            <v>5617</v>
          </cell>
          <cell r="M849" t="str">
            <v>KAYAK CLUB DE VANNES</v>
          </cell>
          <cell r="O849">
            <v>5600</v>
          </cell>
          <cell r="P849" t="str">
            <v>COMITE DEPARTEMENTAL CK DU MORBIHAN</v>
          </cell>
          <cell r="Q849" t="str">
            <v>CR03</v>
          </cell>
          <cell r="R849" t="str">
            <v>COMITE REGIONAL BRETAGNE CK</v>
          </cell>
          <cell r="S849" t="str">
            <v>FEDERATION FRANCAISE CANOE-KAYAK ET SPORTS PAGAIE</v>
          </cell>
          <cell r="T849">
            <v>2022</v>
          </cell>
          <cell r="V849">
            <v>55</v>
          </cell>
          <cell r="W849" t="str">
            <v>Non</v>
          </cell>
          <cell r="Z849" t="str">
            <v>AN_LOIS_A</v>
          </cell>
          <cell r="AA849" t="str">
            <v>Carte 1 an Loisir Adulte</v>
          </cell>
          <cell r="AB849">
            <v>70760</v>
          </cell>
          <cell r="AC849">
            <v>44531</v>
          </cell>
          <cell r="AD849">
            <v>44556</v>
          </cell>
          <cell r="AE849">
            <v>44926</v>
          </cell>
          <cell r="AF849" t="str">
            <v>Aucun</v>
          </cell>
          <cell r="AG849" t="str">
            <v>V</v>
          </cell>
          <cell r="AH849" t="str">
            <v>VETERAN</v>
          </cell>
          <cell r="AJ849">
            <v>43718</v>
          </cell>
          <cell r="AK849" t="str">
            <v>Loisir</v>
          </cell>
        </row>
        <row r="850">
          <cell r="E850">
            <v>216202</v>
          </cell>
          <cell r="F850" t="str">
            <v>M.</v>
          </cell>
          <cell r="G850" t="str">
            <v>DUBOIS</v>
          </cell>
          <cell r="H850" t="str">
            <v>YANNICK</v>
          </cell>
          <cell r="I850">
            <v>21297</v>
          </cell>
          <cell r="J850" t="str">
            <v>FRANCE</v>
          </cell>
          <cell r="K850" t="str">
            <v>Homme</v>
          </cell>
          <cell r="L850">
            <v>3517</v>
          </cell>
          <cell r="M850" t="str">
            <v>CORSAIRES MALOUIN</v>
          </cell>
          <cell r="N850" t="str">
            <v>CM KAYAK</v>
          </cell>
          <cell r="O850">
            <v>3500</v>
          </cell>
          <cell r="P850" t="str">
            <v>COMITE DEPARTEMENTAL CK D'ILLE ET VILAINE</v>
          </cell>
          <cell r="Q850" t="str">
            <v>CR03</v>
          </cell>
          <cell r="R850" t="str">
            <v>COMITE REGIONAL BRETAGNE CK</v>
          </cell>
          <cell r="S850" t="str">
            <v>FEDERATION FRANCAISE CANOE-KAYAK ET SPORTS PAGAIE</v>
          </cell>
          <cell r="T850">
            <v>2022</v>
          </cell>
          <cell r="V850">
            <v>55</v>
          </cell>
          <cell r="W850" t="str">
            <v>Non</v>
          </cell>
          <cell r="Z850" t="str">
            <v>AN_LOIS_A</v>
          </cell>
          <cell r="AA850" t="str">
            <v>Carte 1 an Loisir Adulte</v>
          </cell>
          <cell r="AB850">
            <v>70720</v>
          </cell>
          <cell r="AC850">
            <v>44531</v>
          </cell>
          <cell r="AD850">
            <v>44538</v>
          </cell>
          <cell r="AE850">
            <v>44926</v>
          </cell>
          <cell r="AF850" t="str">
            <v>Aucun</v>
          </cell>
          <cell r="AG850" t="str">
            <v>V</v>
          </cell>
          <cell r="AH850" t="str">
            <v>VETERAN</v>
          </cell>
        </row>
        <row r="851">
          <cell r="E851">
            <v>216203</v>
          </cell>
          <cell r="F851" t="str">
            <v>Mme</v>
          </cell>
          <cell r="G851" t="str">
            <v>DUBOIS</v>
          </cell>
          <cell r="H851" t="str">
            <v>LAURENCE</v>
          </cell>
          <cell r="I851">
            <v>21987</v>
          </cell>
          <cell r="J851" t="str">
            <v>FRANCE</v>
          </cell>
          <cell r="K851" t="str">
            <v>Femme</v>
          </cell>
          <cell r="L851">
            <v>3517</v>
          </cell>
          <cell r="M851" t="str">
            <v>CORSAIRES MALOUIN</v>
          </cell>
          <cell r="N851" t="str">
            <v>CM KAYAK</v>
          </cell>
          <cell r="O851">
            <v>3500</v>
          </cell>
          <cell r="P851" t="str">
            <v>COMITE DEPARTEMENTAL CK D'ILLE ET VILAINE</v>
          </cell>
          <cell r="Q851" t="str">
            <v>CR03</v>
          </cell>
          <cell r="R851" t="str">
            <v>COMITE REGIONAL BRETAGNE CK</v>
          </cell>
          <cell r="S851" t="str">
            <v>FEDERATION FRANCAISE CANOE-KAYAK ET SPORTS PAGAIE</v>
          </cell>
          <cell r="T851">
            <v>2022</v>
          </cell>
          <cell r="V851">
            <v>55</v>
          </cell>
          <cell r="W851" t="str">
            <v>Non</v>
          </cell>
          <cell r="Z851" t="str">
            <v>AN_LOIS_A</v>
          </cell>
          <cell r="AA851" t="str">
            <v>Carte 1 an Loisir Adulte</v>
          </cell>
          <cell r="AB851">
            <v>70720</v>
          </cell>
          <cell r="AC851">
            <v>44531</v>
          </cell>
          <cell r="AD851">
            <v>44538</v>
          </cell>
          <cell r="AE851">
            <v>44926</v>
          </cell>
          <cell r="AF851" t="str">
            <v>Aucun</v>
          </cell>
          <cell r="AG851" t="str">
            <v>V</v>
          </cell>
          <cell r="AH851" t="str">
            <v>VETERAN</v>
          </cell>
          <cell r="AJ851">
            <v>43740</v>
          </cell>
          <cell r="AK851" t="str">
            <v>Loisir</v>
          </cell>
          <cell r="AL851" t="str">
            <v>TREHEL Sonia</v>
          </cell>
        </row>
        <row r="852">
          <cell r="E852">
            <v>216558</v>
          </cell>
          <cell r="F852" t="str">
            <v>M.</v>
          </cell>
          <cell r="G852" t="str">
            <v>PLOUZENNEC</v>
          </cell>
          <cell r="H852" t="str">
            <v>GWENAEL</v>
          </cell>
          <cell r="I852">
            <v>24741</v>
          </cell>
          <cell r="J852" t="str">
            <v>FRANCE</v>
          </cell>
          <cell r="K852" t="str">
            <v>Homme</v>
          </cell>
          <cell r="L852">
            <v>2903</v>
          </cell>
          <cell r="M852" t="str">
            <v>CK DE QUIMPER CORNOUAILLE</v>
          </cell>
          <cell r="O852">
            <v>2900</v>
          </cell>
          <cell r="P852" t="str">
            <v>COMITE DEPARTEMENTAL CK DU FINISTERE</v>
          </cell>
          <cell r="Q852" t="str">
            <v>CR03</v>
          </cell>
          <cell r="R852" t="str">
            <v>COMITE REGIONAL BRETAGNE CK</v>
          </cell>
          <cell r="S852" t="str">
            <v>FEDERATION FRANCAISE CANOE-KAYAK ET SPORTS PAGAIE</v>
          </cell>
          <cell r="T852">
            <v>2022</v>
          </cell>
          <cell r="V852">
            <v>60</v>
          </cell>
          <cell r="W852" t="str">
            <v>Non</v>
          </cell>
          <cell r="Z852" t="str">
            <v>AN_COMP_A</v>
          </cell>
          <cell r="AA852" t="str">
            <v>Carte 1 an Compétition Adulte</v>
          </cell>
          <cell r="AB852">
            <v>71383</v>
          </cell>
          <cell r="AC852">
            <v>44562</v>
          </cell>
          <cell r="AD852">
            <v>44566</v>
          </cell>
          <cell r="AE852">
            <v>44926</v>
          </cell>
          <cell r="AF852" t="str">
            <v>Aucun</v>
          </cell>
          <cell r="AG852" t="str">
            <v>V</v>
          </cell>
          <cell r="AH852" t="str">
            <v>VETERAN</v>
          </cell>
          <cell r="AN852">
            <v>44470</v>
          </cell>
          <cell r="AO852" t="str">
            <v>Compétition</v>
          </cell>
        </row>
        <row r="853">
          <cell r="E853">
            <v>216684</v>
          </cell>
          <cell r="F853" t="str">
            <v>M.</v>
          </cell>
          <cell r="G853" t="str">
            <v>LIGNEL</v>
          </cell>
          <cell r="H853" t="str">
            <v>ALAN</v>
          </cell>
          <cell r="I853">
            <v>35671</v>
          </cell>
          <cell r="J853" t="str">
            <v>FRANCE</v>
          </cell>
          <cell r="K853" t="str">
            <v>Homme</v>
          </cell>
          <cell r="L853">
            <v>3512</v>
          </cell>
          <cell r="M853" t="str">
            <v>CANOE KAYAK CLUB ACIGNE</v>
          </cell>
          <cell r="O853">
            <v>3500</v>
          </cell>
          <cell r="P853" t="str">
            <v>COMITE DEPARTEMENTAL CK D'ILLE ET VILAINE</v>
          </cell>
          <cell r="Q853" t="str">
            <v>CR03</v>
          </cell>
          <cell r="R853" t="str">
            <v>COMITE REGIONAL BRETAGNE CK</v>
          </cell>
          <cell r="S853" t="str">
            <v>FEDERATION FRANCAISE CANOE-KAYAK ET SPORTS PAGAIE</v>
          </cell>
          <cell r="T853">
            <v>2022</v>
          </cell>
          <cell r="V853">
            <v>60</v>
          </cell>
          <cell r="W853" t="str">
            <v>Non</v>
          </cell>
          <cell r="Z853" t="str">
            <v>AN_COMP_A</v>
          </cell>
          <cell r="AA853" t="str">
            <v>Carte 1 an Compétition Adulte</v>
          </cell>
          <cell r="AB853">
            <v>70715</v>
          </cell>
          <cell r="AC853">
            <v>44531</v>
          </cell>
          <cell r="AD853">
            <v>44553</v>
          </cell>
          <cell r="AE853">
            <v>44926</v>
          </cell>
          <cell r="AF853" t="str">
            <v>Aucun</v>
          </cell>
          <cell r="AG853" t="str">
            <v>S</v>
          </cell>
          <cell r="AH853" t="str">
            <v>SENIOR</v>
          </cell>
          <cell r="AN853">
            <v>43822</v>
          </cell>
          <cell r="AO853" t="str">
            <v>Compétition</v>
          </cell>
        </row>
        <row r="854">
          <cell r="E854">
            <v>216820</v>
          </cell>
          <cell r="F854" t="str">
            <v>M.</v>
          </cell>
          <cell r="G854" t="str">
            <v>LAUDRIN</v>
          </cell>
          <cell r="H854" t="str">
            <v>ANTOINE</v>
          </cell>
          <cell r="I854">
            <v>35488</v>
          </cell>
          <cell r="J854" t="str">
            <v>FRANCE</v>
          </cell>
          <cell r="K854" t="str">
            <v>Homme</v>
          </cell>
          <cell r="L854">
            <v>5614</v>
          </cell>
          <cell r="M854" t="str">
            <v>C.K.C. AURAY</v>
          </cell>
          <cell r="O854">
            <v>5600</v>
          </cell>
          <cell r="P854" t="str">
            <v>COMITE DEPARTEMENTAL CK DU MORBIHAN</v>
          </cell>
          <cell r="Q854" t="str">
            <v>CR03</v>
          </cell>
          <cell r="R854" t="str">
            <v>COMITE REGIONAL BRETAGNE CK</v>
          </cell>
          <cell r="S854" t="str">
            <v>FEDERATION FRANCAISE CANOE-KAYAK ET SPORTS PAGAIE</v>
          </cell>
          <cell r="T854">
            <v>2022</v>
          </cell>
          <cell r="V854">
            <v>55</v>
          </cell>
          <cell r="W854" t="str">
            <v>Non</v>
          </cell>
          <cell r="Z854" t="str">
            <v>AN_LOIS_A</v>
          </cell>
          <cell r="AA854" t="str">
            <v>Carte 1 an Loisir Adulte</v>
          </cell>
          <cell r="AB854">
            <v>71181</v>
          </cell>
          <cell r="AC854">
            <v>44562</v>
          </cell>
          <cell r="AD854">
            <v>44563</v>
          </cell>
          <cell r="AE854">
            <v>44926</v>
          </cell>
          <cell r="AF854" t="str">
            <v>Aucun</v>
          </cell>
          <cell r="AG854" t="str">
            <v>S</v>
          </cell>
          <cell r="AH854" t="str">
            <v>SENIOR</v>
          </cell>
          <cell r="AJ854">
            <v>43421</v>
          </cell>
          <cell r="AK854" t="str">
            <v>Loisir</v>
          </cell>
          <cell r="AL854" t="str">
            <v>FOURRIER Bruno</v>
          </cell>
        </row>
        <row r="855">
          <cell r="E855">
            <v>217096</v>
          </cell>
          <cell r="F855" t="str">
            <v>M.</v>
          </cell>
          <cell r="G855" t="str">
            <v>MEVEL</v>
          </cell>
          <cell r="H855" t="str">
            <v>GERARD</v>
          </cell>
          <cell r="I855">
            <v>24917</v>
          </cell>
          <cell r="J855" t="str">
            <v>FRANCE</v>
          </cell>
          <cell r="K855" t="str">
            <v>Homme</v>
          </cell>
          <cell r="L855">
            <v>2912</v>
          </cell>
          <cell r="M855" t="str">
            <v>LES ALLIGATORS - LANDERNEAU</v>
          </cell>
          <cell r="O855">
            <v>2900</v>
          </cell>
          <cell r="P855" t="str">
            <v>COMITE DEPARTEMENTAL CK DU FINISTERE</v>
          </cell>
          <cell r="Q855" t="str">
            <v>CR03</v>
          </cell>
          <cell r="R855" t="str">
            <v>COMITE REGIONAL BRETAGNE CK</v>
          </cell>
          <cell r="S855" t="str">
            <v>FEDERATION FRANCAISE CANOE-KAYAK ET SPORTS PAGAIE</v>
          </cell>
          <cell r="T855">
            <v>2022</v>
          </cell>
          <cell r="V855">
            <v>2</v>
          </cell>
          <cell r="W855" t="str">
            <v>Non</v>
          </cell>
          <cell r="Z855" t="str">
            <v>AN_SANS_P</v>
          </cell>
          <cell r="AA855" t="str">
            <v>Carte annuelle sans pratique</v>
          </cell>
          <cell r="AB855">
            <v>71393</v>
          </cell>
          <cell r="AC855">
            <v>44562</v>
          </cell>
          <cell r="AD855">
            <v>44566</v>
          </cell>
          <cell r="AE855">
            <v>44926</v>
          </cell>
          <cell r="AF855" t="str">
            <v>Aucun</v>
          </cell>
          <cell r="AG855" t="str">
            <v>V</v>
          </cell>
          <cell r="AH855" t="str">
            <v>VETERAN</v>
          </cell>
        </row>
        <row r="856">
          <cell r="E856">
            <v>217153</v>
          </cell>
          <cell r="F856" t="str">
            <v>Mme</v>
          </cell>
          <cell r="G856" t="str">
            <v>HUET</v>
          </cell>
          <cell r="H856" t="str">
            <v>ZOE</v>
          </cell>
          <cell r="I856">
            <v>36232</v>
          </cell>
          <cell r="J856" t="str">
            <v>FRANCE</v>
          </cell>
          <cell r="K856" t="str">
            <v>Femme</v>
          </cell>
          <cell r="L856">
            <v>5605</v>
          </cell>
          <cell r="M856" t="str">
            <v xml:space="preserve">PLUMELIAU CANOE KAYAK </v>
          </cell>
          <cell r="N856" t="str">
            <v>PCK</v>
          </cell>
          <cell r="O856">
            <v>5600</v>
          </cell>
          <cell r="P856" t="str">
            <v>COMITE DEPARTEMENTAL CK DU MORBIHAN</v>
          </cell>
          <cell r="Q856" t="str">
            <v>CR03</v>
          </cell>
          <cell r="R856" t="str">
            <v>COMITE REGIONAL BRETAGNE CK</v>
          </cell>
          <cell r="S856" t="str">
            <v>FEDERATION FRANCAISE CANOE-KAYAK ET SPORTS PAGAIE</v>
          </cell>
          <cell r="T856">
            <v>2022</v>
          </cell>
          <cell r="V856">
            <v>60</v>
          </cell>
          <cell r="W856" t="str">
            <v>Non</v>
          </cell>
          <cell r="Z856" t="str">
            <v>AN_COMP_A</v>
          </cell>
          <cell r="AA856" t="str">
            <v>Carte 1 an Compétition Adulte</v>
          </cell>
          <cell r="AB856">
            <v>71174</v>
          </cell>
          <cell r="AC856">
            <v>44562</v>
          </cell>
          <cell r="AD856">
            <v>44569</v>
          </cell>
          <cell r="AE856">
            <v>44926</v>
          </cell>
          <cell r="AF856" t="str">
            <v>Aucun</v>
          </cell>
          <cell r="AG856" t="str">
            <v>S</v>
          </cell>
          <cell r="AH856" t="str">
            <v>SENIOR</v>
          </cell>
          <cell r="AN856">
            <v>44358</v>
          </cell>
          <cell r="AO856" t="str">
            <v>Compétition</v>
          </cell>
        </row>
        <row r="857">
          <cell r="E857">
            <v>217200</v>
          </cell>
          <cell r="F857" t="str">
            <v>M.</v>
          </cell>
          <cell r="G857" t="str">
            <v>BAUT</v>
          </cell>
          <cell r="H857" t="str">
            <v>JEROME</v>
          </cell>
          <cell r="I857">
            <v>33986</v>
          </cell>
          <cell r="J857" t="str">
            <v>FRANCE</v>
          </cell>
          <cell r="K857" t="str">
            <v>Homme</v>
          </cell>
          <cell r="L857">
            <v>2909</v>
          </cell>
          <cell r="M857" t="str">
            <v>BREST BRETAGNE NAUTISME</v>
          </cell>
          <cell r="N857" t="str">
            <v>BBN</v>
          </cell>
          <cell r="O857">
            <v>2900</v>
          </cell>
          <cell r="P857" t="str">
            <v>COMITE DEPARTEMENTAL CK DU FINISTERE</v>
          </cell>
          <cell r="Q857" t="str">
            <v>CR03</v>
          </cell>
          <cell r="R857" t="str">
            <v>COMITE REGIONAL BRETAGNE CK</v>
          </cell>
          <cell r="S857" t="str">
            <v>FEDERATION FRANCAISE CANOE-KAYAK ET SPORTS PAGAIE</v>
          </cell>
          <cell r="T857">
            <v>2022</v>
          </cell>
          <cell r="V857">
            <v>55</v>
          </cell>
          <cell r="W857" t="str">
            <v>Non</v>
          </cell>
          <cell r="Z857" t="str">
            <v>AN_LOIS_A</v>
          </cell>
          <cell r="AA857" t="str">
            <v>Carte 1 an Loisir Adulte</v>
          </cell>
          <cell r="AB857">
            <v>73329</v>
          </cell>
          <cell r="AC857">
            <v>44652</v>
          </cell>
          <cell r="AD857">
            <v>44658</v>
          </cell>
          <cell r="AE857">
            <v>44926</v>
          </cell>
          <cell r="AF857" t="str">
            <v>Aucun</v>
          </cell>
          <cell r="AG857" t="str">
            <v>S</v>
          </cell>
          <cell r="AH857" t="str">
            <v>SENIOR</v>
          </cell>
        </row>
        <row r="858">
          <cell r="E858">
            <v>217595</v>
          </cell>
          <cell r="F858" t="str">
            <v>M.</v>
          </cell>
          <cell r="G858" t="str">
            <v>IMBERTI</v>
          </cell>
          <cell r="H858" t="str">
            <v>NICOLAS</v>
          </cell>
          <cell r="I858">
            <v>29774</v>
          </cell>
          <cell r="J858" t="str">
            <v>FRANCE</v>
          </cell>
          <cell r="K858" t="str">
            <v>Homme</v>
          </cell>
          <cell r="L858">
            <v>3535</v>
          </cell>
          <cell r="M858" t="str">
            <v>CANOE KAYAK CLUB DE FEINS</v>
          </cell>
          <cell r="O858">
            <v>3500</v>
          </cell>
          <cell r="P858" t="str">
            <v>COMITE DEPARTEMENTAL CK D'ILLE ET VILAINE</v>
          </cell>
          <cell r="Q858" t="str">
            <v>CR03</v>
          </cell>
          <cell r="R858" t="str">
            <v>COMITE REGIONAL BRETAGNE CK</v>
          </cell>
          <cell r="S858" t="str">
            <v>FEDERATION FRANCAISE CANOE-KAYAK ET SPORTS PAGAIE</v>
          </cell>
          <cell r="T858">
            <v>2022</v>
          </cell>
          <cell r="V858">
            <v>60</v>
          </cell>
          <cell r="W858" t="str">
            <v>Non</v>
          </cell>
          <cell r="Z858" t="str">
            <v>AN_COMP_A</v>
          </cell>
          <cell r="AA858" t="str">
            <v>Carte 1 an Compétition Adulte</v>
          </cell>
          <cell r="AB858">
            <v>72014</v>
          </cell>
          <cell r="AC858">
            <v>44593</v>
          </cell>
          <cell r="AD858">
            <v>44608</v>
          </cell>
          <cell r="AE858">
            <v>44926</v>
          </cell>
          <cell r="AF858" t="str">
            <v>Aucun</v>
          </cell>
          <cell r="AG858" t="str">
            <v>V</v>
          </cell>
          <cell r="AH858" t="str">
            <v>VETERAN</v>
          </cell>
          <cell r="AN858">
            <v>44656</v>
          </cell>
          <cell r="AO858" t="str">
            <v>Compétition</v>
          </cell>
        </row>
        <row r="859">
          <cell r="E859">
            <v>217849</v>
          </cell>
          <cell r="F859" t="str">
            <v>M.</v>
          </cell>
          <cell r="G859" t="str">
            <v>LECUYER</v>
          </cell>
          <cell r="H859" t="str">
            <v>FREDERIC</v>
          </cell>
          <cell r="I859">
            <v>25523</v>
          </cell>
          <cell r="J859" t="str">
            <v>FRANCE</v>
          </cell>
          <cell r="K859" t="str">
            <v>Homme</v>
          </cell>
          <cell r="L859">
            <v>3534</v>
          </cell>
          <cell r="M859" t="str">
            <v>DINARD NAUTIQUE</v>
          </cell>
          <cell r="O859">
            <v>3500</v>
          </cell>
          <cell r="P859" t="str">
            <v>COMITE DEPARTEMENTAL CK D'ILLE ET VILAINE</v>
          </cell>
          <cell r="Q859" t="str">
            <v>CR03</v>
          </cell>
          <cell r="R859" t="str">
            <v>COMITE REGIONAL BRETAGNE CK</v>
          </cell>
          <cell r="S859" t="str">
            <v>FEDERATION FRANCAISE CANOE-KAYAK ET SPORTS PAGAIE</v>
          </cell>
          <cell r="T859">
            <v>2022</v>
          </cell>
          <cell r="V859">
            <v>60</v>
          </cell>
          <cell r="W859" t="str">
            <v>Non</v>
          </cell>
          <cell r="Z859" t="str">
            <v>AN_COMP_A</v>
          </cell>
          <cell r="AA859" t="str">
            <v>Carte 1 an Compétition Adulte</v>
          </cell>
          <cell r="AB859">
            <v>70021</v>
          </cell>
          <cell r="AC859">
            <v>44470</v>
          </cell>
          <cell r="AD859">
            <v>44577</v>
          </cell>
          <cell r="AE859">
            <v>44926</v>
          </cell>
          <cell r="AF859" t="str">
            <v>Aucun</v>
          </cell>
          <cell r="AG859" t="str">
            <v>V</v>
          </cell>
          <cell r="AH859" t="str">
            <v>VETERAN</v>
          </cell>
          <cell r="AN859">
            <v>44138</v>
          </cell>
          <cell r="AO859" t="str">
            <v>Compétition</v>
          </cell>
        </row>
        <row r="860">
          <cell r="E860">
            <v>218072</v>
          </cell>
          <cell r="F860" t="str">
            <v>Mme</v>
          </cell>
          <cell r="G860" t="str">
            <v>PRENEY</v>
          </cell>
          <cell r="H860" t="str">
            <v>LAURE</v>
          </cell>
          <cell r="I860">
            <v>25976</v>
          </cell>
          <cell r="J860" t="str">
            <v>FRANCE</v>
          </cell>
          <cell r="K860" t="str">
            <v>Femme</v>
          </cell>
          <cell r="L860">
            <v>2234</v>
          </cell>
          <cell r="M860" t="str">
            <v>CLUB NAUTIQUE DE LANCIEUX</v>
          </cell>
          <cell r="N860" t="str">
            <v>CK LANCIEUX</v>
          </cell>
          <cell r="O860">
            <v>2200</v>
          </cell>
          <cell r="P860" t="str">
            <v>COMITE DEPARTEMENTAL CK COTES D'ARMOR</v>
          </cell>
          <cell r="Q860" t="str">
            <v>CR03</v>
          </cell>
          <cell r="R860" t="str">
            <v>COMITE REGIONAL BRETAGNE CK</v>
          </cell>
          <cell r="S860" t="str">
            <v>FEDERATION FRANCAISE CANOE-KAYAK ET SPORTS PAGAIE</v>
          </cell>
          <cell r="T860">
            <v>2022</v>
          </cell>
          <cell r="V860">
            <v>55</v>
          </cell>
          <cell r="W860" t="str">
            <v>Non</v>
          </cell>
          <cell r="Z860" t="str">
            <v>AN_LOIS_A</v>
          </cell>
          <cell r="AA860" t="str">
            <v>Carte 1 an Loisir Adulte</v>
          </cell>
          <cell r="AB860">
            <v>71098</v>
          </cell>
          <cell r="AC860">
            <v>44531</v>
          </cell>
          <cell r="AD860">
            <v>44567</v>
          </cell>
          <cell r="AE860">
            <v>44926</v>
          </cell>
          <cell r="AF860" t="str">
            <v>Aucun</v>
          </cell>
          <cell r="AG860" t="str">
            <v>V</v>
          </cell>
          <cell r="AH860" t="str">
            <v>VETERAN</v>
          </cell>
          <cell r="AJ860">
            <v>43756</v>
          </cell>
          <cell r="AK860" t="str">
            <v>Loisir</v>
          </cell>
          <cell r="AL860" t="str">
            <v>PRENEY</v>
          </cell>
        </row>
        <row r="861">
          <cell r="E861">
            <v>218365</v>
          </cell>
          <cell r="F861" t="str">
            <v>M.</v>
          </cell>
          <cell r="G861" t="str">
            <v>FROTTE</v>
          </cell>
          <cell r="H861" t="str">
            <v>NICOLAS</v>
          </cell>
          <cell r="I861">
            <v>35000</v>
          </cell>
          <cell r="J861" t="str">
            <v>FRANCE</v>
          </cell>
          <cell r="K861" t="str">
            <v>Homme</v>
          </cell>
          <cell r="L861">
            <v>2909</v>
          </cell>
          <cell r="M861" t="str">
            <v>BREST BRETAGNE NAUTISME</v>
          </cell>
          <cell r="N861" t="str">
            <v>BBN</v>
          </cell>
          <cell r="O861">
            <v>2900</v>
          </cell>
          <cell r="P861" t="str">
            <v>COMITE DEPARTEMENTAL CK DU FINISTERE</v>
          </cell>
          <cell r="Q861" t="str">
            <v>CR03</v>
          </cell>
          <cell r="R861" t="str">
            <v>COMITE REGIONAL BRETAGNE CK</v>
          </cell>
          <cell r="S861" t="str">
            <v>FEDERATION FRANCAISE CANOE-KAYAK ET SPORTS PAGAIE</v>
          </cell>
          <cell r="T861">
            <v>2022</v>
          </cell>
          <cell r="V861">
            <v>55</v>
          </cell>
          <cell r="W861" t="str">
            <v>Non</v>
          </cell>
          <cell r="Z861" t="str">
            <v>AN_LOIS_A</v>
          </cell>
          <cell r="AA861" t="str">
            <v>Carte 1 an Loisir Adulte</v>
          </cell>
          <cell r="AB861">
            <v>71579</v>
          </cell>
          <cell r="AC861">
            <v>44562</v>
          </cell>
          <cell r="AD861">
            <v>44568</v>
          </cell>
          <cell r="AE861">
            <v>44926</v>
          </cell>
          <cell r="AF861" t="str">
            <v>Aucun</v>
          </cell>
          <cell r="AG861" t="str">
            <v>S</v>
          </cell>
          <cell r="AH861" t="str">
            <v>SENIOR</v>
          </cell>
          <cell r="AJ861">
            <v>44489</v>
          </cell>
          <cell r="AK861" t="str">
            <v>Loisir</v>
          </cell>
          <cell r="AL861" t="str">
            <v>BECAM</v>
          </cell>
          <cell r="AM861">
            <v>291034247</v>
          </cell>
        </row>
        <row r="862">
          <cell r="E862">
            <v>218543</v>
          </cell>
          <cell r="F862" t="str">
            <v>M.</v>
          </cell>
          <cell r="G862" t="str">
            <v>REGNIER</v>
          </cell>
          <cell r="H862" t="str">
            <v>HUGO</v>
          </cell>
          <cell r="I862">
            <v>36763</v>
          </cell>
          <cell r="J862" t="str">
            <v>FRANCE</v>
          </cell>
          <cell r="K862" t="str">
            <v>Homme</v>
          </cell>
          <cell r="L862">
            <v>3503</v>
          </cell>
          <cell r="M862" t="str">
            <v>KAYAK CLUB DE RENNES</v>
          </cell>
          <cell r="O862">
            <v>3500</v>
          </cell>
          <cell r="P862" t="str">
            <v>COMITE DEPARTEMENTAL CK D'ILLE ET VILAINE</v>
          </cell>
          <cell r="Q862" t="str">
            <v>CR03</v>
          </cell>
          <cell r="R862" t="str">
            <v>COMITE REGIONAL BRETAGNE CK</v>
          </cell>
          <cell r="S862" t="str">
            <v>FEDERATION FRANCAISE CANOE-KAYAK ET SPORTS PAGAIE</v>
          </cell>
          <cell r="T862">
            <v>2022</v>
          </cell>
          <cell r="V862">
            <v>60</v>
          </cell>
          <cell r="W862" t="str">
            <v>Non</v>
          </cell>
          <cell r="Z862" t="str">
            <v>AN_COMP_A</v>
          </cell>
          <cell r="AA862" t="str">
            <v>Carte 1 an Compétition Adulte</v>
          </cell>
          <cell r="AB862">
            <v>71529</v>
          </cell>
          <cell r="AC862">
            <v>44562</v>
          </cell>
          <cell r="AD862">
            <v>44565</v>
          </cell>
          <cell r="AE862">
            <v>44926</v>
          </cell>
          <cell r="AF862" t="str">
            <v>Aucun</v>
          </cell>
          <cell r="AG862" t="str">
            <v>S</v>
          </cell>
          <cell r="AH862" t="str">
            <v>SENIOR</v>
          </cell>
          <cell r="AN862">
            <v>43822</v>
          </cell>
          <cell r="AO862" t="str">
            <v>Compétition</v>
          </cell>
        </row>
        <row r="863">
          <cell r="E863">
            <v>218732</v>
          </cell>
          <cell r="F863" t="str">
            <v>Mme</v>
          </cell>
          <cell r="G863" t="str">
            <v>PORTAIS</v>
          </cell>
          <cell r="H863" t="str">
            <v>MATHILDE</v>
          </cell>
          <cell r="I863">
            <v>32104</v>
          </cell>
          <cell r="J863" t="str">
            <v>FRANCE</v>
          </cell>
          <cell r="K863" t="str">
            <v>Femme</v>
          </cell>
          <cell r="L863">
            <v>2958</v>
          </cell>
          <cell r="M863" t="str">
            <v>ILE DE SEIN NAUTISME</v>
          </cell>
          <cell r="N863" t="str">
            <v>IDSN</v>
          </cell>
          <cell r="O863">
            <v>2900</v>
          </cell>
          <cell r="P863" t="str">
            <v>COMITE DEPARTEMENTAL CK DU FINISTERE</v>
          </cell>
          <cell r="Q863" t="str">
            <v>CR03</v>
          </cell>
          <cell r="R863" t="str">
            <v>COMITE REGIONAL BRETAGNE CK</v>
          </cell>
          <cell r="S863" t="str">
            <v>FEDERATION FRANCAISE CANOE-KAYAK ET SPORTS PAGAIE</v>
          </cell>
          <cell r="T863">
            <v>2022</v>
          </cell>
          <cell r="V863">
            <v>55</v>
          </cell>
          <cell r="W863" t="str">
            <v>Non</v>
          </cell>
          <cell r="Z863" t="str">
            <v>AN_LOIS_A</v>
          </cell>
          <cell r="AA863" t="str">
            <v>Carte 1 an Loisir Adulte</v>
          </cell>
          <cell r="AB863">
            <v>70574</v>
          </cell>
          <cell r="AC863">
            <v>44501</v>
          </cell>
          <cell r="AD863">
            <v>44547</v>
          </cell>
          <cell r="AE863">
            <v>44926</v>
          </cell>
          <cell r="AF863" t="str">
            <v>Aucun</v>
          </cell>
          <cell r="AG863" t="str">
            <v>V</v>
          </cell>
          <cell r="AH863" t="str">
            <v>VETERAN</v>
          </cell>
          <cell r="AJ863">
            <v>44454</v>
          </cell>
          <cell r="AK863" t="str">
            <v>Loisir</v>
          </cell>
        </row>
        <row r="864">
          <cell r="E864">
            <v>218800</v>
          </cell>
          <cell r="F864" t="str">
            <v>Mme</v>
          </cell>
          <cell r="G864" t="str">
            <v>GLEMAREC</v>
          </cell>
          <cell r="H864" t="str">
            <v>HELENA</v>
          </cell>
          <cell r="I864">
            <v>31573</v>
          </cell>
          <cell r="J864" t="str">
            <v>FRANCE</v>
          </cell>
          <cell r="K864" t="str">
            <v>Femme</v>
          </cell>
          <cell r="L864">
            <v>2903</v>
          </cell>
          <cell r="M864" t="str">
            <v>CK DE QUIMPER CORNOUAILLE</v>
          </cell>
          <cell r="O864">
            <v>2900</v>
          </cell>
          <cell r="P864" t="str">
            <v>COMITE DEPARTEMENTAL CK DU FINISTERE</v>
          </cell>
          <cell r="Q864" t="str">
            <v>CR03</v>
          </cell>
          <cell r="R864" t="str">
            <v>COMITE REGIONAL BRETAGNE CK</v>
          </cell>
          <cell r="S864" t="str">
            <v>FEDERATION FRANCAISE CANOE-KAYAK ET SPORTS PAGAIE</v>
          </cell>
          <cell r="T864">
            <v>2022</v>
          </cell>
          <cell r="V864">
            <v>55</v>
          </cell>
          <cell r="W864" t="str">
            <v>Non</v>
          </cell>
          <cell r="Z864" t="str">
            <v>AN_LOIS_A</v>
          </cell>
          <cell r="AA864" t="str">
            <v>Carte 1 an Loisir Adulte</v>
          </cell>
          <cell r="AB864">
            <v>70918</v>
          </cell>
          <cell r="AC864">
            <v>44531</v>
          </cell>
          <cell r="AD864">
            <v>44545</v>
          </cell>
          <cell r="AE864">
            <v>44926</v>
          </cell>
          <cell r="AF864" t="str">
            <v>Aucun</v>
          </cell>
          <cell r="AG864" t="str">
            <v>V</v>
          </cell>
          <cell r="AH864" t="str">
            <v>VETERAN</v>
          </cell>
          <cell r="AJ864">
            <v>44449</v>
          </cell>
          <cell r="AK864" t="str">
            <v>Loisir</v>
          </cell>
        </row>
        <row r="865">
          <cell r="E865">
            <v>218912</v>
          </cell>
          <cell r="F865" t="str">
            <v>M.</v>
          </cell>
          <cell r="G865" t="str">
            <v>RAVAUD</v>
          </cell>
          <cell r="H865" t="str">
            <v>XAVIER</v>
          </cell>
          <cell r="I865">
            <v>23313</v>
          </cell>
          <cell r="J865" t="str">
            <v>FRANCE</v>
          </cell>
          <cell r="K865" t="str">
            <v>Homme</v>
          </cell>
          <cell r="L865">
            <v>2975</v>
          </cell>
          <cell r="M865" t="str">
            <v>CONCARNEAU CORNOUAILLE CANOË KAYAK</v>
          </cell>
          <cell r="N865" t="str">
            <v>CCCK</v>
          </cell>
          <cell r="O865">
            <v>2900</v>
          </cell>
          <cell r="P865" t="str">
            <v>COMITE DEPARTEMENTAL CK DU FINISTERE</v>
          </cell>
          <cell r="Q865" t="str">
            <v>CR03</v>
          </cell>
          <cell r="R865" t="str">
            <v>COMITE REGIONAL BRETAGNE CK</v>
          </cell>
          <cell r="S865" t="str">
            <v>FEDERATION FRANCAISE CANOE-KAYAK ET SPORTS PAGAIE</v>
          </cell>
          <cell r="T865">
            <v>2022</v>
          </cell>
          <cell r="V865">
            <v>55</v>
          </cell>
          <cell r="W865" t="str">
            <v>Non</v>
          </cell>
          <cell r="Z865" t="str">
            <v>AN_LOIS_A</v>
          </cell>
          <cell r="AA865" t="str">
            <v>Carte 1 an Loisir Adulte</v>
          </cell>
          <cell r="AB865">
            <v>71536</v>
          </cell>
          <cell r="AC865">
            <v>44562</v>
          </cell>
          <cell r="AD865">
            <v>44581</v>
          </cell>
          <cell r="AE865">
            <v>44926</v>
          </cell>
          <cell r="AF865" t="str">
            <v>Aucun</v>
          </cell>
          <cell r="AG865" t="str">
            <v>V</v>
          </cell>
          <cell r="AH865" t="str">
            <v>VETERAN</v>
          </cell>
          <cell r="AJ865">
            <v>43710</v>
          </cell>
          <cell r="AK865" t="str">
            <v>Loisir</v>
          </cell>
          <cell r="AL865" t="str">
            <v>Poupot Véronique</v>
          </cell>
        </row>
        <row r="866">
          <cell r="E866">
            <v>219536</v>
          </cell>
          <cell r="F866" t="str">
            <v>Mme</v>
          </cell>
          <cell r="G866" t="str">
            <v>BOISNARD</v>
          </cell>
          <cell r="H866" t="str">
            <v>LOU</v>
          </cell>
          <cell r="I866">
            <v>36931</v>
          </cell>
          <cell r="J866" t="str">
            <v>FRANCE</v>
          </cell>
          <cell r="K866" t="str">
            <v>Femme</v>
          </cell>
          <cell r="L866">
            <v>3506</v>
          </cell>
          <cell r="M866" t="str">
            <v>C.K.C.I.R. ST GREGOIRE</v>
          </cell>
          <cell r="O866">
            <v>3500</v>
          </cell>
          <cell r="P866" t="str">
            <v>COMITE DEPARTEMENTAL CK D'ILLE ET VILAINE</v>
          </cell>
          <cell r="Q866" t="str">
            <v>CR03</v>
          </cell>
          <cell r="R866" t="str">
            <v>COMITE REGIONAL BRETAGNE CK</v>
          </cell>
          <cell r="S866" t="str">
            <v>FEDERATION FRANCAISE CANOE-KAYAK ET SPORTS PAGAIE</v>
          </cell>
          <cell r="T866">
            <v>2022</v>
          </cell>
          <cell r="V866">
            <v>60</v>
          </cell>
          <cell r="W866" t="str">
            <v>Non</v>
          </cell>
          <cell r="Z866" t="str">
            <v>AN_COMP_A</v>
          </cell>
          <cell r="AA866" t="str">
            <v>Carte 1 an Compétition Adulte</v>
          </cell>
          <cell r="AB866">
            <v>71435</v>
          </cell>
          <cell r="AC866">
            <v>44562</v>
          </cell>
          <cell r="AD866">
            <v>44568</v>
          </cell>
          <cell r="AE866">
            <v>44926</v>
          </cell>
          <cell r="AF866" t="str">
            <v>Aucun</v>
          </cell>
          <cell r="AG866" t="str">
            <v>S</v>
          </cell>
          <cell r="AH866" t="str">
            <v>SENIOR</v>
          </cell>
          <cell r="AN866">
            <v>44212</v>
          </cell>
          <cell r="AO866" t="str">
            <v>Compétition</v>
          </cell>
        </row>
        <row r="867">
          <cell r="E867">
            <v>219937</v>
          </cell>
          <cell r="F867" t="str">
            <v>Mme</v>
          </cell>
          <cell r="G867" t="str">
            <v>HERVE</v>
          </cell>
          <cell r="H867" t="str">
            <v>MURIEL</v>
          </cell>
          <cell r="I867">
            <v>25466</v>
          </cell>
          <cell r="J867" t="str">
            <v>FRANCE</v>
          </cell>
          <cell r="K867" t="str">
            <v>Femme</v>
          </cell>
          <cell r="L867">
            <v>3510</v>
          </cell>
          <cell r="M867" t="str">
            <v>THORIGNE EAUX VIVES</v>
          </cell>
          <cell r="N867" t="str">
            <v>TEV</v>
          </cell>
          <cell r="O867">
            <v>3500</v>
          </cell>
          <cell r="P867" t="str">
            <v>COMITE DEPARTEMENTAL CK D'ILLE ET VILAINE</v>
          </cell>
          <cell r="Q867" t="str">
            <v>CR03</v>
          </cell>
          <cell r="R867" t="str">
            <v>COMITE REGIONAL BRETAGNE CK</v>
          </cell>
          <cell r="S867" t="str">
            <v>FEDERATION FRANCAISE CANOE-KAYAK ET SPORTS PAGAIE</v>
          </cell>
          <cell r="T867">
            <v>2022</v>
          </cell>
          <cell r="V867">
            <v>55</v>
          </cell>
          <cell r="W867" t="str">
            <v>Non</v>
          </cell>
          <cell r="Z867" t="str">
            <v>AN_LOIS_A</v>
          </cell>
          <cell r="AA867" t="str">
            <v>Carte 1 an Loisir Adulte</v>
          </cell>
          <cell r="AB867">
            <v>71438</v>
          </cell>
          <cell r="AC867">
            <v>44562</v>
          </cell>
          <cell r="AD867">
            <v>44565</v>
          </cell>
          <cell r="AE867">
            <v>44926</v>
          </cell>
          <cell r="AF867" t="str">
            <v>Aucun</v>
          </cell>
          <cell r="AG867" t="str">
            <v>V</v>
          </cell>
          <cell r="AH867" t="str">
            <v>VETERAN</v>
          </cell>
        </row>
        <row r="868">
          <cell r="E868">
            <v>220168</v>
          </cell>
          <cell r="F868" t="str">
            <v>M.</v>
          </cell>
          <cell r="G868" t="str">
            <v>LE VAILLANT</v>
          </cell>
          <cell r="H868" t="str">
            <v>YVES MARIE</v>
          </cell>
          <cell r="I868">
            <v>23104</v>
          </cell>
          <cell r="J868" t="str">
            <v>FRANCE</v>
          </cell>
          <cell r="K868" t="str">
            <v>Homme</v>
          </cell>
          <cell r="L868">
            <v>3506</v>
          </cell>
          <cell r="M868" t="str">
            <v>C.K.C.I.R. ST GREGOIRE</v>
          </cell>
          <cell r="O868">
            <v>3500</v>
          </cell>
          <cell r="P868" t="str">
            <v>COMITE DEPARTEMENTAL CK D'ILLE ET VILAINE</v>
          </cell>
          <cell r="Q868" t="str">
            <v>CR03</v>
          </cell>
          <cell r="R868" t="str">
            <v>COMITE REGIONAL BRETAGNE CK</v>
          </cell>
          <cell r="S868" t="str">
            <v>FEDERATION FRANCAISE CANOE-KAYAK ET SPORTS PAGAIE</v>
          </cell>
          <cell r="T868">
            <v>2022</v>
          </cell>
          <cell r="V868">
            <v>60</v>
          </cell>
          <cell r="W868" t="str">
            <v>Non</v>
          </cell>
          <cell r="Z868" t="str">
            <v>AN_COMP_A</v>
          </cell>
          <cell r="AA868" t="str">
            <v>Carte 1 an Compétition Adulte</v>
          </cell>
          <cell r="AB868">
            <v>71435</v>
          </cell>
          <cell r="AC868">
            <v>44562</v>
          </cell>
          <cell r="AD868">
            <v>44568</v>
          </cell>
          <cell r="AE868">
            <v>44926</v>
          </cell>
          <cell r="AF868" t="str">
            <v>Aucun</v>
          </cell>
          <cell r="AG868" t="str">
            <v>V</v>
          </cell>
          <cell r="AH868" t="str">
            <v>VETERAN</v>
          </cell>
          <cell r="AN868">
            <v>43563</v>
          </cell>
          <cell r="AO868" t="str">
            <v>Compétition</v>
          </cell>
        </row>
        <row r="869">
          <cell r="E869">
            <v>220169</v>
          </cell>
          <cell r="F869" t="str">
            <v>Mme</v>
          </cell>
          <cell r="G869" t="str">
            <v>MAZE</v>
          </cell>
          <cell r="H869" t="str">
            <v>ANNE</v>
          </cell>
          <cell r="I869">
            <v>23634</v>
          </cell>
          <cell r="J869" t="str">
            <v>FRANCE</v>
          </cell>
          <cell r="K869" t="str">
            <v>Femme</v>
          </cell>
          <cell r="L869">
            <v>3506</v>
          </cell>
          <cell r="M869" t="str">
            <v>C.K.C.I.R. ST GREGOIRE</v>
          </cell>
          <cell r="O869">
            <v>3500</v>
          </cell>
          <cell r="P869" t="str">
            <v>COMITE DEPARTEMENTAL CK D'ILLE ET VILAINE</v>
          </cell>
          <cell r="Q869" t="str">
            <v>CR03</v>
          </cell>
          <cell r="R869" t="str">
            <v>COMITE REGIONAL BRETAGNE CK</v>
          </cell>
          <cell r="S869" t="str">
            <v>FEDERATION FRANCAISE CANOE-KAYAK ET SPORTS PAGAIE</v>
          </cell>
          <cell r="T869">
            <v>2022</v>
          </cell>
          <cell r="V869">
            <v>60</v>
          </cell>
          <cell r="W869" t="str">
            <v>Non</v>
          </cell>
          <cell r="Z869" t="str">
            <v>AN_COMP_A</v>
          </cell>
          <cell r="AA869" t="str">
            <v>Carte 1 an Compétition Adulte</v>
          </cell>
          <cell r="AB869">
            <v>71435</v>
          </cell>
          <cell r="AC869">
            <v>44562</v>
          </cell>
          <cell r="AD869">
            <v>44568</v>
          </cell>
          <cell r="AE869">
            <v>44926</v>
          </cell>
          <cell r="AF869" t="str">
            <v>Aucun</v>
          </cell>
          <cell r="AG869" t="str">
            <v>V</v>
          </cell>
          <cell r="AH869" t="str">
            <v>VETERAN</v>
          </cell>
          <cell r="AN869">
            <v>43805</v>
          </cell>
          <cell r="AO869" t="str">
            <v>Compétition</v>
          </cell>
        </row>
        <row r="870">
          <cell r="E870">
            <v>220451</v>
          </cell>
          <cell r="F870" t="str">
            <v>M.</v>
          </cell>
          <cell r="G870" t="str">
            <v>BUTAULT</v>
          </cell>
          <cell r="H870" t="str">
            <v>DIDIER</v>
          </cell>
          <cell r="I870">
            <v>22936</v>
          </cell>
          <cell r="J870" t="str">
            <v>FRANCE</v>
          </cell>
          <cell r="K870" t="str">
            <v>Homme</v>
          </cell>
          <cell r="L870">
            <v>3533</v>
          </cell>
          <cell r="M870" t="str">
            <v>CLUB NAUTIQUE DE RENNES</v>
          </cell>
          <cell r="N870" t="str">
            <v>CNR</v>
          </cell>
          <cell r="O870">
            <v>3500</v>
          </cell>
          <cell r="P870" t="str">
            <v>COMITE DEPARTEMENTAL CK D'ILLE ET VILAINE</v>
          </cell>
          <cell r="Q870" t="str">
            <v>CR03</v>
          </cell>
          <cell r="R870" t="str">
            <v>COMITE REGIONAL BRETAGNE CK</v>
          </cell>
          <cell r="S870" t="str">
            <v>FEDERATION FRANCAISE CANOE-KAYAK ET SPORTS PAGAIE</v>
          </cell>
          <cell r="T870">
            <v>2022</v>
          </cell>
          <cell r="V870">
            <v>55</v>
          </cell>
          <cell r="W870" t="str">
            <v>Non</v>
          </cell>
          <cell r="Z870" t="str">
            <v>AN_LOIS_A</v>
          </cell>
          <cell r="AA870" t="str">
            <v>Carte 1 an Loisir Adulte</v>
          </cell>
          <cell r="AB870">
            <v>68001</v>
          </cell>
          <cell r="AC870">
            <v>44317</v>
          </cell>
          <cell r="AD870">
            <v>44595</v>
          </cell>
          <cell r="AE870">
            <v>44926</v>
          </cell>
          <cell r="AF870" t="str">
            <v>Aucun</v>
          </cell>
          <cell r="AG870" t="str">
            <v>V</v>
          </cell>
          <cell r="AH870" t="str">
            <v>VETERAN</v>
          </cell>
        </row>
        <row r="871">
          <cell r="E871">
            <v>220832</v>
          </cell>
          <cell r="F871" t="str">
            <v>M.</v>
          </cell>
          <cell r="G871" t="str">
            <v>BOGUENET</v>
          </cell>
          <cell r="H871" t="str">
            <v>JEAN YVES</v>
          </cell>
          <cell r="I871">
            <v>22841</v>
          </cell>
          <cell r="J871" t="str">
            <v>FRANCE</v>
          </cell>
          <cell r="K871" t="str">
            <v>Homme</v>
          </cell>
          <cell r="L871">
            <v>2245</v>
          </cell>
          <cell r="M871" t="str">
            <v>EAUX VIVES CANOE KAYAK LOISIR ASSOCIATIF</v>
          </cell>
          <cell r="N871" t="str">
            <v>ECKLA</v>
          </cell>
          <cell r="O871">
            <v>2200</v>
          </cell>
          <cell r="P871" t="str">
            <v>COMITE DEPARTEMENTAL CK COTES D'ARMOR</v>
          </cell>
          <cell r="Q871" t="str">
            <v>CR03</v>
          </cell>
          <cell r="R871" t="str">
            <v>COMITE REGIONAL BRETAGNE CK</v>
          </cell>
          <cell r="S871" t="str">
            <v>FEDERATION FRANCAISE CANOE-KAYAK ET SPORTS PAGAIE</v>
          </cell>
          <cell r="T871">
            <v>2022</v>
          </cell>
          <cell r="V871">
            <v>60</v>
          </cell>
          <cell r="W871" t="str">
            <v>Non</v>
          </cell>
          <cell r="Z871" t="str">
            <v>AN_COMP_A</v>
          </cell>
          <cell r="AA871" t="str">
            <v>Carte 1 an Compétition Adulte</v>
          </cell>
          <cell r="AB871">
            <v>71456</v>
          </cell>
          <cell r="AC871">
            <v>44562</v>
          </cell>
          <cell r="AD871">
            <v>44585</v>
          </cell>
          <cell r="AE871">
            <v>44926</v>
          </cell>
          <cell r="AF871" t="str">
            <v>Aucun</v>
          </cell>
          <cell r="AG871" t="str">
            <v>V</v>
          </cell>
          <cell r="AH871" t="str">
            <v>VETERAN</v>
          </cell>
        </row>
        <row r="872">
          <cell r="E872">
            <v>223499</v>
          </cell>
          <cell r="F872" t="str">
            <v>M.</v>
          </cell>
          <cell r="G872" t="str">
            <v>MICHINEAU</v>
          </cell>
          <cell r="H872" t="str">
            <v>TRISTAN</v>
          </cell>
          <cell r="I872">
            <v>26121</v>
          </cell>
          <cell r="J872" t="str">
            <v>FRANCE</v>
          </cell>
          <cell r="K872" t="str">
            <v>Homme</v>
          </cell>
          <cell r="L872">
            <v>2904</v>
          </cell>
          <cell r="M872" t="str">
            <v>CANOE KAYAK DE QUIMPERLE</v>
          </cell>
          <cell r="O872">
            <v>2900</v>
          </cell>
          <cell r="P872" t="str">
            <v>COMITE DEPARTEMENTAL CK DU FINISTERE</v>
          </cell>
          <cell r="Q872" t="str">
            <v>CR03</v>
          </cell>
          <cell r="R872" t="str">
            <v>COMITE REGIONAL BRETAGNE CK</v>
          </cell>
          <cell r="S872" t="str">
            <v>FEDERATION FRANCAISE CANOE-KAYAK ET SPORTS PAGAIE</v>
          </cell>
          <cell r="T872">
            <v>2022</v>
          </cell>
          <cell r="V872">
            <v>55</v>
          </cell>
          <cell r="W872" t="str">
            <v>Non</v>
          </cell>
          <cell r="Z872" t="str">
            <v>AN_LOIS_A</v>
          </cell>
          <cell r="AA872" t="str">
            <v>Carte 1 an Loisir Adulte</v>
          </cell>
          <cell r="AB872">
            <v>71568</v>
          </cell>
          <cell r="AC872">
            <v>44562</v>
          </cell>
          <cell r="AD872">
            <v>44572</v>
          </cell>
          <cell r="AE872">
            <v>44926</v>
          </cell>
          <cell r="AF872" t="str">
            <v>Aucun</v>
          </cell>
          <cell r="AG872" t="str">
            <v>V</v>
          </cell>
          <cell r="AH872" t="str">
            <v>VETERAN</v>
          </cell>
          <cell r="AJ872">
            <v>43841</v>
          </cell>
          <cell r="AK872" t="str">
            <v>Loisir</v>
          </cell>
        </row>
        <row r="873">
          <cell r="E873">
            <v>223615</v>
          </cell>
          <cell r="F873" t="str">
            <v>Mme</v>
          </cell>
          <cell r="G873" t="str">
            <v>JONNEAUX</v>
          </cell>
          <cell r="H873" t="str">
            <v>CAMILLE</v>
          </cell>
          <cell r="I873">
            <v>36536</v>
          </cell>
          <cell r="J873" t="str">
            <v>FRANCE</v>
          </cell>
          <cell r="K873" t="str">
            <v>Femme</v>
          </cell>
          <cell r="L873">
            <v>2903</v>
          </cell>
          <cell r="M873" t="str">
            <v>CK DE QUIMPER CORNOUAILLE</v>
          </cell>
          <cell r="O873">
            <v>2900</v>
          </cell>
          <cell r="P873" t="str">
            <v>COMITE DEPARTEMENTAL CK DU FINISTERE</v>
          </cell>
          <cell r="Q873" t="str">
            <v>CR03</v>
          </cell>
          <cell r="R873" t="str">
            <v>COMITE REGIONAL BRETAGNE CK</v>
          </cell>
          <cell r="S873" t="str">
            <v>FEDERATION FRANCAISE CANOE-KAYAK ET SPORTS PAGAIE</v>
          </cell>
          <cell r="T873">
            <v>2022</v>
          </cell>
          <cell r="V873">
            <v>60</v>
          </cell>
          <cell r="W873" t="str">
            <v>Non</v>
          </cell>
          <cell r="Z873" t="str">
            <v>AN_COMP_A</v>
          </cell>
          <cell r="AA873" t="str">
            <v>Carte 1 an Compétition Adulte</v>
          </cell>
          <cell r="AB873">
            <v>70918</v>
          </cell>
          <cell r="AC873">
            <v>44531</v>
          </cell>
          <cell r="AD873">
            <v>44545</v>
          </cell>
          <cell r="AE873">
            <v>44926</v>
          </cell>
          <cell r="AF873" t="str">
            <v>Aucun</v>
          </cell>
          <cell r="AG873" t="str">
            <v>S</v>
          </cell>
          <cell r="AH873" t="str">
            <v>SENIOR</v>
          </cell>
          <cell r="AN873">
            <v>44438</v>
          </cell>
          <cell r="AO873" t="str">
            <v>Compétition</v>
          </cell>
        </row>
        <row r="874">
          <cell r="E874">
            <v>223885</v>
          </cell>
          <cell r="F874" t="str">
            <v>M.</v>
          </cell>
          <cell r="G874" t="str">
            <v>LE HERVET</v>
          </cell>
          <cell r="H874" t="str">
            <v>YVES</v>
          </cell>
          <cell r="I874">
            <v>18610</v>
          </cell>
          <cell r="J874" t="str">
            <v>FRANCE</v>
          </cell>
          <cell r="K874" t="str">
            <v>Homme</v>
          </cell>
          <cell r="L874">
            <v>3510</v>
          </cell>
          <cell r="M874" t="str">
            <v>THORIGNE EAUX VIVES</v>
          </cell>
          <cell r="N874" t="str">
            <v>TEV</v>
          </cell>
          <cell r="O874">
            <v>3500</v>
          </cell>
          <cell r="P874" t="str">
            <v>COMITE DEPARTEMENTAL CK D'ILLE ET VILAINE</v>
          </cell>
          <cell r="Q874" t="str">
            <v>CR03</v>
          </cell>
          <cell r="R874" t="str">
            <v>COMITE REGIONAL BRETAGNE CK</v>
          </cell>
          <cell r="S874" t="str">
            <v>FEDERATION FRANCAISE CANOE-KAYAK ET SPORTS PAGAIE</v>
          </cell>
          <cell r="T874">
            <v>2022</v>
          </cell>
          <cell r="V874">
            <v>55</v>
          </cell>
          <cell r="W874" t="str">
            <v>Non</v>
          </cell>
          <cell r="Z874" t="str">
            <v>AN_LOIS_A</v>
          </cell>
          <cell r="AA874" t="str">
            <v>Carte 1 an Loisir Adulte</v>
          </cell>
          <cell r="AB874">
            <v>71438</v>
          </cell>
          <cell r="AC874">
            <v>44562</v>
          </cell>
          <cell r="AD874">
            <v>44569</v>
          </cell>
          <cell r="AE874">
            <v>44926</v>
          </cell>
          <cell r="AF874" t="str">
            <v>Aucun</v>
          </cell>
          <cell r="AG874" t="str">
            <v>V</v>
          </cell>
          <cell r="AH874" t="str">
            <v>VETERAN</v>
          </cell>
          <cell r="AJ874">
            <v>44239</v>
          </cell>
          <cell r="AK874" t="str">
            <v>Loisir</v>
          </cell>
          <cell r="AL874" t="str">
            <v>Hamard</v>
          </cell>
          <cell r="AM874">
            <v>351059118</v>
          </cell>
        </row>
        <row r="875">
          <cell r="E875">
            <v>224006</v>
          </cell>
          <cell r="F875" t="str">
            <v>M.</v>
          </cell>
          <cell r="G875" t="str">
            <v>ROVERE</v>
          </cell>
          <cell r="H875" t="str">
            <v>MICKAEL</v>
          </cell>
          <cell r="I875">
            <v>26276</v>
          </cell>
          <cell r="J875" t="str">
            <v>FRANCE</v>
          </cell>
          <cell r="K875" t="str">
            <v>Homme</v>
          </cell>
          <cell r="L875">
            <v>2912</v>
          </cell>
          <cell r="M875" t="str">
            <v>LES ALLIGATORS - LANDERNEAU</v>
          </cell>
          <cell r="O875">
            <v>2900</v>
          </cell>
          <cell r="P875" t="str">
            <v>COMITE DEPARTEMENTAL CK DU FINISTERE</v>
          </cell>
          <cell r="Q875" t="str">
            <v>CR03</v>
          </cell>
          <cell r="R875" t="str">
            <v>COMITE REGIONAL BRETAGNE CK</v>
          </cell>
          <cell r="S875" t="str">
            <v>FEDERATION FRANCAISE CANOE-KAYAK ET SPORTS PAGAIE</v>
          </cell>
          <cell r="T875">
            <v>2022</v>
          </cell>
          <cell r="V875">
            <v>55</v>
          </cell>
          <cell r="W875" t="str">
            <v>Non</v>
          </cell>
          <cell r="Z875" t="str">
            <v>AN_LOIS_A</v>
          </cell>
          <cell r="AA875" t="str">
            <v>Carte 1 an Loisir Adulte</v>
          </cell>
          <cell r="AB875">
            <v>71393</v>
          </cell>
          <cell r="AC875">
            <v>44562</v>
          </cell>
          <cell r="AD875">
            <v>44565</v>
          </cell>
          <cell r="AE875">
            <v>44926</v>
          </cell>
          <cell r="AF875" t="str">
            <v>Aucun</v>
          </cell>
          <cell r="AG875" t="str">
            <v>V</v>
          </cell>
          <cell r="AH875" t="str">
            <v>VETERAN</v>
          </cell>
          <cell r="AJ875">
            <v>44105</v>
          </cell>
          <cell r="AK875" t="str">
            <v>Loisir</v>
          </cell>
        </row>
        <row r="876">
          <cell r="E876">
            <v>224052</v>
          </cell>
          <cell r="F876" t="str">
            <v>M.</v>
          </cell>
          <cell r="G876" t="str">
            <v>CARISTAN</v>
          </cell>
          <cell r="H876" t="str">
            <v>LOUIS</v>
          </cell>
          <cell r="I876">
            <v>36759</v>
          </cell>
          <cell r="J876" t="str">
            <v>FRANCE</v>
          </cell>
          <cell r="K876" t="str">
            <v>Homme</v>
          </cell>
          <cell r="L876">
            <v>3511</v>
          </cell>
          <cell r="M876" t="str">
            <v>CLUB SPORTIF BETTONAIS</v>
          </cell>
          <cell r="N876" t="str">
            <v>CSB CANOE KAYAK</v>
          </cell>
          <cell r="O876">
            <v>3500</v>
          </cell>
          <cell r="P876" t="str">
            <v>COMITE DEPARTEMENTAL CK D'ILLE ET VILAINE</v>
          </cell>
          <cell r="Q876" t="str">
            <v>CR03</v>
          </cell>
          <cell r="R876" t="str">
            <v>COMITE REGIONAL BRETAGNE CK</v>
          </cell>
          <cell r="S876" t="str">
            <v>FEDERATION FRANCAISE CANOE-KAYAK ET SPORTS PAGAIE</v>
          </cell>
          <cell r="T876">
            <v>2022</v>
          </cell>
          <cell r="V876">
            <v>55</v>
          </cell>
          <cell r="W876" t="str">
            <v>Non</v>
          </cell>
          <cell r="Z876" t="str">
            <v>AN_LOIS_A</v>
          </cell>
          <cell r="AA876" t="str">
            <v>Carte 1 an Loisir Adulte</v>
          </cell>
          <cell r="AB876">
            <v>71485</v>
          </cell>
          <cell r="AC876">
            <v>44562</v>
          </cell>
          <cell r="AD876">
            <v>44570</v>
          </cell>
          <cell r="AE876">
            <v>44926</v>
          </cell>
          <cell r="AF876" t="str">
            <v>Aucun</v>
          </cell>
          <cell r="AG876" t="str">
            <v>S</v>
          </cell>
          <cell r="AH876" t="str">
            <v>SENIOR</v>
          </cell>
        </row>
        <row r="877">
          <cell r="E877">
            <v>224067</v>
          </cell>
          <cell r="F877" t="str">
            <v>M.</v>
          </cell>
          <cell r="G877" t="str">
            <v>BASILE</v>
          </cell>
          <cell r="H877" t="str">
            <v>VLADIMIR</v>
          </cell>
          <cell r="I877">
            <v>35868</v>
          </cell>
          <cell r="J877" t="str">
            <v>FRANCE</v>
          </cell>
          <cell r="K877" t="str">
            <v>Homme</v>
          </cell>
          <cell r="L877">
            <v>3506</v>
          </cell>
          <cell r="M877" t="str">
            <v>C.K.C.I.R. ST GREGOIRE</v>
          </cell>
          <cell r="O877">
            <v>3500</v>
          </cell>
          <cell r="P877" t="str">
            <v>COMITE DEPARTEMENTAL CK D'ILLE ET VILAINE</v>
          </cell>
          <cell r="Q877" t="str">
            <v>CR03</v>
          </cell>
          <cell r="R877" t="str">
            <v>COMITE REGIONAL BRETAGNE CK</v>
          </cell>
          <cell r="S877" t="str">
            <v>FEDERATION FRANCAISE CANOE-KAYAK ET SPORTS PAGAIE</v>
          </cell>
          <cell r="T877">
            <v>2022</v>
          </cell>
          <cell r="V877">
            <v>60</v>
          </cell>
          <cell r="W877" t="str">
            <v>Non</v>
          </cell>
          <cell r="Z877" t="str">
            <v>AN_COMP_A</v>
          </cell>
          <cell r="AA877" t="str">
            <v>Carte 1 an Compétition Adulte</v>
          </cell>
          <cell r="AB877">
            <v>71435</v>
          </cell>
          <cell r="AC877">
            <v>44562</v>
          </cell>
          <cell r="AD877">
            <v>44568</v>
          </cell>
          <cell r="AE877">
            <v>44926</v>
          </cell>
          <cell r="AF877" t="str">
            <v>Aucun</v>
          </cell>
          <cell r="AG877" t="str">
            <v>S</v>
          </cell>
          <cell r="AH877" t="str">
            <v>SENIOR</v>
          </cell>
          <cell r="AN877">
            <v>44187</v>
          </cell>
          <cell r="AO877" t="str">
            <v>Compétition</v>
          </cell>
        </row>
        <row r="878">
          <cell r="E878">
            <v>224326</v>
          </cell>
          <cell r="F878" t="str">
            <v>M.</v>
          </cell>
          <cell r="G878" t="str">
            <v>BROCHET</v>
          </cell>
          <cell r="H878" t="str">
            <v>PHILIPPE</v>
          </cell>
          <cell r="I878">
            <v>23731</v>
          </cell>
          <cell r="J878" t="str">
            <v>FRANCE</v>
          </cell>
          <cell r="K878" t="str">
            <v>Homme</v>
          </cell>
          <cell r="L878">
            <v>2959</v>
          </cell>
          <cell r="M878" t="str">
            <v>ASSOCIATION PENN AR KAYAK</v>
          </cell>
          <cell r="N878" t="str">
            <v>PENN AR KAYAK</v>
          </cell>
          <cell r="O878">
            <v>2900</v>
          </cell>
          <cell r="P878" t="str">
            <v>COMITE DEPARTEMENTAL CK DU FINISTERE</v>
          </cell>
          <cell r="Q878" t="str">
            <v>CR03</v>
          </cell>
          <cell r="R878" t="str">
            <v>COMITE REGIONAL BRETAGNE CK</v>
          </cell>
          <cell r="S878" t="str">
            <v>FEDERATION FRANCAISE CANOE-KAYAK ET SPORTS PAGAIE</v>
          </cell>
          <cell r="T878">
            <v>2022</v>
          </cell>
          <cell r="V878">
            <v>55</v>
          </cell>
          <cell r="W878" t="str">
            <v>Non</v>
          </cell>
          <cell r="X878" t="str">
            <v>IA Sport Plus</v>
          </cell>
          <cell r="Y878" t="str">
            <v>IASPORT</v>
          </cell>
          <cell r="Z878" t="str">
            <v>AN_LOIS_A</v>
          </cell>
          <cell r="AA878" t="str">
            <v>Carte 1 an Loisir Adulte</v>
          </cell>
          <cell r="AB878">
            <v>71023</v>
          </cell>
          <cell r="AC878">
            <v>44531</v>
          </cell>
          <cell r="AD878">
            <v>44549</v>
          </cell>
          <cell r="AE878">
            <v>44926</v>
          </cell>
          <cell r="AF878" t="str">
            <v>Aucun</v>
          </cell>
          <cell r="AG878" t="str">
            <v>V</v>
          </cell>
          <cell r="AH878" t="str">
            <v>VETERAN</v>
          </cell>
          <cell r="AJ878">
            <v>44040</v>
          </cell>
          <cell r="AK878" t="str">
            <v>Loisir</v>
          </cell>
        </row>
        <row r="879">
          <cell r="E879">
            <v>224328</v>
          </cell>
          <cell r="F879" t="str">
            <v>M.</v>
          </cell>
          <cell r="G879" t="str">
            <v>RAGUENES</v>
          </cell>
          <cell r="H879" t="str">
            <v>JEAN YVES</v>
          </cell>
          <cell r="I879">
            <v>18292</v>
          </cell>
          <cell r="J879" t="str">
            <v>FRANCE</v>
          </cell>
          <cell r="K879" t="str">
            <v>Homme</v>
          </cell>
          <cell r="L879">
            <v>2909</v>
          </cell>
          <cell r="M879" t="str">
            <v>BREST BRETAGNE NAUTISME</v>
          </cell>
          <cell r="N879" t="str">
            <v>BBN</v>
          </cell>
          <cell r="O879">
            <v>2900</v>
          </cell>
          <cell r="P879" t="str">
            <v>COMITE DEPARTEMENTAL CK DU FINISTERE</v>
          </cell>
          <cell r="Q879" t="str">
            <v>CR03</v>
          </cell>
          <cell r="R879" t="str">
            <v>COMITE REGIONAL BRETAGNE CK</v>
          </cell>
          <cell r="S879" t="str">
            <v>FEDERATION FRANCAISE CANOE-KAYAK ET SPORTS PAGAIE</v>
          </cell>
          <cell r="T879">
            <v>2022</v>
          </cell>
          <cell r="V879">
            <v>55</v>
          </cell>
          <cell r="W879" t="str">
            <v>Non</v>
          </cell>
          <cell r="Z879" t="str">
            <v>AN_LOIS_A</v>
          </cell>
          <cell r="AA879" t="str">
            <v>Carte 1 an Loisir Adulte</v>
          </cell>
          <cell r="AB879">
            <v>71100</v>
          </cell>
          <cell r="AC879">
            <v>44531</v>
          </cell>
          <cell r="AD879">
            <v>44547</v>
          </cell>
          <cell r="AE879">
            <v>44926</v>
          </cell>
          <cell r="AF879" t="str">
            <v>Aucun</v>
          </cell>
          <cell r="AG879" t="str">
            <v>V</v>
          </cell>
          <cell r="AH879" t="str">
            <v>VETERAN</v>
          </cell>
          <cell r="AJ879">
            <v>43738</v>
          </cell>
          <cell r="AK879" t="str">
            <v>Loisir</v>
          </cell>
        </row>
        <row r="880">
          <cell r="E880">
            <v>224439</v>
          </cell>
          <cell r="F880" t="str">
            <v>M.</v>
          </cell>
          <cell r="G880" t="str">
            <v>MOTIER</v>
          </cell>
          <cell r="H880" t="str">
            <v>YOANN</v>
          </cell>
          <cell r="I880">
            <v>34602</v>
          </cell>
          <cell r="J880" t="str">
            <v>FRANCE</v>
          </cell>
          <cell r="K880" t="str">
            <v>Homme</v>
          </cell>
          <cell r="L880">
            <v>3514</v>
          </cell>
          <cell r="M880" t="str">
            <v>U.S.V. CK VERN / SEICHE</v>
          </cell>
          <cell r="O880">
            <v>3500</v>
          </cell>
          <cell r="P880" t="str">
            <v>COMITE DEPARTEMENTAL CK D'ILLE ET VILAINE</v>
          </cell>
          <cell r="Q880" t="str">
            <v>CR03</v>
          </cell>
          <cell r="R880" t="str">
            <v>COMITE REGIONAL BRETAGNE CK</v>
          </cell>
          <cell r="S880" t="str">
            <v>FEDERATION FRANCAISE CANOE-KAYAK ET SPORTS PAGAIE</v>
          </cell>
          <cell r="T880">
            <v>2022</v>
          </cell>
          <cell r="V880">
            <v>60</v>
          </cell>
          <cell r="W880" t="str">
            <v>Non</v>
          </cell>
          <cell r="X880" t="str">
            <v>IA Sport Plus</v>
          </cell>
          <cell r="Y880" t="str">
            <v>IASPORT</v>
          </cell>
          <cell r="Z880" t="str">
            <v>AN_COMP_A</v>
          </cell>
          <cell r="AA880" t="str">
            <v>Carte 1 an Compétition Adulte</v>
          </cell>
          <cell r="AB880">
            <v>71142</v>
          </cell>
          <cell r="AC880">
            <v>44562</v>
          </cell>
          <cell r="AD880">
            <v>44586</v>
          </cell>
          <cell r="AE880">
            <v>44926</v>
          </cell>
          <cell r="AF880" t="str">
            <v>Aucun</v>
          </cell>
          <cell r="AG880" t="str">
            <v>S</v>
          </cell>
          <cell r="AH880" t="str">
            <v>SENIOR</v>
          </cell>
          <cell r="AN880">
            <v>44473</v>
          </cell>
          <cell r="AO880" t="str">
            <v>Compétition</v>
          </cell>
        </row>
        <row r="881">
          <cell r="E881">
            <v>224441</v>
          </cell>
          <cell r="F881" t="str">
            <v>Mme</v>
          </cell>
          <cell r="G881" t="str">
            <v>GRASLAND</v>
          </cell>
          <cell r="H881" t="str">
            <v>CAMILLE</v>
          </cell>
          <cell r="I881">
            <v>36052</v>
          </cell>
          <cell r="J881" t="str">
            <v>FRANCE</v>
          </cell>
          <cell r="K881" t="str">
            <v>Femme</v>
          </cell>
          <cell r="L881">
            <v>3514</v>
          </cell>
          <cell r="M881" t="str">
            <v>U.S.V. CK VERN / SEICHE</v>
          </cell>
          <cell r="O881">
            <v>3500</v>
          </cell>
          <cell r="P881" t="str">
            <v>COMITE DEPARTEMENTAL CK D'ILLE ET VILAINE</v>
          </cell>
          <cell r="Q881" t="str">
            <v>CR03</v>
          </cell>
          <cell r="R881" t="str">
            <v>COMITE REGIONAL BRETAGNE CK</v>
          </cell>
          <cell r="S881" t="str">
            <v>FEDERATION FRANCAISE CANOE-KAYAK ET SPORTS PAGAIE</v>
          </cell>
          <cell r="T881">
            <v>2022</v>
          </cell>
          <cell r="V881">
            <v>60</v>
          </cell>
          <cell r="W881" t="str">
            <v>Non</v>
          </cell>
          <cell r="X881" t="str">
            <v>IA Sport Plus</v>
          </cell>
          <cell r="Y881" t="str">
            <v>IASPORT</v>
          </cell>
          <cell r="Z881" t="str">
            <v>AN_COMP_A</v>
          </cell>
          <cell r="AA881" t="str">
            <v>Carte 1 an Compétition Adulte</v>
          </cell>
          <cell r="AB881">
            <v>71142</v>
          </cell>
          <cell r="AC881">
            <v>44562</v>
          </cell>
          <cell r="AD881">
            <v>44572</v>
          </cell>
          <cell r="AE881">
            <v>44926</v>
          </cell>
          <cell r="AF881" t="str">
            <v>Aucun</v>
          </cell>
          <cell r="AG881" t="str">
            <v>S</v>
          </cell>
          <cell r="AH881" t="str">
            <v>SENIOR</v>
          </cell>
        </row>
        <row r="882">
          <cell r="E882">
            <v>224619</v>
          </cell>
          <cell r="F882" t="str">
            <v>Mme</v>
          </cell>
          <cell r="G882" t="str">
            <v>KERMORVANT</v>
          </cell>
          <cell r="H882" t="str">
            <v>NATHALIE</v>
          </cell>
          <cell r="I882">
            <v>26198</v>
          </cell>
          <cell r="J882" t="str">
            <v>FRANCE</v>
          </cell>
          <cell r="K882" t="str">
            <v>Femme</v>
          </cell>
          <cell r="L882">
            <v>5617</v>
          </cell>
          <cell r="M882" t="str">
            <v>KAYAK CLUB DE VANNES</v>
          </cell>
          <cell r="O882">
            <v>5600</v>
          </cell>
          <cell r="P882" t="str">
            <v>COMITE DEPARTEMENTAL CK DU MORBIHAN</v>
          </cell>
          <cell r="Q882" t="str">
            <v>CR03</v>
          </cell>
          <cell r="R882" t="str">
            <v>COMITE REGIONAL BRETAGNE CK</v>
          </cell>
          <cell r="S882" t="str">
            <v>FEDERATION FRANCAISE CANOE-KAYAK ET SPORTS PAGAIE</v>
          </cell>
          <cell r="T882">
            <v>2022</v>
          </cell>
          <cell r="V882">
            <v>55</v>
          </cell>
          <cell r="W882" t="str">
            <v>Non</v>
          </cell>
          <cell r="Z882" t="str">
            <v>AN_LOIS_A</v>
          </cell>
          <cell r="AA882" t="str">
            <v>Carte 1 an Loisir Adulte</v>
          </cell>
          <cell r="AB882">
            <v>70760</v>
          </cell>
          <cell r="AC882">
            <v>44531</v>
          </cell>
          <cell r="AD882">
            <v>44537</v>
          </cell>
          <cell r="AE882">
            <v>44926</v>
          </cell>
          <cell r="AF882" t="str">
            <v>Aucun</v>
          </cell>
          <cell r="AG882" t="str">
            <v>V</v>
          </cell>
          <cell r="AH882" t="str">
            <v>VETERAN</v>
          </cell>
          <cell r="AJ882">
            <v>43732</v>
          </cell>
          <cell r="AK882" t="str">
            <v>Loisir</v>
          </cell>
        </row>
        <row r="883">
          <cell r="E883">
            <v>224621</v>
          </cell>
          <cell r="F883" t="str">
            <v>M.</v>
          </cell>
          <cell r="G883" t="str">
            <v>RABIER</v>
          </cell>
          <cell r="H883" t="str">
            <v>ANTOINE</v>
          </cell>
          <cell r="I883">
            <v>28228</v>
          </cell>
          <cell r="J883" t="str">
            <v>FRANCE</v>
          </cell>
          <cell r="K883" t="str">
            <v>Homme</v>
          </cell>
          <cell r="L883">
            <v>5617</v>
          </cell>
          <cell r="M883" t="str">
            <v>KAYAK CLUB DE VANNES</v>
          </cell>
          <cell r="O883">
            <v>5600</v>
          </cell>
          <cell r="P883" t="str">
            <v>COMITE DEPARTEMENTAL CK DU MORBIHAN</v>
          </cell>
          <cell r="Q883" t="str">
            <v>CR03</v>
          </cell>
          <cell r="R883" t="str">
            <v>COMITE REGIONAL BRETAGNE CK</v>
          </cell>
          <cell r="S883" t="str">
            <v>FEDERATION FRANCAISE CANOE-KAYAK ET SPORTS PAGAIE</v>
          </cell>
          <cell r="T883">
            <v>2022</v>
          </cell>
          <cell r="V883">
            <v>55</v>
          </cell>
          <cell r="W883" t="str">
            <v>Non</v>
          </cell>
          <cell r="Z883" t="str">
            <v>AN_LOIS_A</v>
          </cell>
          <cell r="AA883" t="str">
            <v>Carte 1 an Loisir Adulte</v>
          </cell>
          <cell r="AB883">
            <v>71186</v>
          </cell>
          <cell r="AC883">
            <v>44562</v>
          </cell>
          <cell r="AD883">
            <v>44568</v>
          </cell>
          <cell r="AE883">
            <v>44926</v>
          </cell>
          <cell r="AF883" t="str">
            <v>Aucun</v>
          </cell>
          <cell r="AG883" t="str">
            <v>V</v>
          </cell>
          <cell r="AH883" t="str">
            <v>VETERAN</v>
          </cell>
          <cell r="AJ883">
            <v>43789</v>
          </cell>
          <cell r="AK883" t="str">
            <v>Loisir</v>
          </cell>
        </row>
        <row r="884">
          <cell r="E884">
            <v>224650</v>
          </cell>
          <cell r="F884" t="str">
            <v>Mme</v>
          </cell>
          <cell r="G884" t="str">
            <v>ROYER</v>
          </cell>
          <cell r="H884" t="str">
            <v>VERONIQUE</v>
          </cell>
          <cell r="I884">
            <v>23424</v>
          </cell>
          <cell r="J884" t="str">
            <v>FRANCE</v>
          </cell>
          <cell r="K884" t="str">
            <v>Femme</v>
          </cell>
          <cell r="L884">
            <v>2948</v>
          </cell>
          <cell r="M884" t="str">
            <v>CLUB DE KAYAK DE LANDEDA L'ABERWRACH</v>
          </cell>
          <cell r="N884" t="str">
            <v>CLUB DE KAYAK DE LANDEDA L'ABE</v>
          </cell>
          <cell r="O884">
            <v>2900</v>
          </cell>
          <cell r="P884" t="str">
            <v>COMITE DEPARTEMENTAL CK DU FINISTERE</v>
          </cell>
          <cell r="Q884" t="str">
            <v>CR03</v>
          </cell>
          <cell r="R884" t="str">
            <v>COMITE REGIONAL BRETAGNE CK</v>
          </cell>
          <cell r="S884" t="str">
            <v>FEDERATION FRANCAISE CANOE-KAYAK ET SPORTS PAGAIE</v>
          </cell>
          <cell r="T884">
            <v>2022</v>
          </cell>
          <cell r="V884">
            <v>55</v>
          </cell>
          <cell r="W884" t="str">
            <v>Non</v>
          </cell>
          <cell r="Z884" t="str">
            <v>AN_LOIS_A</v>
          </cell>
          <cell r="AA884" t="str">
            <v>Carte 1 an Loisir Adulte</v>
          </cell>
          <cell r="AB884">
            <v>72045</v>
          </cell>
          <cell r="AC884">
            <v>44593</v>
          </cell>
          <cell r="AD884">
            <v>44621</v>
          </cell>
          <cell r="AE884">
            <v>44926</v>
          </cell>
          <cell r="AF884" t="str">
            <v>Aucun</v>
          </cell>
          <cell r="AG884" t="str">
            <v>V</v>
          </cell>
          <cell r="AH884" t="str">
            <v>VETERAN</v>
          </cell>
        </row>
        <row r="885">
          <cell r="E885">
            <v>224711</v>
          </cell>
          <cell r="F885" t="str">
            <v>Mme</v>
          </cell>
          <cell r="G885" t="str">
            <v>AULARD</v>
          </cell>
          <cell r="H885" t="str">
            <v>PATRICIA</v>
          </cell>
          <cell r="I885">
            <v>19128</v>
          </cell>
          <cell r="J885" t="str">
            <v>FRANCE</v>
          </cell>
          <cell r="K885" t="str">
            <v>Femme</v>
          </cell>
          <cell r="L885">
            <v>5617</v>
          </cell>
          <cell r="M885" t="str">
            <v>KAYAK CLUB DE VANNES</v>
          </cell>
          <cell r="O885">
            <v>5600</v>
          </cell>
          <cell r="P885" t="str">
            <v>COMITE DEPARTEMENTAL CK DU MORBIHAN</v>
          </cell>
          <cell r="Q885" t="str">
            <v>CR03</v>
          </cell>
          <cell r="R885" t="str">
            <v>COMITE REGIONAL BRETAGNE CK</v>
          </cell>
          <cell r="S885" t="str">
            <v>FEDERATION FRANCAISE CANOE-KAYAK ET SPORTS PAGAIE</v>
          </cell>
          <cell r="T885">
            <v>2022</v>
          </cell>
          <cell r="V885">
            <v>55</v>
          </cell>
          <cell r="W885" t="str">
            <v>Non</v>
          </cell>
          <cell r="Z885" t="str">
            <v>AN_LOIS_A</v>
          </cell>
          <cell r="AA885" t="str">
            <v>Carte 1 an Loisir Adulte</v>
          </cell>
          <cell r="AB885">
            <v>70760</v>
          </cell>
          <cell r="AC885">
            <v>44531</v>
          </cell>
          <cell r="AD885">
            <v>44556</v>
          </cell>
          <cell r="AE885">
            <v>44926</v>
          </cell>
          <cell r="AF885" t="str">
            <v>Aucun</v>
          </cell>
          <cell r="AG885" t="str">
            <v>V</v>
          </cell>
          <cell r="AH885" t="str">
            <v>VETERAN</v>
          </cell>
          <cell r="AJ885">
            <v>44533</v>
          </cell>
          <cell r="AK885" t="str">
            <v>Loisir</v>
          </cell>
          <cell r="AL885" t="str">
            <v>Schneider</v>
          </cell>
        </row>
        <row r="886">
          <cell r="E886">
            <v>224769</v>
          </cell>
          <cell r="F886" t="str">
            <v>M.</v>
          </cell>
          <cell r="G886" t="str">
            <v>LESCOUET</v>
          </cell>
          <cell r="H886" t="str">
            <v>PIERRICK</v>
          </cell>
          <cell r="I886">
            <v>25308</v>
          </cell>
          <cell r="J886" t="str">
            <v>FRANCE</v>
          </cell>
          <cell r="K886" t="str">
            <v>Homme</v>
          </cell>
          <cell r="L886">
            <v>3534</v>
          </cell>
          <cell r="M886" t="str">
            <v>DINARD NAUTIQUE</v>
          </cell>
          <cell r="O886">
            <v>3500</v>
          </cell>
          <cell r="P886" t="str">
            <v>COMITE DEPARTEMENTAL CK D'ILLE ET VILAINE</v>
          </cell>
          <cell r="Q886" t="str">
            <v>CR03</v>
          </cell>
          <cell r="R886" t="str">
            <v>COMITE REGIONAL BRETAGNE CK</v>
          </cell>
          <cell r="S886" t="str">
            <v>FEDERATION FRANCAISE CANOE-KAYAK ET SPORTS PAGAIE</v>
          </cell>
          <cell r="T886">
            <v>2022</v>
          </cell>
          <cell r="V886">
            <v>55</v>
          </cell>
          <cell r="W886" t="str">
            <v>Non</v>
          </cell>
          <cell r="Z886" t="str">
            <v>AN_LOIS_A</v>
          </cell>
          <cell r="AA886" t="str">
            <v>Carte 1 an Loisir Adulte</v>
          </cell>
          <cell r="AB886">
            <v>70021</v>
          </cell>
          <cell r="AC886">
            <v>44470</v>
          </cell>
          <cell r="AD886">
            <v>44577</v>
          </cell>
          <cell r="AE886">
            <v>44926</v>
          </cell>
          <cell r="AF886" t="str">
            <v>Aucun</v>
          </cell>
          <cell r="AG886" t="str">
            <v>V</v>
          </cell>
          <cell r="AH886" t="str">
            <v>VETERAN</v>
          </cell>
        </row>
        <row r="887">
          <cell r="E887">
            <v>224939</v>
          </cell>
          <cell r="F887" t="str">
            <v>M.</v>
          </cell>
          <cell r="G887" t="str">
            <v>SALAUN</v>
          </cell>
          <cell r="H887" t="str">
            <v>DAVID</v>
          </cell>
          <cell r="I887">
            <v>29908</v>
          </cell>
          <cell r="J887" t="str">
            <v>FRANCE</v>
          </cell>
          <cell r="K887" t="str">
            <v>Homme</v>
          </cell>
          <cell r="L887">
            <v>2909</v>
          </cell>
          <cell r="M887" t="str">
            <v>BREST BRETAGNE NAUTISME</v>
          </cell>
          <cell r="N887" t="str">
            <v>BBN</v>
          </cell>
          <cell r="O887">
            <v>2900</v>
          </cell>
          <cell r="P887" t="str">
            <v>COMITE DEPARTEMENTAL CK DU FINISTERE</v>
          </cell>
          <cell r="Q887" t="str">
            <v>CR03</v>
          </cell>
          <cell r="R887" t="str">
            <v>COMITE REGIONAL BRETAGNE CK</v>
          </cell>
          <cell r="S887" t="str">
            <v>FEDERATION FRANCAISE CANOE-KAYAK ET SPORTS PAGAIE</v>
          </cell>
          <cell r="T887">
            <v>2022</v>
          </cell>
          <cell r="V887">
            <v>55</v>
          </cell>
          <cell r="W887" t="str">
            <v>Non</v>
          </cell>
          <cell r="Z887" t="str">
            <v>AN_LOIS_A</v>
          </cell>
          <cell r="AA887" t="str">
            <v>Carte 1 an Loisir Adulte</v>
          </cell>
          <cell r="AB887">
            <v>72162</v>
          </cell>
          <cell r="AC887">
            <v>44593</v>
          </cell>
          <cell r="AD887">
            <v>44615</v>
          </cell>
          <cell r="AE887">
            <v>44926</v>
          </cell>
          <cell r="AF887" t="str">
            <v>Aucun</v>
          </cell>
          <cell r="AG887" t="str">
            <v>V</v>
          </cell>
          <cell r="AH887" t="str">
            <v>VETERAN</v>
          </cell>
          <cell r="AJ887">
            <v>44613</v>
          </cell>
          <cell r="AK887" t="str">
            <v>Loisir</v>
          </cell>
          <cell r="AL887" t="str">
            <v>MINGAM</v>
          </cell>
          <cell r="AM887">
            <v>291701639</v>
          </cell>
        </row>
        <row r="888">
          <cell r="E888">
            <v>224985</v>
          </cell>
          <cell r="F888" t="str">
            <v>M.</v>
          </cell>
          <cell r="G888" t="str">
            <v>CORNU</v>
          </cell>
          <cell r="H888" t="str">
            <v>TIMOTHEE</v>
          </cell>
          <cell r="I888">
            <v>37156</v>
          </cell>
          <cell r="J888" t="str">
            <v>FRANCE</v>
          </cell>
          <cell r="K888" t="str">
            <v>Homme</v>
          </cell>
          <cell r="L888">
            <v>3503</v>
          </cell>
          <cell r="M888" t="str">
            <v>KAYAK CLUB DE RENNES</v>
          </cell>
          <cell r="O888">
            <v>3500</v>
          </cell>
          <cell r="P888" t="str">
            <v>COMITE DEPARTEMENTAL CK D'ILLE ET VILAINE</v>
          </cell>
          <cell r="Q888" t="str">
            <v>CR03</v>
          </cell>
          <cell r="R888" t="str">
            <v>COMITE REGIONAL BRETAGNE CK</v>
          </cell>
          <cell r="S888" t="str">
            <v>FEDERATION FRANCAISE CANOE-KAYAK ET SPORTS PAGAIE</v>
          </cell>
          <cell r="T888">
            <v>2022</v>
          </cell>
          <cell r="V888">
            <v>60</v>
          </cell>
          <cell r="W888" t="str">
            <v>Non</v>
          </cell>
          <cell r="Z888" t="str">
            <v>AN_COMP_A</v>
          </cell>
          <cell r="AA888" t="str">
            <v>Carte 1 an Compétition Adulte</v>
          </cell>
          <cell r="AB888">
            <v>71059</v>
          </cell>
          <cell r="AC888">
            <v>44531</v>
          </cell>
          <cell r="AD888">
            <v>44551</v>
          </cell>
          <cell r="AE888">
            <v>44926</v>
          </cell>
          <cell r="AF888" t="str">
            <v>Aucun</v>
          </cell>
          <cell r="AG888" t="str">
            <v>S</v>
          </cell>
          <cell r="AH888" t="str">
            <v>SENIOR</v>
          </cell>
          <cell r="AN888">
            <v>43722</v>
          </cell>
          <cell r="AO888" t="str">
            <v>Compétition</v>
          </cell>
        </row>
        <row r="889">
          <cell r="E889">
            <v>225002</v>
          </cell>
          <cell r="F889" t="str">
            <v>Mme</v>
          </cell>
          <cell r="G889" t="str">
            <v>PERROT</v>
          </cell>
          <cell r="H889" t="str">
            <v>ANNE-MARIE</v>
          </cell>
          <cell r="I889">
            <v>21560</v>
          </cell>
          <cell r="J889" t="str">
            <v>FRANCE</v>
          </cell>
          <cell r="K889" t="str">
            <v>Femme</v>
          </cell>
          <cell r="L889">
            <v>2931</v>
          </cell>
          <cell r="M889" t="str">
            <v>CENTRE NAUTIQUE PLOUHINEC CAP SIZUN-POINTE DU RAZ</v>
          </cell>
          <cell r="N889" t="str">
            <v>CNPCSPR</v>
          </cell>
          <cell r="O889">
            <v>2900</v>
          </cell>
          <cell r="P889" t="str">
            <v>COMITE DEPARTEMENTAL CK DU FINISTERE</v>
          </cell>
          <cell r="Q889" t="str">
            <v>CR03</v>
          </cell>
          <cell r="R889" t="str">
            <v>COMITE REGIONAL BRETAGNE CK</v>
          </cell>
          <cell r="S889" t="str">
            <v>FEDERATION FRANCAISE CANOE-KAYAK ET SPORTS PAGAIE</v>
          </cell>
          <cell r="T889">
            <v>2022</v>
          </cell>
          <cell r="V889">
            <v>55</v>
          </cell>
          <cell r="W889" t="str">
            <v>Non</v>
          </cell>
          <cell r="Z889" t="str">
            <v>AN_LOIS_A</v>
          </cell>
          <cell r="AA889" t="str">
            <v>Carte 1 an Loisir Adulte</v>
          </cell>
          <cell r="AB889">
            <v>70938</v>
          </cell>
          <cell r="AC889">
            <v>44531</v>
          </cell>
          <cell r="AD889">
            <v>44580</v>
          </cell>
          <cell r="AE889">
            <v>44926</v>
          </cell>
          <cell r="AF889" t="str">
            <v>Aucun</v>
          </cell>
          <cell r="AG889" t="str">
            <v>V</v>
          </cell>
          <cell r="AH889" t="str">
            <v>VETERAN</v>
          </cell>
          <cell r="AJ889">
            <v>42969</v>
          </cell>
          <cell r="AK889" t="str">
            <v>Loisir</v>
          </cell>
        </row>
        <row r="890">
          <cell r="E890">
            <v>225004</v>
          </cell>
          <cell r="F890" t="str">
            <v>M.</v>
          </cell>
          <cell r="G890" t="str">
            <v>BERTEL</v>
          </cell>
          <cell r="H890" t="str">
            <v>JEROME</v>
          </cell>
          <cell r="I890">
            <v>27656</v>
          </cell>
          <cell r="J890" t="str">
            <v>FRANCE</v>
          </cell>
          <cell r="K890" t="str">
            <v>Homme</v>
          </cell>
          <cell r="L890">
            <v>3512</v>
          </cell>
          <cell r="M890" t="str">
            <v>CANOE KAYAK CLUB ACIGNE</v>
          </cell>
          <cell r="O890">
            <v>3500</v>
          </cell>
          <cell r="P890" t="str">
            <v>COMITE DEPARTEMENTAL CK D'ILLE ET VILAINE</v>
          </cell>
          <cell r="Q890" t="str">
            <v>CR03</v>
          </cell>
          <cell r="R890" t="str">
            <v>COMITE REGIONAL BRETAGNE CK</v>
          </cell>
          <cell r="S890" t="str">
            <v>FEDERATION FRANCAISE CANOE-KAYAK ET SPORTS PAGAIE</v>
          </cell>
          <cell r="T890">
            <v>2022</v>
          </cell>
          <cell r="V890">
            <v>55</v>
          </cell>
          <cell r="W890" t="str">
            <v>Non</v>
          </cell>
          <cell r="Z890" t="str">
            <v>AN_LOIS_A</v>
          </cell>
          <cell r="AA890" t="str">
            <v>Carte 1 an Loisir Adulte</v>
          </cell>
          <cell r="AB890">
            <v>71138</v>
          </cell>
          <cell r="AC890">
            <v>44562</v>
          </cell>
          <cell r="AD890">
            <v>44564</v>
          </cell>
          <cell r="AE890">
            <v>44926</v>
          </cell>
          <cell r="AF890" t="str">
            <v>Aucun</v>
          </cell>
          <cell r="AG890" t="str">
            <v>V</v>
          </cell>
          <cell r="AH890" t="str">
            <v>VETERAN</v>
          </cell>
          <cell r="AJ890">
            <v>43833</v>
          </cell>
          <cell r="AK890" t="str">
            <v>Loisir</v>
          </cell>
          <cell r="AL890" t="str">
            <v>Matthieu CARREAU</v>
          </cell>
          <cell r="AM890" t="str">
            <v>02 99 38 43 78</v>
          </cell>
        </row>
        <row r="891">
          <cell r="E891">
            <v>225082</v>
          </cell>
          <cell r="F891" t="str">
            <v>M.</v>
          </cell>
          <cell r="G891" t="str">
            <v>BUREL</v>
          </cell>
          <cell r="H891" t="str">
            <v>GUENOLE</v>
          </cell>
          <cell r="I891">
            <v>35858</v>
          </cell>
          <cell r="J891" t="str">
            <v>FRANCE</v>
          </cell>
          <cell r="K891" t="str">
            <v>Homme</v>
          </cell>
          <cell r="L891">
            <v>2931</v>
          </cell>
          <cell r="M891" t="str">
            <v>CENTRE NAUTIQUE PLOUHINEC CAP SIZUN-POINTE DU RAZ</v>
          </cell>
          <cell r="N891" t="str">
            <v>CNPCSPR</v>
          </cell>
          <cell r="O891">
            <v>2900</v>
          </cell>
          <cell r="P891" t="str">
            <v>COMITE DEPARTEMENTAL CK DU FINISTERE</v>
          </cell>
          <cell r="Q891" t="str">
            <v>CR03</v>
          </cell>
          <cell r="R891" t="str">
            <v>COMITE REGIONAL BRETAGNE CK</v>
          </cell>
          <cell r="S891" t="str">
            <v>FEDERATION FRANCAISE CANOE-KAYAK ET SPORTS PAGAIE</v>
          </cell>
          <cell r="T891">
            <v>2022</v>
          </cell>
          <cell r="V891">
            <v>55</v>
          </cell>
          <cell r="W891" t="str">
            <v>Non</v>
          </cell>
          <cell r="Z891" t="str">
            <v>AN_LOIS_A</v>
          </cell>
          <cell r="AA891" t="str">
            <v>Carte 1 an Loisir Adulte</v>
          </cell>
          <cell r="AB891">
            <v>70938</v>
          </cell>
          <cell r="AC891">
            <v>44531</v>
          </cell>
          <cell r="AD891">
            <v>44581</v>
          </cell>
          <cell r="AE891">
            <v>44926</v>
          </cell>
          <cell r="AF891" t="str">
            <v>Aucun</v>
          </cell>
          <cell r="AG891" t="str">
            <v>S</v>
          </cell>
          <cell r="AH891" t="str">
            <v>SENIOR</v>
          </cell>
        </row>
        <row r="892">
          <cell r="E892">
            <v>225529</v>
          </cell>
          <cell r="F892" t="str">
            <v>M.</v>
          </cell>
          <cell r="G892" t="str">
            <v>RAVARINO</v>
          </cell>
          <cell r="H892" t="str">
            <v>THIBAULT</v>
          </cell>
          <cell r="I892">
            <v>35624</v>
          </cell>
          <cell r="J892" t="str">
            <v>FRANCE</v>
          </cell>
          <cell r="K892" t="str">
            <v>Homme</v>
          </cell>
          <cell r="L892">
            <v>3501</v>
          </cell>
          <cell r="M892" t="str">
            <v>KAYAK CLUB PONT REAN</v>
          </cell>
          <cell r="O892">
            <v>3500</v>
          </cell>
          <cell r="P892" t="str">
            <v>COMITE DEPARTEMENTAL CK D'ILLE ET VILAINE</v>
          </cell>
          <cell r="Q892" t="str">
            <v>CR03</v>
          </cell>
          <cell r="R892" t="str">
            <v>COMITE REGIONAL BRETAGNE CK</v>
          </cell>
          <cell r="S892" t="str">
            <v>FEDERATION FRANCAISE CANOE-KAYAK ET SPORTS PAGAIE</v>
          </cell>
          <cell r="T892">
            <v>2022</v>
          </cell>
          <cell r="V892">
            <v>60</v>
          </cell>
          <cell r="W892" t="str">
            <v>Non</v>
          </cell>
          <cell r="X892" t="str">
            <v>IA Sport Plus</v>
          </cell>
          <cell r="Y892" t="str">
            <v>IASPORT</v>
          </cell>
          <cell r="Z892" t="str">
            <v>AN_COMP_A</v>
          </cell>
          <cell r="AA892" t="str">
            <v>Carte 1 an Compétition Adulte</v>
          </cell>
          <cell r="AB892">
            <v>73160</v>
          </cell>
          <cell r="AC892">
            <v>44652</v>
          </cell>
          <cell r="AD892">
            <v>44654</v>
          </cell>
          <cell r="AE892">
            <v>44926</v>
          </cell>
          <cell r="AF892" t="str">
            <v>Aucun</v>
          </cell>
          <cell r="AG892" t="str">
            <v>S</v>
          </cell>
          <cell r="AH892" t="str">
            <v>SENIOR</v>
          </cell>
        </row>
        <row r="893">
          <cell r="E893">
            <v>225531</v>
          </cell>
          <cell r="F893" t="str">
            <v>M.</v>
          </cell>
          <cell r="G893" t="str">
            <v>RAVARINO</v>
          </cell>
          <cell r="H893" t="str">
            <v>MATHIEU</v>
          </cell>
          <cell r="I893">
            <v>36442</v>
          </cell>
          <cell r="J893" t="str">
            <v>FRANCE</v>
          </cell>
          <cell r="K893" t="str">
            <v>Homme</v>
          </cell>
          <cell r="L893">
            <v>3501</v>
          </cell>
          <cell r="M893" t="str">
            <v>KAYAK CLUB PONT REAN</v>
          </cell>
          <cell r="O893">
            <v>3500</v>
          </cell>
          <cell r="P893" t="str">
            <v>COMITE DEPARTEMENTAL CK D'ILLE ET VILAINE</v>
          </cell>
          <cell r="Q893" t="str">
            <v>CR03</v>
          </cell>
          <cell r="R893" t="str">
            <v>COMITE REGIONAL BRETAGNE CK</v>
          </cell>
          <cell r="S893" t="str">
            <v>FEDERATION FRANCAISE CANOE-KAYAK ET SPORTS PAGAIE</v>
          </cell>
          <cell r="T893">
            <v>2022</v>
          </cell>
          <cell r="V893">
            <v>60</v>
          </cell>
          <cell r="W893" t="str">
            <v>Non</v>
          </cell>
          <cell r="Z893" t="str">
            <v>AN_COMP_A</v>
          </cell>
          <cell r="AA893" t="str">
            <v>Carte 1 an Compétition Adulte</v>
          </cell>
          <cell r="AB893">
            <v>70967</v>
          </cell>
          <cell r="AC893">
            <v>44531</v>
          </cell>
          <cell r="AD893">
            <v>44551</v>
          </cell>
          <cell r="AE893">
            <v>44926</v>
          </cell>
          <cell r="AF893" t="str">
            <v>Aucun</v>
          </cell>
          <cell r="AG893" t="str">
            <v>S</v>
          </cell>
          <cell r="AH893" t="str">
            <v>SENIOR</v>
          </cell>
          <cell r="AN893">
            <v>44478</v>
          </cell>
          <cell r="AO893" t="str">
            <v>Compétition</v>
          </cell>
        </row>
        <row r="894">
          <cell r="E894">
            <v>225965</v>
          </cell>
          <cell r="F894" t="str">
            <v>M.</v>
          </cell>
          <cell r="G894" t="str">
            <v>HUET</v>
          </cell>
          <cell r="H894" t="str">
            <v>LUBIN</v>
          </cell>
          <cell r="I894">
            <v>37010</v>
          </cell>
          <cell r="J894" t="str">
            <v>FRANCE</v>
          </cell>
          <cell r="K894" t="str">
            <v>Homme</v>
          </cell>
          <cell r="L894">
            <v>5605</v>
          </cell>
          <cell r="M894" t="str">
            <v xml:space="preserve">PLUMELIAU CANOE KAYAK </v>
          </cell>
          <cell r="N894" t="str">
            <v>PCK</v>
          </cell>
          <cell r="O894">
            <v>5600</v>
          </cell>
          <cell r="P894" t="str">
            <v>COMITE DEPARTEMENTAL CK DU MORBIHAN</v>
          </cell>
          <cell r="Q894" t="str">
            <v>CR03</v>
          </cell>
          <cell r="R894" t="str">
            <v>COMITE REGIONAL BRETAGNE CK</v>
          </cell>
          <cell r="S894" t="str">
            <v>FEDERATION FRANCAISE CANOE-KAYAK ET SPORTS PAGAIE</v>
          </cell>
          <cell r="T894">
            <v>2022</v>
          </cell>
          <cell r="V894">
            <v>60</v>
          </cell>
          <cell r="W894" t="str">
            <v>Non</v>
          </cell>
          <cell r="Z894" t="str">
            <v>AN_COMP_A</v>
          </cell>
          <cell r="AA894" t="str">
            <v>Carte 1 an Compétition Adulte</v>
          </cell>
          <cell r="AB894">
            <v>70752</v>
          </cell>
          <cell r="AC894">
            <v>44531</v>
          </cell>
          <cell r="AD894">
            <v>44553</v>
          </cell>
          <cell r="AE894">
            <v>44926</v>
          </cell>
          <cell r="AF894" t="str">
            <v>Aucun</v>
          </cell>
          <cell r="AG894" t="str">
            <v>S</v>
          </cell>
          <cell r="AH894" t="str">
            <v>SENIOR</v>
          </cell>
          <cell r="AN894">
            <v>44294</v>
          </cell>
          <cell r="AO894" t="str">
            <v>Compétition</v>
          </cell>
        </row>
        <row r="895">
          <cell r="E895">
            <v>225966</v>
          </cell>
          <cell r="F895" t="str">
            <v>Mme</v>
          </cell>
          <cell r="G895" t="str">
            <v>LE CORRE</v>
          </cell>
          <cell r="H895" t="str">
            <v>JANN</v>
          </cell>
          <cell r="I895">
            <v>37125</v>
          </cell>
          <cell r="J895" t="str">
            <v>FRANCE</v>
          </cell>
          <cell r="K895" t="str">
            <v>Femme</v>
          </cell>
          <cell r="L895">
            <v>5605</v>
          </cell>
          <cell r="M895" t="str">
            <v xml:space="preserve">PLUMELIAU CANOE KAYAK </v>
          </cell>
          <cell r="N895" t="str">
            <v>PCK</v>
          </cell>
          <cell r="O895">
            <v>5600</v>
          </cell>
          <cell r="P895" t="str">
            <v>COMITE DEPARTEMENTAL CK DU MORBIHAN</v>
          </cell>
          <cell r="Q895" t="str">
            <v>CR03</v>
          </cell>
          <cell r="R895" t="str">
            <v>COMITE REGIONAL BRETAGNE CK</v>
          </cell>
          <cell r="S895" t="str">
            <v>FEDERATION FRANCAISE CANOE-KAYAK ET SPORTS PAGAIE</v>
          </cell>
          <cell r="T895">
            <v>2022</v>
          </cell>
          <cell r="V895">
            <v>60</v>
          </cell>
          <cell r="W895" t="str">
            <v>Non</v>
          </cell>
          <cell r="Z895" t="str">
            <v>AN_COMP_A</v>
          </cell>
          <cell r="AA895" t="str">
            <v>Carte 1 an Compétition Adulte</v>
          </cell>
          <cell r="AB895">
            <v>71174</v>
          </cell>
          <cell r="AC895">
            <v>44562</v>
          </cell>
          <cell r="AD895">
            <v>44569</v>
          </cell>
          <cell r="AE895">
            <v>44926</v>
          </cell>
          <cell r="AF895" t="str">
            <v>Aucun</v>
          </cell>
          <cell r="AG895" t="str">
            <v>S</v>
          </cell>
          <cell r="AH895" t="str">
            <v>SENIOR</v>
          </cell>
          <cell r="AN895">
            <v>44207</v>
          </cell>
          <cell r="AO895" t="str">
            <v>Compétition</v>
          </cell>
        </row>
        <row r="896">
          <cell r="E896">
            <v>226035</v>
          </cell>
          <cell r="F896" t="str">
            <v>M.</v>
          </cell>
          <cell r="G896" t="str">
            <v>GINET</v>
          </cell>
          <cell r="H896" t="str">
            <v>CHRISTOPHE</v>
          </cell>
          <cell r="I896">
            <v>26409</v>
          </cell>
          <cell r="J896" t="str">
            <v>FRANCE</v>
          </cell>
          <cell r="K896" t="str">
            <v>Homme</v>
          </cell>
          <cell r="L896">
            <v>5604</v>
          </cell>
          <cell r="M896" t="str">
            <v>CLUB LOISIRS POP. LOCHRIST</v>
          </cell>
          <cell r="O896">
            <v>5600</v>
          </cell>
          <cell r="P896" t="str">
            <v>COMITE DEPARTEMENTAL CK DU MORBIHAN</v>
          </cell>
          <cell r="Q896" t="str">
            <v>CR03</v>
          </cell>
          <cell r="R896" t="str">
            <v>COMITE REGIONAL BRETAGNE CK</v>
          </cell>
          <cell r="S896" t="str">
            <v>FEDERATION FRANCAISE CANOE-KAYAK ET SPORTS PAGAIE</v>
          </cell>
          <cell r="T896">
            <v>2022</v>
          </cell>
          <cell r="V896">
            <v>55</v>
          </cell>
          <cell r="W896" t="str">
            <v>Non</v>
          </cell>
          <cell r="Z896" t="str">
            <v>AN_LOIS_A</v>
          </cell>
          <cell r="AA896" t="str">
            <v>Carte 1 an Loisir Adulte</v>
          </cell>
          <cell r="AB896">
            <v>71669</v>
          </cell>
          <cell r="AC896">
            <v>44593</v>
          </cell>
          <cell r="AD896">
            <v>44597</v>
          </cell>
          <cell r="AE896">
            <v>44926</v>
          </cell>
          <cell r="AF896" t="str">
            <v>Aucun</v>
          </cell>
          <cell r="AG896" t="str">
            <v>V</v>
          </cell>
          <cell r="AH896" t="str">
            <v>VETERAN</v>
          </cell>
          <cell r="AJ896">
            <v>43126</v>
          </cell>
          <cell r="AK896" t="str">
            <v>Loisir</v>
          </cell>
          <cell r="AL896" t="str">
            <v>GUENEZ Laurent</v>
          </cell>
        </row>
        <row r="897">
          <cell r="E897">
            <v>226117</v>
          </cell>
          <cell r="F897" t="str">
            <v>Mme</v>
          </cell>
          <cell r="G897" t="str">
            <v>RUELLAN</v>
          </cell>
          <cell r="H897" t="str">
            <v>THIPHAINE</v>
          </cell>
          <cell r="I897">
            <v>36219</v>
          </cell>
          <cell r="J897" t="str">
            <v>FRANCE</v>
          </cell>
          <cell r="K897" t="str">
            <v>Femme</v>
          </cell>
          <cell r="L897">
            <v>3512</v>
          </cell>
          <cell r="M897" t="str">
            <v>CANOE KAYAK CLUB ACIGNE</v>
          </cell>
          <cell r="O897">
            <v>3500</v>
          </cell>
          <cell r="P897" t="str">
            <v>COMITE DEPARTEMENTAL CK D'ILLE ET VILAINE</v>
          </cell>
          <cell r="Q897" t="str">
            <v>CR03</v>
          </cell>
          <cell r="R897" t="str">
            <v>COMITE REGIONAL BRETAGNE CK</v>
          </cell>
          <cell r="S897" t="str">
            <v>FEDERATION FRANCAISE CANOE-KAYAK ET SPORTS PAGAIE</v>
          </cell>
          <cell r="T897">
            <v>2022</v>
          </cell>
          <cell r="V897">
            <v>60</v>
          </cell>
          <cell r="W897" t="str">
            <v>Non</v>
          </cell>
          <cell r="Z897" t="str">
            <v>AN_COMP_A</v>
          </cell>
          <cell r="AA897" t="str">
            <v>Carte 1 an Compétition Adulte</v>
          </cell>
          <cell r="AB897">
            <v>70715</v>
          </cell>
          <cell r="AC897">
            <v>44531</v>
          </cell>
          <cell r="AD897">
            <v>44553</v>
          </cell>
          <cell r="AE897">
            <v>44926</v>
          </cell>
          <cell r="AF897" t="str">
            <v>Aucun</v>
          </cell>
          <cell r="AG897" t="str">
            <v>S</v>
          </cell>
          <cell r="AH897" t="str">
            <v>SENIOR</v>
          </cell>
          <cell r="AN897">
            <v>43859</v>
          </cell>
          <cell r="AO897" t="str">
            <v>Compétition</v>
          </cell>
        </row>
        <row r="898">
          <cell r="E898">
            <v>226127</v>
          </cell>
          <cell r="F898" t="str">
            <v>M.</v>
          </cell>
          <cell r="G898" t="str">
            <v>COLLET</v>
          </cell>
          <cell r="H898" t="str">
            <v>BERNARD</v>
          </cell>
          <cell r="I898">
            <v>16507</v>
          </cell>
          <cell r="J898" t="str">
            <v>FRANCE</v>
          </cell>
          <cell r="K898" t="str">
            <v>Homme</v>
          </cell>
          <cell r="L898">
            <v>5675</v>
          </cell>
          <cell r="M898" t="str">
            <v>CERCLE NAUTIQUE DE LA RIA D'ETEL</v>
          </cell>
          <cell r="N898" t="str">
            <v>CNRE</v>
          </cell>
          <cell r="O898">
            <v>5600</v>
          </cell>
          <cell r="P898" t="str">
            <v>COMITE DEPARTEMENTAL CK DU MORBIHAN</v>
          </cell>
          <cell r="Q898" t="str">
            <v>CR03</v>
          </cell>
          <cell r="R898" t="str">
            <v>COMITE REGIONAL BRETAGNE CK</v>
          </cell>
          <cell r="S898" t="str">
            <v>FEDERATION FRANCAISE CANOE-KAYAK ET SPORTS PAGAIE</v>
          </cell>
          <cell r="T898">
            <v>2022</v>
          </cell>
          <cell r="V898">
            <v>55</v>
          </cell>
          <cell r="W898" t="str">
            <v>Non</v>
          </cell>
          <cell r="Z898" t="str">
            <v>AN_LOIS_A</v>
          </cell>
          <cell r="AA898" t="str">
            <v>Carte 1 an Loisir Adulte</v>
          </cell>
          <cell r="AB898">
            <v>71001</v>
          </cell>
          <cell r="AC898">
            <v>44531</v>
          </cell>
          <cell r="AD898">
            <v>44571</v>
          </cell>
          <cell r="AE898">
            <v>44926</v>
          </cell>
          <cell r="AF898" t="str">
            <v>Aucun</v>
          </cell>
          <cell r="AG898" t="str">
            <v>V</v>
          </cell>
          <cell r="AH898" t="str">
            <v>VETERAN</v>
          </cell>
          <cell r="AJ898">
            <v>43074</v>
          </cell>
          <cell r="AK898" t="str">
            <v>Loisir</v>
          </cell>
          <cell r="AL898" t="str">
            <v>legaud</v>
          </cell>
          <cell r="AM898">
            <v>441059581</v>
          </cell>
        </row>
        <row r="899">
          <cell r="E899">
            <v>226288</v>
          </cell>
          <cell r="F899" t="str">
            <v>M.</v>
          </cell>
          <cell r="G899" t="str">
            <v>BOULARD</v>
          </cell>
          <cell r="H899" t="str">
            <v>CORENTIN</v>
          </cell>
          <cell r="I899">
            <v>36216</v>
          </cell>
          <cell r="J899" t="str">
            <v>FRANCE</v>
          </cell>
          <cell r="K899" t="str">
            <v>Homme</v>
          </cell>
          <cell r="L899">
            <v>3512</v>
          </cell>
          <cell r="M899" t="str">
            <v>CANOE KAYAK CLUB ACIGNE</v>
          </cell>
          <cell r="O899">
            <v>3500</v>
          </cell>
          <cell r="P899" t="str">
            <v>COMITE DEPARTEMENTAL CK D'ILLE ET VILAINE</v>
          </cell>
          <cell r="Q899" t="str">
            <v>CR03</v>
          </cell>
          <cell r="R899" t="str">
            <v>COMITE REGIONAL BRETAGNE CK</v>
          </cell>
          <cell r="S899" t="str">
            <v>FEDERATION FRANCAISE CANOE-KAYAK ET SPORTS PAGAIE</v>
          </cell>
          <cell r="T899">
            <v>2022</v>
          </cell>
          <cell r="V899">
            <v>60</v>
          </cell>
          <cell r="W899" t="str">
            <v>Non</v>
          </cell>
          <cell r="Z899" t="str">
            <v>AN_COMP_A</v>
          </cell>
          <cell r="AA899" t="str">
            <v>Carte 1 an Compétition Adulte</v>
          </cell>
          <cell r="AB899">
            <v>70715</v>
          </cell>
          <cell r="AC899">
            <v>44531</v>
          </cell>
          <cell r="AD899">
            <v>44553</v>
          </cell>
          <cell r="AE899">
            <v>44926</v>
          </cell>
          <cell r="AF899" t="str">
            <v>Aucun</v>
          </cell>
          <cell r="AG899" t="str">
            <v>S</v>
          </cell>
          <cell r="AH899" t="str">
            <v>SENIOR</v>
          </cell>
          <cell r="AN899">
            <v>43840</v>
          </cell>
          <cell r="AO899" t="str">
            <v>Compétition</v>
          </cell>
        </row>
        <row r="900">
          <cell r="E900">
            <v>226350</v>
          </cell>
          <cell r="F900" t="str">
            <v>Mme</v>
          </cell>
          <cell r="G900" t="str">
            <v>FUSTER</v>
          </cell>
          <cell r="H900" t="str">
            <v>LINDA</v>
          </cell>
          <cell r="I900">
            <v>20274</v>
          </cell>
          <cell r="J900" t="str">
            <v>FRANCE</v>
          </cell>
          <cell r="K900" t="str">
            <v>Femme</v>
          </cell>
          <cell r="L900">
            <v>3522</v>
          </cell>
          <cell r="M900" t="str">
            <v>CESSON SEVIGNE CANOE KAYAK LES POISSONS VOLANTS</v>
          </cell>
          <cell r="N900" t="str">
            <v>CSCK PV</v>
          </cell>
          <cell r="O900">
            <v>3500</v>
          </cell>
          <cell r="P900" t="str">
            <v>COMITE DEPARTEMENTAL CK D'ILLE ET VILAINE</v>
          </cell>
          <cell r="Q900" t="str">
            <v>CR03</v>
          </cell>
          <cell r="R900" t="str">
            <v>COMITE REGIONAL BRETAGNE CK</v>
          </cell>
          <cell r="S900" t="str">
            <v>FEDERATION FRANCAISE CANOE-KAYAK ET SPORTS PAGAIE</v>
          </cell>
          <cell r="T900">
            <v>2022</v>
          </cell>
          <cell r="V900">
            <v>55</v>
          </cell>
          <cell r="W900" t="str">
            <v>Non</v>
          </cell>
          <cell r="Z900" t="str">
            <v>AN_LOIS_A</v>
          </cell>
          <cell r="AA900" t="str">
            <v>Carte 1 an Loisir Adulte</v>
          </cell>
          <cell r="AB900">
            <v>72165</v>
          </cell>
          <cell r="AC900">
            <v>44593</v>
          </cell>
          <cell r="AD900">
            <v>44596</v>
          </cell>
          <cell r="AE900">
            <v>44926</v>
          </cell>
          <cell r="AF900" t="str">
            <v>Aucun</v>
          </cell>
          <cell r="AG900" t="str">
            <v>V</v>
          </cell>
          <cell r="AH900" t="str">
            <v>VETERAN</v>
          </cell>
          <cell r="AJ900">
            <v>44581</v>
          </cell>
          <cell r="AK900" t="str">
            <v>Loisir</v>
          </cell>
          <cell r="AL900" t="str">
            <v xml:space="preserve">Le DU Coline </v>
          </cell>
        </row>
        <row r="901">
          <cell r="E901">
            <v>226580</v>
          </cell>
          <cell r="F901" t="str">
            <v>M.</v>
          </cell>
          <cell r="G901" t="str">
            <v>BEAUFILS</v>
          </cell>
          <cell r="H901" t="str">
            <v>ERIC</v>
          </cell>
          <cell r="I901">
            <v>23584</v>
          </cell>
          <cell r="J901" t="str">
            <v>FRANCE</v>
          </cell>
          <cell r="K901" t="str">
            <v>Homme</v>
          </cell>
          <cell r="L901">
            <v>5617</v>
          </cell>
          <cell r="M901" t="str">
            <v>KAYAK CLUB DE VANNES</v>
          </cell>
          <cell r="O901">
            <v>5600</v>
          </cell>
          <cell r="P901" t="str">
            <v>COMITE DEPARTEMENTAL CK DU MORBIHAN</v>
          </cell>
          <cell r="Q901" t="str">
            <v>CR03</v>
          </cell>
          <cell r="R901" t="str">
            <v>COMITE REGIONAL BRETAGNE CK</v>
          </cell>
          <cell r="S901" t="str">
            <v>FEDERATION FRANCAISE CANOE-KAYAK ET SPORTS PAGAIE</v>
          </cell>
          <cell r="T901">
            <v>2022</v>
          </cell>
          <cell r="V901">
            <v>55</v>
          </cell>
          <cell r="W901" t="str">
            <v>Non</v>
          </cell>
          <cell r="Z901" t="str">
            <v>AN_LOIS_A</v>
          </cell>
          <cell r="AA901" t="str">
            <v>Carte 1 an Loisir Adulte</v>
          </cell>
          <cell r="AB901">
            <v>70760</v>
          </cell>
          <cell r="AC901">
            <v>44531</v>
          </cell>
          <cell r="AD901">
            <v>44556</v>
          </cell>
          <cell r="AE901">
            <v>44926</v>
          </cell>
          <cell r="AF901" t="str">
            <v>Aucun</v>
          </cell>
          <cell r="AG901" t="str">
            <v>V</v>
          </cell>
          <cell r="AH901" t="str">
            <v>VETERAN</v>
          </cell>
          <cell r="AJ901">
            <v>42781</v>
          </cell>
          <cell r="AK901" t="str">
            <v>Loisir</v>
          </cell>
        </row>
        <row r="902">
          <cell r="E902">
            <v>226582</v>
          </cell>
          <cell r="F902" t="str">
            <v>M.</v>
          </cell>
          <cell r="G902" t="str">
            <v>KERVAIRE</v>
          </cell>
          <cell r="H902" t="str">
            <v>HUGO</v>
          </cell>
          <cell r="I902">
            <v>34141</v>
          </cell>
          <cell r="J902" t="str">
            <v>FRANCE</v>
          </cell>
          <cell r="K902" t="str">
            <v>Homme</v>
          </cell>
          <cell r="L902">
            <v>5617</v>
          </cell>
          <cell r="M902" t="str">
            <v>KAYAK CLUB DE VANNES</v>
          </cell>
          <cell r="O902">
            <v>5600</v>
          </cell>
          <cell r="P902" t="str">
            <v>COMITE DEPARTEMENTAL CK DU MORBIHAN</v>
          </cell>
          <cell r="Q902" t="str">
            <v>CR03</v>
          </cell>
          <cell r="R902" t="str">
            <v>COMITE REGIONAL BRETAGNE CK</v>
          </cell>
          <cell r="S902" t="str">
            <v>FEDERATION FRANCAISE CANOE-KAYAK ET SPORTS PAGAIE</v>
          </cell>
          <cell r="T902">
            <v>2022</v>
          </cell>
          <cell r="V902">
            <v>60</v>
          </cell>
          <cell r="W902" t="str">
            <v>Non</v>
          </cell>
          <cell r="Z902" t="str">
            <v>AN_COMP_A</v>
          </cell>
          <cell r="AA902" t="str">
            <v>Carte 1 an Compétition Adulte</v>
          </cell>
          <cell r="AB902">
            <v>70760</v>
          </cell>
          <cell r="AC902">
            <v>44531</v>
          </cell>
          <cell r="AD902">
            <v>44537</v>
          </cell>
          <cell r="AE902">
            <v>44926</v>
          </cell>
          <cell r="AF902" t="str">
            <v>Aucun</v>
          </cell>
          <cell r="AG902" t="str">
            <v>S</v>
          </cell>
          <cell r="AH902" t="str">
            <v>SENIOR</v>
          </cell>
          <cell r="AN902">
            <v>43853</v>
          </cell>
          <cell r="AO902" t="str">
            <v>Compétition</v>
          </cell>
        </row>
        <row r="903">
          <cell r="E903">
            <v>226798</v>
          </cell>
          <cell r="F903" t="str">
            <v>M.</v>
          </cell>
          <cell r="G903" t="str">
            <v>BADOUEL</v>
          </cell>
          <cell r="H903" t="str">
            <v>VALENTIN</v>
          </cell>
          <cell r="I903">
            <v>34247</v>
          </cell>
          <cell r="J903" t="str">
            <v>FRANCE</v>
          </cell>
          <cell r="K903" t="str">
            <v>Homme</v>
          </cell>
          <cell r="L903">
            <v>5617</v>
          </cell>
          <cell r="M903" t="str">
            <v>KAYAK CLUB DE VANNES</v>
          </cell>
          <cell r="O903">
            <v>5600</v>
          </cell>
          <cell r="P903" t="str">
            <v>COMITE DEPARTEMENTAL CK DU MORBIHAN</v>
          </cell>
          <cell r="Q903" t="str">
            <v>CR03</v>
          </cell>
          <cell r="R903" t="str">
            <v>COMITE REGIONAL BRETAGNE CK</v>
          </cell>
          <cell r="S903" t="str">
            <v>FEDERATION FRANCAISE CANOE-KAYAK ET SPORTS PAGAIE</v>
          </cell>
          <cell r="T903">
            <v>2022</v>
          </cell>
          <cell r="V903">
            <v>60</v>
          </cell>
          <cell r="W903" t="str">
            <v>Non</v>
          </cell>
          <cell r="Z903" t="str">
            <v>AN_COMP_A</v>
          </cell>
          <cell r="AA903" t="str">
            <v>Carte 1 an Compétition Adulte</v>
          </cell>
          <cell r="AB903">
            <v>71186</v>
          </cell>
          <cell r="AC903">
            <v>44562</v>
          </cell>
          <cell r="AD903">
            <v>44565</v>
          </cell>
          <cell r="AE903">
            <v>44926</v>
          </cell>
          <cell r="AF903" t="str">
            <v>Aucun</v>
          </cell>
          <cell r="AG903" t="str">
            <v>S</v>
          </cell>
          <cell r="AH903" t="str">
            <v>SENIOR</v>
          </cell>
          <cell r="AN903">
            <v>44468</v>
          </cell>
          <cell r="AO903" t="str">
            <v>Compétition</v>
          </cell>
        </row>
        <row r="904">
          <cell r="E904">
            <v>226854</v>
          </cell>
          <cell r="F904" t="str">
            <v>M.</v>
          </cell>
          <cell r="G904" t="str">
            <v>LE ROY</v>
          </cell>
          <cell r="H904" t="str">
            <v>RIWAN</v>
          </cell>
          <cell r="I904">
            <v>36082</v>
          </cell>
          <cell r="J904" t="str">
            <v>FRANCE</v>
          </cell>
          <cell r="K904" t="str">
            <v>Homme</v>
          </cell>
          <cell r="L904">
            <v>2205</v>
          </cell>
          <cell r="M904" t="str">
            <v>CLUB NAUTIQUE PONTRIEUX</v>
          </cell>
          <cell r="N904" t="str">
            <v>CN PONTRIVIEN</v>
          </cell>
          <cell r="O904">
            <v>2200</v>
          </cell>
          <cell r="P904" t="str">
            <v>COMITE DEPARTEMENTAL CK COTES D'ARMOR</v>
          </cell>
          <cell r="Q904" t="str">
            <v>CR03</v>
          </cell>
          <cell r="R904" t="str">
            <v>COMITE REGIONAL BRETAGNE CK</v>
          </cell>
          <cell r="S904" t="str">
            <v>FEDERATION FRANCAISE CANOE-KAYAK ET SPORTS PAGAIE</v>
          </cell>
          <cell r="T904">
            <v>2022</v>
          </cell>
          <cell r="V904">
            <v>60</v>
          </cell>
          <cell r="W904" t="str">
            <v>Non</v>
          </cell>
          <cell r="Z904" t="str">
            <v>AN_COMP_A</v>
          </cell>
          <cell r="AA904" t="str">
            <v>Carte 1 an Compétition Adulte</v>
          </cell>
          <cell r="AB904">
            <v>71260</v>
          </cell>
          <cell r="AC904">
            <v>44562</v>
          </cell>
          <cell r="AD904">
            <v>44576</v>
          </cell>
          <cell r="AE904">
            <v>44926</v>
          </cell>
          <cell r="AF904" t="str">
            <v>Aucun</v>
          </cell>
          <cell r="AG904" t="str">
            <v>S</v>
          </cell>
          <cell r="AH904" t="str">
            <v>SENIOR</v>
          </cell>
          <cell r="AN904">
            <v>44488</v>
          </cell>
          <cell r="AO904" t="str">
            <v>Compétition</v>
          </cell>
        </row>
        <row r="905">
          <cell r="E905">
            <v>226860</v>
          </cell>
          <cell r="F905" t="str">
            <v>M.</v>
          </cell>
          <cell r="G905" t="str">
            <v>GUIAVARCH</v>
          </cell>
          <cell r="H905" t="str">
            <v>JOHANN</v>
          </cell>
          <cell r="I905">
            <v>26866</v>
          </cell>
          <cell r="J905" t="str">
            <v>FRANCE</v>
          </cell>
          <cell r="K905" t="str">
            <v>Homme</v>
          </cell>
          <cell r="L905">
            <v>2911</v>
          </cell>
          <cell r="M905" t="str">
            <v>F.R.C.K. PLOUDALMEZEAU</v>
          </cell>
          <cell r="O905">
            <v>2900</v>
          </cell>
          <cell r="P905" t="str">
            <v>COMITE DEPARTEMENTAL CK DU FINISTERE</v>
          </cell>
          <cell r="Q905" t="str">
            <v>CR03</v>
          </cell>
          <cell r="R905" t="str">
            <v>COMITE REGIONAL BRETAGNE CK</v>
          </cell>
          <cell r="S905" t="str">
            <v>FEDERATION FRANCAISE CANOE-KAYAK ET SPORTS PAGAIE</v>
          </cell>
          <cell r="T905">
            <v>2022</v>
          </cell>
          <cell r="V905">
            <v>55</v>
          </cell>
          <cell r="W905" t="str">
            <v>Non</v>
          </cell>
          <cell r="Z905" t="str">
            <v>AN_LOIS_A</v>
          </cell>
          <cell r="AA905" t="str">
            <v>Carte 1 an Loisir Adulte</v>
          </cell>
          <cell r="AB905">
            <v>70925</v>
          </cell>
          <cell r="AC905">
            <v>44531</v>
          </cell>
          <cell r="AD905">
            <v>44558</v>
          </cell>
          <cell r="AE905">
            <v>44926</v>
          </cell>
          <cell r="AF905" t="str">
            <v>Aucun</v>
          </cell>
          <cell r="AG905" t="str">
            <v>V</v>
          </cell>
          <cell r="AH905" t="str">
            <v>VETERAN</v>
          </cell>
          <cell r="AJ905">
            <v>44543</v>
          </cell>
          <cell r="AK905" t="str">
            <v>Loisir</v>
          </cell>
          <cell r="AL905" t="str">
            <v>Cécile BAIL</v>
          </cell>
          <cell r="AM905">
            <v>298487752</v>
          </cell>
        </row>
        <row r="906">
          <cell r="E906">
            <v>226918</v>
          </cell>
          <cell r="F906" t="str">
            <v>M.</v>
          </cell>
          <cell r="G906" t="str">
            <v>GUIDOU</v>
          </cell>
          <cell r="H906" t="str">
            <v>FRANCOIS</v>
          </cell>
          <cell r="I906">
            <v>20732</v>
          </cell>
          <cell r="J906" t="str">
            <v>FRANCE</v>
          </cell>
          <cell r="K906" t="str">
            <v>Homme</v>
          </cell>
          <cell r="L906">
            <v>2234</v>
          </cell>
          <cell r="M906" t="str">
            <v>CLUB NAUTIQUE DE LANCIEUX</v>
          </cell>
          <cell r="N906" t="str">
            <v>CK LANCIEUX</v>
          </cell>
          <cell r="O906">
            <v>2200</v>
          </cell>
          <cell r="P906" t="str">
            <v>COMITE DEPARTEMENTAL CK COTES D'ARMOR</v>
          </cell>
          <cell r="Q906" t="str">
            <v>CR03</v>
          </cell>
          <cell r="R906" t="str">
            <v>COMITE REGIONAL BRETAGNE CK</v>
          </cell>
          <cell r="S906" t="str">
            <v>FEDERATION FRANCAISE CANOE-KAYAK ET SPORTS PAGAIE</v>
          </cell>
          <cell r="T906">
            <v>2022</v>
          </cell>
          <cell r="V906">
            <v>55</v>
          </cell>
          <cell r="W906" t="str">
            <v>Non</v>
          </cell>
          <cell r="Z906" t="str">
            <v>AN_LOIS_A</v>
          </cell>
          <cell r="AA906" t="str">
            <v>Carte 1 an Loisir Adulte</v>
          </cell>
          <cell r="AB906">
            <v>71098</v>
          </cell>
          <cell r="AC906">
            <v>44531</v>
          </cell>
          <cell r="AD906">
            <v>44567</v>
          </cell>
          <cell r="AE906">
            <v>44926</v>
          </cell>
          <cell r="AF906" t="str">
            <v>Aucun</v>
          </cell>
          <cell r="AG906" t="str">
            <v>V</v>
          </cell>
          <cell r="AH906" t="str">
            <v>VETERAN</v>
          </cell>
          <cell r="AJ906">
            <v>44106</v>
          </cell>
          <cell r="AK906" t="str">
            <v>Loisir</v>
          </cell>
          <cell r="AL906" t="str">
            <v>le boulaire</v>
          </cell>
          <cell r="AM906">
            <v>10002604295</v>
          </cell>
        </row>
        <row r="907">
          <cell r="E907">
            <v>227231</v>
          </cell>
          <cell r="F907" t="str">
            <v>M.</v>
          </cell>
          <cell r="G907" t="str">
            <v>LE JEUNE</v>
          </cell>
          <cell r="H907" t="str">
            <v>ERWANN</v>
          </cell>
          <cell r="I907">
            <v>36798</v>
          </cell>
          <cell r="J907" t="str">
            <v>FRANCE</v>
          </cell>
          <cell r="K907" t="str">
            <v>Homme</v>
          </cell>
          <cell r="L907">
            <v>2209</v>
          </cell>
          <cell r="M907" t="str">
            <v>CANOE CLUB DU LIE</v>
          </cell>
          <cell r="N907" t="str">
            <v>C.C.LIE</v>
          </cell>
          <cell r="O907">
            <v>2200</v>
          </cell>
          <cell r="P907" t="str">
            <v>COMITE DEPARTEMENTAL CK COTES D'ARMOR</v>
          </cell>
          <cell r="Q907" t="str">
            <v>CR03</v>
          </cell>
          <cell r="R907" t="str">
            <v>COMITE REGIONAL BRETAGNE CK</v>
          </cell>
          <cell r="S907" t="str">
            <v>FEDERATION FRANCAISE CANOE-KAYAK ET SPORTS PAGAIE</v>
          </cell>
          <cell r="T907">
            <v>2022</v>
          </cell>
          <cell r="V907">
            <v>60</v>
          </cell>
          <cell r="W907" t="str">
            <v>Non</v>
          </cell>
          <cell r="Z907" t="str">
            <v>AN_COMP_A</v>
          </cell>
          <cell r="AA907" t="str">
            <v>Carte 1 an Compétition Adulte</v>
          </cell>
          <cell r="AB907">
            <v>70818</v>
          </cell>
          <cell r="AC907">
            <v>44531</v>
          </cell>
          <cell r="AD907">
            <v>44553</v>
          </cell>
          <cell r="AE907">
            <v>44926</v>
          </cell>
          <cell r="AF907" t="str">
            <v>Aucun</v>
          </cell>
          <cell r="AG907" t="str">
            <v>S</v>
          </cell>
          <cell r="AH907" t="str">
            <v>SENIOR</v>
          </cell>
          <cell r="AN907">
            <v>43832</v>
          </cell>
          <cell r="AO907" t="str">
            <v>Compétition</v>
          </cell>
        </row>
        <row r="908">
          <cell r="E908">
            <v>227642</v>
          </cell>
          <cell r="F908" t="str">
            <v>M.</v>
          </cell>
          <cell r="G908" t="str">
            <v>PEREBASKINE</v>
          </cell>
          <cell r="H908" t="str">
            <v>VICTOR</v>
          </cell>
          <cell r="I908">
            <v>22778</v>
          </cell>
          <cell r="J908" t="str">
            <v>FRANCE</v>
          </cell>
          <cell r="K908" t="str">
            <v>Homme</v>
          </cell>
          <cell r="L908">
            <v>3503</v>
          </cell>
          <cell r="M908" t="str">
            <v>KAYAK CLUB DE RENNES</v>
          </cell>
          <cell r="O908">
            <v>3500</v>
          </cell>
          <cell r="P908" t="str">
            <v>COMITE DEPARTEMENTAL CK D'ILLE ET VILAINE</v>
          </cell>
          <cell r="Q908" t="str">
            <v>CR03</v>
          </cell>
          <cell r="R908" t="str">
            <v>COMITE REGIONAL BRETAGNE CK</v>
          </cell>
          <cell r="S908" t="str">
            <v>FEDERATION FRANCAISE CANOE-KAYAK ET SPORTS PAGAIE</v>
          </cell>
          <cell r="T908">
            <v>2022</v>
          </cell>
          <cell r="V908">
            <v>60</v>
          </cell>
          <cell r="W908" t="str">
            <v>Non</v>
          </cell>
          <cell r="Z908" t="str">
            <v>AN_COMP_A</v>
          </cell>
          <cell r="AA908" t="str">
            <v>Carte 1 an Compétition Adulte</v>
          </cell>
          <cell r="AB908">
            <v>71529</v>
          </cell>
          <cell r="AC908">
            <v>44562</v>
          </cell>
          <cell r="AD908">
            <v>44563</v>
          </cell>
          <cell r="AE908">
            <v>44926</v>
          </cell>
          <cell r="AF908" t="str">
            <v>Aucun</v>
          </cell>
          <cell r="AG908" t="str">
            <v>V</v>
          </cell>
          <cell r="AH908" t="str">
            <v>VETERAN</v>
          </cell>
          <cell r="AN908">
            <v>43773</v>
          </cell>
          <cell r="AO908" t="str">
            <v>Compétition</v>
          </cell>
        </row>
        <row r="909">
          <cell r="E909">
            <v>227643</v>
          </cell>
          <cell r="F909" t="str">
            <v>M.</v>
          </cell>
          <cell r="G909" t="str">
            <v>PEREBASKINE</v>
          </cell>
          <cell r="H909" t="str">
            <v>CONRAD</v>
          </cell>
          <cell r="I909">
            <v>36932</v>
          </cell>
          <cell r="J909" t="str">
            <v>FRANCE</v>
          </cell>
          <cell r="K909" t="str">
            <v>Homme</v>
          </cell>
          <cell r="L909">
            <v>3510</v>
          </cell>
          <cell r="M909" t="str">
            <v>THORIGNE EAUX VIVES</v>
          </cell>
          <cell r="N909" t="str">
            <v>TEV</v>
          </cell>
          <cell r="O909">
            <v>3500</v>
          </cell>
          <cell r="P909" t="str">
            <v>COMITE DEPARTEMENTAL CK D'ILLE ET VILAINE</v>
          </cell>
          <cell r="Q909" t="str">
            <v>CR03</v>
          </cell>
          <cell r="R909" t="str">
            <v>COMITE REGIONAL BRETAGNE CK</v>
          </cell>
          <cell r="S909" t="str">
            <v>FEDERATION FRANCAISE CANOE-KAYAK ET SPORTS PAGAIE</v>
          </cell>
          <cell r="T909">
            <v>2022</v>
          </cell>
          <cell r="V909">
            <v>55</v>
          </cell>
          <cell r="W909" t="str">
            <v>Non</v>
          </cell>
          <cell r="Z909" t="str">
            <v>AN_LOIS_A</v>
          </cell>
          <cell r="AA909" t="str">
            <v>Carte 1 an Loisir Adulte</v>
          </cell>
          <cell r="AB909">
            <v>71438</v>
          </cell>
          <cell r="AC909">
            <v>44562</v>
          </cell>
          <cell r="AD909">
            <v>44568</v>
          </cell>
          <cell r="AE909">
            <v>44926</v>
          </cell>
          <cell r="AF909" t="str">
            <v>Aucun</v>
          </cell>
          <cell r="AG909" t="str">
            <v>S</v>
          </cell>
          <cell r="AH909" t="str">
            <v>SENIOR</v>
          </cell>
        </row>
        <row r="910">
          <cell r="E910">
            <v>227681</v>
          </cell>
          <cell r="F910" t="str">
            <v>Mme</v>
          </cell>
          <cell r="G910" t="str">
            <v>LEDOUX</v>
          </cell>
          <cell r="H910" t="str">
            <v>MAELA</v>
          </cell>
          <cell r="I910">
            <v>27541</v>
          </cell>
          <cell r="J910" t="str">
            <v>FRANCE</v>
          </cell>
          <cell r="K910" t="str">
            <v>Femme</v>
          </cell>
          <cell r="L910">
            <v>2912</v>
          </cell>
          <cell r="M910" t="str">
            <v>LES ALLIGATORS - LANDERNEAU</v>
          </cell>
          <cell r="O910">
            <v>2900</v>
          </cell>
          <cell r="P910" t="str">
            <v>COMITE DEPARTEMENTAL CK DU FINISTERE</v>
          </cell>
          <cell r="Q910" t="str">
            <v>CR03</v>
          </cell>
          <cell r="R910" t="str">
            <v>COMITE REGIONAL BRETAGNE CK</v>
          </cell>
          <cell r="S910" t="str">
            <v>FEDERATION FRANCAISE CANOE-KAYAK ET SPORTS PAGAIE</v>
          </cell>
          <cell r="T910">
            <v>2022</v>
          </cell>
          <cell r="V910">
            <v>55</v>
          </cell>
          <cell r="W910" t="str">
            <v>Non</v>
          </cell>
          <cell r="Z910" t="str">
            <v>AN_LOIS_A</v>
          </cell>
          <cell r="AA910" t="str">
            <v>Carte 1 an Loisir Adulte</v>
          </cell>
          <cell r="AB910">
            <v>71393</v>
          </cell>
          <cell r="AC910">
            <v>44562</v>
          </cell>
          <cell r="AD910">
            <v>44587</v>
          </cell>
          <cell r="AE910">
            <v>44926</v>
          </cell>
          <cell r="AF910" t="str">
            <v>Aucun</v>
          </cell>
          <cell r="AG910" t="str">
            <v>V</v>
          </cell>
          <cell r="AH910" t="str">
            <v>VETERAN</v>
          </cell>
          <cell r="AJ910">
            <v>43853</v>
          </cell>
          <cell r="AK910" t="str">
            <v>Loisir</v>
          </cell>
          <cell r="AL910" t="str">
            <v>lallemand</v>
          </cell>
        </row>
        <row r="911">
          <cell r="E911">
            <v>227827</v>
          </cell>
          <cell r="F911" t="str">
            <v>Mme</v>
          </cell>
          <cell r="G911" t="str">
            <v>PIQUEMAL</v>
          </cell>
          <cell r="H911" t="str">
            <v>ANNE-SOPHIE</v>
          </cell>
          <cell r="I911">
            <v>27247</v>
          </cell>
          <cell r="J911" t="str">
            <v>FRANCE</v>
          </cell>
          <cell r="K911" t="str">
            <v>Femme</v>
          </cell>
          <cell r="L911">
            <v>3517</v>
          </cell>
          <cell r="M911" t="str">
            <v>CORSAIRES MALOUIN</v>
          </cell>
          <cell r="N911" t="str">
            <v>CM KAYAK</v>
          </cell>
          <cell r="O911">
            <v>3500</v>
          </cell>
          <cell r="P911" t="str">
            <v>COMITE DEPARTEMENTAL CK D'ILLE ET VILAINE</v>
          </cell>
          <cell r="Q911" t="str">
            <v>CR03</v>
          </cell>
          <cell r="R911" t="str">
            <v>COMITE REGIONAL BRETAGNE CK</v>
          </cell>
          <cell r="S911" t="str">
            <v>FEDERATION FRANCAISE CANOE-KAYAK ET SPORTS PAGAIE</v>
          </cell>
          <cell r="T911">
            <v>2022</v>
          </cell>
          <cell r="V911">
            <v>55</v>
          </cell>
          <cell r="W911" t="str">
            <v>Non</v>
          </cell>
          <cell r="Z911" t="str">
            <v>AN_LOIS_A</v>
          </cell>
          <cell r="AA911" t="str">
            <v>Carte 1 an Loisir Adulte</v>
          </cell>
          <cell r="AB911">
            <v>70720</v>
          </cell>
          <cell r="AC911">
            <v>44531</v>
          </cell>
          <cell r="AD911">
            <v>44538</v>
          </cell>
          <cell r="AE911">
            <v>44926</v>
          </cell>
          <cell r="AF911" t="str">
            <v>Aucun</v>
          </cell>
          <cell r="AG911" t="str">
            <v>V</v>
          </cell>
          <cell r="AH911" t="str">
            <v>VETERAN</v>
          </cell>
          <cell r="AJ911">
            <v>42374</v>
          </cell>
          <cell r="AK911" t="str">
            <v>Loisir</v>
          </cell>
        </row>
        <row r="912">
          <cell r="E912">
            <v>227860</v>
          </cell>
          <cell r="F912" t="str">
            <v>M.</v>
          </cell>
          <cell r="G912" t="str">
            <v>BRETHENOUX</v>
          </cell>
          <cell r="H912" t="str">
            <v>FRANCOIS</v>
          </cell>
          <cell r="I912">
            <v>29374</v>
          </cell>
          <cell r="J912" t="str">
            <v>FRANCE</v>
          </cell>
          <cell r="K912" t="str">
            <v>Homme</v>
          </cell>
          <cell r="L912">
            <v>2904</v>
          </cell>
          <cell r="M912" t="str">
            <v>CANOE KAYAK DE QUIMPERLE</v>
          </cell>
          <cell r="O912">
            <v>2900</v>
          </cell>
          <cell r="P912" t="str">
            <v>COMITE DEPARTEMENTAL CK DU FINISTERE</v>
          </cell>
          <cell r="Q912" t="str">
            <v>CR03</v>
          </cell>
          <cell r="R912" t="str">
            <v>COMITE REGIONAL BRETAGNE CK</v>
          </cell>
          <cell r="S912" t="str">
            <v>FEDERATION FRANCAISE CANOE-KAYAK ET SPORTS PAGAIE</v>
          </cell>
          <cell r="T912">
            <v>2022</v>
          </cell>
          <cell r="V912">
            <v>55</v>
          </cell>
          <cell r="W912" t="str">
            <v>Non</v>
          </cell>
          <cell r="Z912" t="str">
            <v>AN_LOIS_A</v>
          </cell>
          <cell r="AA912" t="str">
            <v>Carte 1 an Loisir Adulte</v>
          </cell>
          <cell r="AB912">
            <v>71568</v>
          </cell>
          <cell r="AC912">
            <v>44562</v>
          </cell>
          <cell r="AD912">
            <v>44565</v>
          </cell>
          <cell r="AE912">
            <v>44926</v>
          </cell>
          <cell r="AF912" t="str">
            <v>Aucun</v>
          </cell>
          <cell r="AG912" t="str">
            <v>V</v>
          </cell>
          <cell r="AH912" t="str">
            <v>VETERAN</v>
          </cell>
        </row>
        <row r="913">
          <cell r="E913">
            <v>227948</v>
          </cell>
          <cell r="F913" t="str">
            <v>M.</v>
          </cell>
          <cell r="G913" t="str">
            <v>HAMON</v>
          </cell>
          <cell r="H913" t="str">
            <v>DAVID</v>
          </cell>
          <cell r="I913">
            <v>29115</v>
          </cell>
          <cell r="J913" t="str">
            <v>FRANCE</v>
          </cell>
          <cell r="K913" t="str">
            <v>Homme</v>
          </cell>
          <cell r="L913">
            <v>3507</v>
          </cell>
          <cell r="M913" t="str">
            <v>CANOE KAYAK DU PAYS DE BROCELIANDE</v>
          </cell>
          <cell r="O913">
            <v>3500</v>
          </cell>
          <cell r="P913" t="str">
            <v>COMITE DEPARTEMENTAL CK D'ILLE ET VILAINE</v>
          </cell>
          <cell r="Q913" t="str">
            <v>CR03</v>
          </cell>
          <cell r="R913" t="str">
            <v>COMITE REGIONAL BRETAGNE CK</v>
          </cell>
          <cell r="S913" t="str">
            <v>FEDERATION FRANCAISE CANOE-KAYAK ET SPORTS PAGAIE</v>
          </cell>
          <cell r="T913">
            <v>2022</v>
          </cell>
          <cell r="V913">
            <v>60</v>
          </cell>
          <cell r="W913" t="str">
            <v>Non</v>
          </cell>
          <cell r="Z913" t="str">
            <v>AN_COMP_A</v>
          </cell>
          <cell r="AA913" t="str">
            <v>Carte 1 an Compétition Adulte</v>
          </cell>
          <cell r="AB913">
            <v>72176</v>
          </cell>
          <cell r="AC913">
            <v>44593</v>
          </cell>
          <cell r="AD913">
            <v>44609</v>
          </cell>
          <cell r="AE913">
            <v>44926</v>
          </cell>
          <cell r="AF913" t="str">
            <v>Aucun</v>
          </cell>
          <cell r="AG913" t="str">
            <v>V</v>
          </cell>
          <cell r="AH913" t="str">
            <v>VETERAN</v>
          </cell>
          <cell r="AN913">
            <v>44601</v>
          </cell>
          <cell r="AO913" t="str">
            <v>Compétition</v>
          </cell>
        </row>
        <row r="914">
          <cell r="E914">
            <v>228066</v>
          </cell>
          <cell r="F914" t="str">
            <v>M.</v>
          </cell>
          <cell r="G914" t="str">
            <v>ESNAULT</v>
          </cell>
          <cell r="H914" t="str">
            <v>JONAS</v>
          </cell>
          <cell r="I914">
            <v>36525</v>
          </cell>
          <cell r="J914" t="str">
            <v>FRANCE</v>
          </cell>
          <cell r="K914" t="str">
            <v>Homme</v>
          </cell>
          <cell r="L914">
            <v>3514</v>
          </cell>
          <cell r="M914" t="str">
            <v>U.S.V. CK VERN / SEICHE</v>
          </cell>
          <cell r="O914">
            <v>3500</v>
          </cell>
          <cell r="P914" t="str">
            <v>COMITE DEPARTEMENTAL CK D'ILLE ET VILAINE</v>
          </cell>
          <cell r="Q914" t="str">
            <v>CR03</v>
          </cell>
          <cell r="R914" t="str">
            <v>COMITE REGIONAL BRETAGNE CK</v>
          </cell>
          <cell r="S914" t="str">
            <v>FEDERATION FRANCAISE CANOE-KAYAK ET SPORTS PAGAIE</v>
          </cell>
          <cell r="T914">
            <v>2022</v>
          </cell>
          <cell r="V914">
            <v>60</v>
          </cell>
          <cell r="W914" t="str">
            <v>Non</v>
          </cell>
          <cell r="Z914" t="str">
            <v>AN_COMP_A</v>
          </cell>
          <cell r="AA914" t="str">
            <v>Carte 1 an Compétition Adulte</v>
          </cell>
          <cell r="AB914">
            <v>71142</v>
          </cell>
          <cell r="AC914">
            <v>44562</v>
          </cell>
          <cell r="AD914">
            <v>44565</v>
          </cell>
          <cell r="AE914">
            <v>44926</v>
          </cell>
          <cell r="AF914" t="str">
            <v>Aucun</v>
          </cell>
          <cell r="AG914" t="str">
            <v>S</v>
          </cell>
          <cell r="AH914" t="str">
            <v>SENIOR</v>
          </cell>
          <cell r="AN914">
            <v>44187</v>
          </cell>
          <cell r="AO914" t="str">
            <v>Compétition</v>
          </cell>
        </row>
        <row r="915">
          <cell r="E915">
            <v>228131</v>
          </cell>
          <cell r="F915" t="str">
            <v>M.</v>
          </cell>
          <cell r="G915" t="str">
            <v>POINT</v>
          </cell>
          <cell r="H915" t="str">
            <v>JEAN-CHARLES</v>
          </cell>
          <cell r="I915">
            <v>22029</v>
          </cell>
          <cell r="J915" t="str">
            <v>FRANCE</v>
          </cell>
          <cell r="K915" t="str">
            <v>Homme</v>
          </cell>
          <cell r="L915">
            <v>3516</v>
          </cell>
          <cell r="M915" t="str">
            <v>RENNES EVASION NATURE</v>
          </cell>
          <cell r="O915">
            <v>3500</v>
          </cell>
          <cell r="P915" t="str">
            <v>COMITE DEPARTEMENTAL CK D'ILLE ET VILAINE</v>
          </cell>
          <cell r="Q915" t="str">
            <v>CR03</v>
          </cell>
          <cell r="R915" t="str">
            <v>COMITE REGIONAL BRETAGNE CK</v>
          </cell>
          <cell r="S915" t="str">
            <v>FEDERATION FRANCAISE CANOE-KAYAK ET SPORTS PAGAIE</v>
          </cell>
          <cell r="T915">
            <v>2022</v>
          </cell>
          <cell r="V915">
            <v>55</v>
          </cell>
          <cell r="W915" t="str">
            <v>Non</v>
          </cell>
          <cell r="Z915" t="str">
            <v>AN_LOIS_A</v>
          </cell>
          <cell r="AA915" t="str">
            <v>Carte 1 an Loisir Adulte</v>
          </cell>
          <cell r="AB915">
            <v>70719</v>
          </cell>
          <cell r="AC915">
            <v>44531</v>
          </cell>
          <cell r="AD915">
            <v>44550</v>
          </cell>
          <cell r="AE915">
            <v>44926</v>
          </cell>
          <cell r="AF915" t="str">
            <v>Aucun</v>
          </cell>
          <cell r="AG915" t="str">
            <v>V</v>
          </cell>
          <cell r="AH915" t="str">
            <v>VETERAN</v>
          </cell>
          <cell r="AJ915">
            <v>44207</v>
          </cell>
          <cell r="AK915" t="str">
            <v>Loisir</v>
          </cell>
          <cell r="AL915" t="str">
            <v>Patrick Seyer</v>
          </cell>
        </row>
        <row r="916">
          <cell r="E916">
            <v>228407</v>
          </cell>
          <cell r="F916" t="str">
            <v>M.</v>
          </cell>
          <cell r="G916" t="str">
            <v>PETITDEMANGE</v>
          </cell>
          <cell r="H916" t="str">
            <v>CLAUDE</v>
          </cell>
          <cell r="I916">
            <v>23700</v>
          </cell>
          <cell r="J916" t="str">
            <v>FRANCE</v>
          </cell>
          <cell r="K916" t="str">
            <v>Homme</v>
          </cell>
          <cell r="L916">
            <v>2933</v>
          </cell>
          <cell r="M916" t="str">
            <v>ARMOR KAYAK DOUARNENEZ</v>
          </cell>
          <cell r="N916" t="str">
            <v>AKD</v>
          </cell>
          <cell r="O916">
            <v>2900</v>
          </cell>
          <cell r="P916" t="str">
            <v>COMITE DEPARTEMENTAL CK DU FINISTERE</v>
          </cell>
          <cell r="Q916" t="str">
            <v>CR03</v>
          </cell>
          <cell r="R916" t="str">
            <v>COMITE REGIONAL BRETAGNE CK</v>
          </cell>
          <cell r="S916" t="str">
            <v>FEDERATION FRANCAISE CANOE-KAYAK ET SPORTS PAGAIE</v>
          </cell>
          <cell r="T916">
            <v>2022</v>
          </cell>
          <cell r="V916">
            <v>55</v>
          </cell>
          <cell r="W916" t="str">
            <v>Non</v>
          </cell>
          <cell r="Z916" t="str">
            <v>AN_LOIS_A</v>
          </cell>
          <cell r="AA916" t="str">
            <v>Carte 1 an Loisir Adulte</v>
          </cell>
          <cell r="AB916">
            <v>61976</v>
          </cell>
          <cell r="AC916">
            <v>43873</v>
          </cell>
          <cell r="AD916">
            <v>44569</v>
          </cell>
          <cell r="AE916">
            <v>44926</v>
          </cell>
          <cell r="AF916" t="str">
            <v>Aucun</v>
          </cell>
          <cell r="AG916" t="str">
            <v>V</v>
          </cell>
          <cell r="AH916" t="str">
            <v>VETERAN</v>
          </cell>
        </row>
        <row r="917">
          <cell r="E917">
            <v>228702</v>
          </cell>
          <cell r="F917" t="str">
            <v>M.</v>
          </cell>
          <cell r="G917" t="str">
            <v>FRENEAT</v>
          </cell>
          <cell r="H917" t="str">
            <v>FRANCOIS</v>
          </cell>
          <cell r="I917">
            <v>24256</v>
          </cell>
          <cell r="J917" t="str">
            <v>FRANCE</v>
          </cell>
          <cell r="K917" t="str">
            <v>Homme</v>
          </cell>
          <cell r="L917">
            <v>2912</v>
          </cell>
          <cell r="M917" t="str">
            <v>LES ALLIGATORS - LANDERNEAU</v>
          </cell>
          <cell r="O917">
            <v>2900</v>
          </cell>
          <cell r="P917" t="str">
            <v>COMITE DEPARTEMENTAL CK DU FINISTERE</v>
          </cell>
          <cell r="Q917" t="str">
            <v>CR03</v>
          </cell>
          <cell r="R917" t="str">
            <v>COMITE REGIONAL BRETAGNE CK</v>
          </cell>
          <cell r="S917" t="str">
            <v>FEDERATION FRANCAISE CANOE-KAYAK ET SPORTS PAGAIE</v>
          </cell>
          <cell r="T917">
            <v>2022</v>
          </cell>
          <cell r="V917">
            <v>55</v>
          </cell>
          <cell r="W917" t="str">
            <v>Non</v>
          </cell>
          <cell r="Z917" t="str">
            <v>AN_LOIS_A</v>
          </cell>
          <cell r="AA917" t="str">
            <v>Carte 1 an Loisir Adulte</v>
          </cell>
          <cell r="AB917">
            <v>71917</v>
          </cell>
          <cell r="AC917">
            <v>44593</v>
          </cell>
          <cell r="AD917">
            <v>44594</v>
          </cell>
          <cell r="AE917">
            <v>44926</v>
          </cell>
          <cell r="AF917" t="str">
            <v>Aucun</v>
          </cell>
          <cell r="AG917" t="str">
            <v>V</v>
          </cell>
          <cell r="AH917" t="str">
            <v>VETERAN</v>
          </cell>
          <cell r="AJ917">
            <v>43767</v>
          </cell>
          <cell r="AK917" t="str">
            <v>Loisir</v>
          </cell>
        </row>
        <row r="918">
          <cell r="E918">
            <v>228834</v>
          </cell>
          <cell r="F918" t="str">
            <v>M.</v>
          </cell>
          <cell r="G918" t="str">
            <v>LAVOLE</v>
          </cell>
          <cell r="H918" t="str">
            <v>KYLIAN</v>
          </cell>
          <cell r="I918">
            <v>36299</v>
          </cell>
          <cell r="J918" t="str">
            <v>FRANCE</v>
          </cell>
          <cell r="K918" t="str">
            <v>Homme</v>
          </cell>
          <cell r="L918">
            <v>5605</v>
          </cell>
          <cell r="M918" t="str">
            <v xml:space="preserve">PLUMELIAU CANOE KAYAK </v>
          </cell>
          <cell r="N918" t="str">
            <v>PCK</v>
          </cell>
          <cell r="O918">
            <v>5600</v>
          </cell>
          <cell r="P918" t="str">
            <v>COMITE DEPARTEMENTAL CK DU MORBIHAN</v>
          </cell>
          <cell r="Q918" t="str">
            <v>CR03</v>
          </cell>
          <cell r="R918" t="str">
            <v>COMITE REGIONAL BRETAGNE CK</v>
          </cell>
          <cell r="S918" t="str">
            <v>FEDERATION FRANCAISE CANOE-KAYAK ET SPORTS PAGAIE</v>
          </cell>
          <cell r="T918">
            <v>2022</v>
          </cell>
          <cell r="V918">
            <v>60</v>
          </cell>
          <cell r="W918" t="str">
            <v>Non</v>
          </cell>
          <cell r="Z918" t="str">
            <v>AN_COMP_A</v>
          </cell>
          <cell r="AA918" t="str">
            <v>Carte 1 an Compétition Adulte</v>
          </cell>
          <cell r="AB918">
            <v>71671</v>
          </cell>
          <cell r="AC918">
            <v>44593</v>
          </cell>
          <cell r="AD918">
            <v>44612</v>
          </cell>
          <cell r="AE918">
            <v>44926</v>
          </cell>
          <cell r="AF918" t="str">
            <v>Aucun</v>
          </cell>
          <cell r="AG918" t="str">
            <v>S</v>
          </cell>
          <cell r="AH918" t="str">
            <v>SENIOR</v>
          </cell>
          <cell r="AN918">
            <v>44193</v>
          </cell>
          <cell r="AO918" t="str">
            <v>Compétition</v>
          </cell>
        </row>
        <row r="919">
          <cell r="E919">
            <v>228904</v>
          </cell>
          <cell r="F919" t="str">
            <v>M.</v>
          </cell>
          <cell r="G919" t="str">
            <v>BOUDIN</v>
          </cell>
          <cell r="H919" t="str">
            <v>MAXIME</v>
          </cell>
          <cell r="I919">
            <v>34386</v>
          </cell>
          <cell r="J919" t="str">
            <v>FRANCE</v>
          </cell>
          <cell r="K919" t="str">
            <v>Homme</v>
          </cell>
          <cell r="L919">
            <v>3514</v>
          </cell>
          <cell r="M919" t="str">
            <v>U.S.V. CK VERN / SEICHE</v>
          </cell>
          <cell r="O919">
            <v>3500</v>
          </cell>
          <cell r="P919" t="str">
            <v>COMITE DEPARTEMENTAL CK D'ILLE ET VILAINE</v>
          </cell>
          <cell r="Q919" t="str">
            <v>CR03</v>
          </cell>
          <cell r="R919" t="str">
            <v>COMITE REGIONAL BRETAGNE CK</v>
          </cell>
          <cell r="S919" t="str">
            <v>FEDERATION FRANCAISE CANOE-KAYAK ET SPORTS PAGAIE</v>
          </cell>
          <cell r="T919">
            <v>2022</v>
          </cell>
          <cell r="V919">
            <v>60</v>
          </cell>
          <cell r="W919" t="str">
            <v>Non</v>
          </cell>
          <cell r="Z919" t="str">
            <v>AN_COMP_A</v>
          </cell>
          <cell r="AA919" t="str">
            <v>Carte 1 an Compétition Adulte</v>
          </cell>
          <cell r="AB919">
            <v>71142</v>
          </cell>
          <cell r="AC919">
            <v>44562</v>
          </cell>
          <cell r="AD919">
            <v>44565</v>
          </cell>
          <cell r="AE919">
            <v>44926</v>
          </cell>
          <cell r="AF919" t="str">
            <v>Aucun</v>
          </cell>
          <cell r="AG919" t="str">
            <v>S</v>
          </cell>
          <cell r="AH919" t="str">
            <v>SENIOR</v>
          </cell>
          <cell r="AN919">
            <v>44109</v>
          </cell>
          <cell r="AO919" t="str">
            <v>Compétition</v>
          </cell>
        </row>
        <row r="920">
          <cell r="E920">
            <v>228956</v>
          </cell>
          <cell r="F920" t="str">
            <v>Mme</v>
          </cell>
          <cell r="G920" t="str">
            <v>HANNIGAN</v>
          </cell>
          <cell r="H920" t="str">
            <v>LOUISE</v>
          </cell>
          <cell r="I920">
            <v>23156</v>
          </cell>
          <cell r="J920" t="str">
            <v>FRANCE</v>
          </cell>
          <cell r="K920" t="str">
            <v>Femme</v>
          </cell>
          <cell r="L920">
            <v>3510</v>
          </cell>
          <cell r="M920" t="str">
            <v>THORIGNE EAUX VIVES</v>
          </cell>
          <cell r="N920" t="str">
            <v>TEV</v>
          </cell>
          <cell r="O920">
            <v>3500</v>
          </cell>
          <cell r="P920" t="str">
            <v>COMITE DEPARTEMENTAL CK D'ILLE ET VILAINE</v>
          </cell>
          <cell r="Q920" t="str">
            <v>CR03</v>
          </cell>
          <cell r="R920" t="str">
            <v>COMITE REGIONAL BRETAGNE CK</v>
          </cell>
          <cell r="S920" t="str">
            <v>FEDERATION FRANCAISE CANOE-KAYAK ET SPORTS PAGAIE</v>
          </cell>
          <cell r="T920">
            <v>2022</v>
          </cell>
          <cell r="V920">
            <v>55</v>
          </cell>
          <cell r="W920" t="str">
            <v>Non</v>
          </cell>
          <cell r="Z920" t="str">
            <v>AN_LOIS_A</v>
          </cell>
          <cell r="AA920" t="str">
            <v>Carte 1 an Loisir Adulte</v>
          </cell>
          <cell r="AB920">
            <v>71438</v>
          </cell>
          <cell r="AC920">
            <v>44562</v>
          </cell>
          <cell r="AD920">
            <v>44589</v>
          </cell>
          <cell r="AE920">
            <v>44926</v>
          </cell>
          <cell r="AF920" t="str">
            <v>Aucun</v>
          </cell>
          <cell r="AG920" t="str">
            <v>V</v>
          </cell>
          <cell r="AH920" t="str">
            <v>VETERAN</v>
          </cell>
          <cell r="AJ920">
            <v>43803</v>
          </cell>
          <cell r="AK920" t="str">
            <v>Loisir</v>
          </cell>
          <cell r="AL920" t="str">
            <v>Dr GEORGES Elisabeth</v>
          </cell>
          <cell r="AM920">
            <v>351036207</v>
          </cell>
        </row>
        <row r="921">
          <cell r="E921">
            <v>229105</v>
          </cell>
          <cell r="F921" t="str">
            <v>Mme</v>
          </cell>
          <cell r="G921" t="str">
            <v>ADAM</v>
          </cell>
          <cell r="H921" t="str">
            <v>HELENE</v>
          </cell>
          <cell r="I921">
            <v>28241</v>
          </cell>
          <cell r="J921" t="str">
            <v>FRANCE</v>
          </cell>
          <cell r="K921" t="str">
            <v>Femme</v>
          </cell>
          <cell r="L921">
            <v>2933</v>
          </cell>
          <cell r="M921" t="str">
            <v>ARMOR KAYAK DOUARNENEZ</v>
          </cell>
          <cell r="N921" t="str">
            <v>AKD</v>
          </cell>
          <cell r="O921">
            <v>2900</v>
          </cell>
          <cell r="P921" t="str">
            <v>COMITE DEPARTEMENTAL CK DU FINISTERE</v>
          </cell>
          <cell r="Q921" t="str">
            <v>CR03</v>
          </cell>
          <cell r="R921" t="str">
            <v>COMITE REGIONAL BRETAGNE CK</v>
          </cell>
          <cell r="S921" t="str">
            <v>FEDERATION FRANCAISE CANOE-KAYAK ET SPORTS PAGAIE</v>
          </cell>
          <cell r="T921">
            <v>2022</v>
          </cell>
          <cell r="V921">
            <v>55</v>
          </cell>
          <cell r="W921" t="str">
            <v>Non</v>
          </cell>
          <cell r="X921" t="str">
            <v>IA Sport Plus</v>
          </cell>
          <cell r="Y921" t="str">
            <v>IASPORT</v>
          </cell>
          <cell r="Z921" t="str">
            <v>AN_LOIS_A</v>
          </cell>
          <cell r="AA921" t="str">
            <v>Carte 1 an Loisir Adulte</v>
          </cell>
          <cell r="AB921">
            <v>61976</v>
          </cell>
          <cell r="AC921">
            <v>43873</v>
          </cell>
          <cell r="AD921">
            <v>44566</v>
          </cell>
          <cell r="AE921">
            <v>44926</v>
          </cell>
          <cell r="AF921" t="str">
            <v>Aucun</v>
          </cell>
          <cell r="AG921" t="str">
            <v>V</v>
          </cell>
          <cell r="AH921" t="str">
            <v>VETERAN</v>
          </cell>
          <cell r="AJ921">
            <v>44565</v>
          </cell>
          <cell r="AK921" t="str">
            <v>Loisir</v>
          </cell>
          <cell r="AL921" t="str">
            <v>Lautredou</v>
          </cell>
          <cell r="AM921">
            <v>10101217833</v>
          </cell>
        </row>
        <row r="922">
          <cell r="E922">
            <v>229108</v>
          </cell>
          <cell r="F922" t="str">
            <v>M.</v>
          </cell>
          <cell r="G922" t="str">
            <v>LAUDRIN</v>
          </cell>
          <cell r="H922" t="str">
            <v>PHILIPPE</v>
          </cell>
          <cell r="I922">
            <v>23103</v>
          </cell>
          <cell r="J922" t="str">
            <v>FRANCE</v>
          </cell>
          <cell r="K922" t="str">
            <v>Homme</v>
          </cell>
          <cell r="L922">
            <v>5614</v>
          </cell>
          <cell r="M922" t="str">
            <v>C.K.C. AURAY</v>
          </cell>
          <cell r="O922">
            <v>5600</v>
          </cell>
          <cell r="P922" t="str">
            <v>COMITE DEPARTEMENTAL CK DU MORBIHAN</v>
          </cell>
          <cell r="Q922" t="str">
            <v>CR03</v>
          </cell>
          <cell r="R922" t="str">
            <v>COMITE REGIONAL BRETAGNE CK</v>
          </cell>
          <cell r="S922" t="str">
            <v>FEDERATION FRANCAISE CANOE-KAYAK ET SPORTS PAGAIE</v>
          </cell>
          <cell r="T922">
            <v>2022</v>
          </cell>
          <cell r="V922">
            <v>55</v>
          </cell>
          <cell r="W922" t="str">
            <v>Non</v>
          </cell>
          <cell r="Z922" t="str">
            <v>AN_LOIS_A</v>
          </cell>
          <cell r="AA922" t="str">
            <v>Carte 1 an Loisir Adulte</v>
          </cell>
          <cell r="AB922">
            <v>71181</v>
          </cell>
          <cell r="AC922">
            <v>44562</v>
          </cell>
          <cell r="AD922">
            <v>44563</v>
          </cell>
          <cell r="AE922">
            <v>44926</v>
          </cell>
          <cell r="AF922" t="str">
            <v>Aucun</v>
          </cell>
          <cell r="AG922" t="str">
            <v>V</v>
          </cell>
          <cell r="AH922" t="str">
            <v>VETERAN</v>
          </cell>
          <cell r="AJ922">
            <v>43712</v>
          </cell>
          <cell r="AK922" t="str">
            <v>Loisir</v>
          </cell>
          <cell r="AL922" t="str">
            <v>LE BOUCHER PHILIPPE</v>
          </cell>
          <cell r="AM922">
            <v>100002657400</v>
          </cell>
        </row>
        <row r="923">
          <cell r="E923">
            <v>229235</v>
          </cell>
          <cell r="F923" t="str">
            <v>M.</v>
          </cell>
          <cell r="G923" t="str">
            <v>FRANGEUL</v>
          </cell>
          <cell r="H923" t="str">
            <v>YANNICK</v>
          </cell>
          <cell r="I923">
            <v>35605</v>
          </cell>
          <cell r="J923" t="str">
            <v>FRANCE</v>
          </cell>
          <cell r="K923" t="str">
            <v>Homme</v>
          </cell>
          <cell r="L923">
            <v>3512</v>
          </cell>
          <cell r="M923" t="str">
            <v>CANOE KAYAK CLUB ACIGNE</v>
          </cell>
          <cell r="O923">
            <v>3500</v>
          </cell>
          <cell r="P923" t="str">
            <v>COMITE DEPARTEMENTAL CK D'ILLE ET VILAINE</v>
          </cell>
          <cell r="Q923" t="str">
            <v>CR03</v>
          </cell>
          <cell r="R923" t="str">
            <v>COMITE REGIONAL BRETAGNE CK</v>
          </cell>
          <cell r="S923" t="str">
            <v>FEDERATION FRANCAISE CANOE-KAYAK ET SPORTS PAGAIE</v>
          </cell>
          <cell r="T923">
            <v>2022</v>
          </cell>
          <cell r="V923">
            <v>60</v>
          </cell>
          <cell r="W923" t="str">
            <v>Non</v>
          </cell>
          <cell r="Z923" t="str">
            <v>AN_COMP_A</v>
          </cell>
          <cell r="AA923" t="str">
            <v>Carte 1 an Compétition Adulte</v>
          </cell>
          <cell r="AB923">
            <v>71138</v>
          </cell>
          <cell r="AC923">
            <v>44562</v>
          </cell>
          <cell r="AD923">
            <v>44568</v>
          </cell>
          <cell r="AE923">
            <v>44926</v>
          </cell>
          <cell r="AF923" t="str">
            <v>Aucun</v>
          </cell>
          <cell r="AG923" t="str">
            <v>S</v>
          </cell>
          <cell r="AH923" t="str">
            <v>SENIOR</v>
          </cell>
          <cell r="AN923">
            <v>43826</v>
          </cell>
          <cell r="AO923" t="str">
            <v>Compétition</v>
          </cell>
        </row>
        <row r="924">
          <cell r="E924">
            <v>229266</v>
          </cell>
          <cell r="F924" t="str">
            <v>M.</v>
          </cell>
          <cell r="G924" t="str">
            <v>ROUVRAIS</v>
          </cell>
          <cell r="H924" t="str">
            <v>ERIC</v>
          </cell>
          <cell r="I924">
            <v>23817</v>
          </cell>
          <cell r="J924" t="str">
            <v>FRANCE</v>
          </cell>
          <cell r="K924" t="str">
            <v>Homme</v>
          </cell>
          <cell r="L924">
            <v>2234</v>
          </cell>
          <cell r="M924" t="str">
            <v>CLUB NAUTIQUE DE LANCIEUX</v>
          </cell>
          <cell r="N924" t="str">
            <v>CK LANCIEUX</v>
          </cell>
          <cell r="O924">
            <v>2200</v>
          </cell>
          <cell r="P924" t="str">
            <v>COMITE DEPARTEMENTAL CK COTES D'ARMOR</v>
          </cell>
          <cell r="Q924" t="str">
            <v>CR03</v>
          </cell>
          <cell r="R924" t="str">
            <v>COMITE REGIONAL BRETAGNE CK</v>
          </cell>
          <cell r="S924" t="str">
            <v>FEDERATION FRANCAISE CANOE-KAYAK ET SPORTS PAGAIE</v>
          </cell>
          <cell r="T924">
            <v>2022</v>
          </cell>
          <cell r="V924">
            <v>60</v>
          </cell>
          <cell r="W924" t="str">
            <v>Non</v>
          </cell>
          <cell r="Z924" t="str">
            <v>AN_COMP_A</v>
          </cell>
          <cell r="AA924" t="str">
            <v>Carte 1 an Compétition Adulte</v>
          </cell>
          <cell r="AB924">
            <v>71098</v>
          </cell>
          <cell r="AC924">
            <v>44531</v>
          </cell>
          <cell r="AD924">
            <v>44567</v>
          </cell>
          <cell r="AE924">
            <v>44926</v>
          </cell>
          <cell r="AF924" t="str">
            <v>Aucun</v>
          </cell>
          <cell r="AG924" t="str">
            <v>V</v>
          </cell>
          <cell r="AH924" t="str">
            <v>VETERAN</v>
          </cell>
        </row>
        <row r="925">
          <cell r="E925">
            <v>229322</v>
          </cell>
          <cell r="F925" t="str">
            <v>M.</v>
          </cell>
          <cell r="G925" t="str">
            <v>SABLAYROLLES</v>
          </cell>
          <cell r="H925" t="str">
            <v>QUENTIN</v>
          </cell>
          <cell r="I925">
            <v>35575</v>
          </cell>
          <cell r="J925" t="str">
            <v>FRANCE</v>
          </cell>
          <cell r="K925" t="str">
            <v>Homme</v>
          </cell>
          <cell r="L925">
            <v>3503</v>
          </cell>
          <cell r="M925" t="str">
            <v>KAYAK CLUB DE RENNES</v>
          </cell>
          <cell r="O925">
            <v>3500</v>
          </cell>
          <cell r="P925" t="str">
            <v>COMITE DEPARTEMENTAL CK D'ILLE ET VILAINE</v>
          </cell>
          <cell r="Q925" t="str">
            <v>CR03</v>
          </cell>
          <cell r="R925" t="str">
            <v>COMITE REGIONAL BRETAGNE CK</v>
          </cell>
          <cell r="S925" t="str">
            <v>FEDERATION FRANCAISE CANOE-KAYAK ET SPORTS PAGAIE</v>
          </cell>
          <cell r="T925">
            <v>2022</v>
          </cell>
          <cell r="V925">
            <v>60</v>
          </cell>
          <cell r="W925" t="str">
            <v>Non</v>
          </cell>
          <cell r="Z925" t="str">
            <v>AN_COMP_A</v>
          </cell>
          <cell r="AA925" t="str">
            <v>Carte 1 an Compétition Adulte</v>
          </cell>
          <cell r="AB925">
            <v>71529</v>
          </cell>
          <cell r="AC925">
            <v>44562</v>
          </cell>
          <cell r="AD925">
            <v>44571</v>
          </cell>
          <cell r="AE925">
            <v>44926</v>
          </cell>
          <cell r="AF925" t="str">
            <v>Aucun</v>
          </cell>
          <cell r="AG925" t="str">
            <v>S</v>
          </cell>
          <cell r="AH925" t="str">
            <v>SENIOR</v>
          </cell>
          <cell r="AN925">
            <v>43838</v>
          </cell>
          <cell r="AO925" t="str">
            <v>Compétition</v>
          </cell>
        </row>
        <row r="926">
          <cell r="E926">
            <v>229420</v>
          </cell>
          <cell r="F926" t="str">
            <v>Mme</v>
          </cell>
          <cell r="G926" t="str">
            <v>BERCON</v>
          </cell>
          <cell r="H926" t="str">
            <v>LUCIE</v>
          </cell>
          <cell r="I926">
            <v>36162</v>
          </cell>
          <cell r="J926" t="str">
            <v>FRANCE</v>
          </cell>
          <cell r="K926" t="str">
            <v>Femme</v>
          </cell>
          <cell r="L926">
            <v>2904</v>
          </cell>
          <cell r="M926" t="str">
            <v>CANOE KAYAK DE QUIMPERLE</v>
          </cell>
          <cell r="O926">
            <v>2900</v>
          </cell>
          <cell r="P926" t="str">
            <v>COMITE DEPARTEMENTAL CK DU FINISTERE</v>
          </cell>
          <cell r="Q926" t="str">
            <v>CR03</v>
          </cell>
          <cell r="R926" t="str">
            <v>COMITE REGIONAL BRETAGNE CK</v>
          </cell>
          <cell r="S926" t="str">
            <v>FEDERATION FRANCAISE CANOE-KAYAK ET SPORTS PAGAIE</v>
          </cell>
          <cell r="T926">
            <v>2022</v>
          </cell>
          <cell r="V926">
            <v>60</v>
          </cell>
          <cell r="W926" t="str">
            <v>Non</v>
          </cell>
          <cell r="Z926" t="str">
            <v>AN_COMP_A</v>
          </cell>
          <cell r="AA926" t="str">
            <v>Carte 1 an Compétition Adulte</v>
          </cell>
          <cell r="AB926">
            <v>73316</v>
          </cell>
          <cell r="AC926">
            <v>44652</v>
          </cell>
          <cell r="AD926">
            <v>44662</v>
          </cell>
          <cell r="AE926">
            <v>44926</v>
          </cell>
          <cell r="AF926" t="str">
            <v>Aucun</v>
          </cell>
          <cell r="AG926" t="str">
            <v>S</v>
          </cell>
          <cell r="AH926" t="str">
            <v>SENIOR</v>
          </cell>
          <cell r="AN926">
            <v>44447</v>
          </cell>
          <cell r="AO926" t="str">
            <v>Compétition</v>
          </cell>
        </row>
        <row r="927">
          <cell r="E927">
            <v>230127</v>
          </cell>
          <cell r="F927" t="str">
            <v>M.</v>
          </cell>
          <cell r="G927" t="str">
            <v>LE LONG</v>
          </cell>
          <cell r="H927" t="str">
            <v>GILDAS</v>
          </cell>
          <cell r="I927">
            <v>19210</v>
          </cell>
          <cell r="J927" t="str">
            <v>FRANCE</v>
          </cell>
          <cell r="K927" t="str">
            <v>Homme</v>
          </cell>
          <cell r="L927">
            <v>5635</v>
          </cell>
          <cell r="M927" t="str">
            <v>CLUB NAUTIQUE DE PLOERMELAIS</v>
          </cell>
          <cell r="O927">
            <v>5600</v>
          </cell>
          <cell r="P927" t="str">
            <v>COMITE DEPARTEMENTAL CK DU MORBIHAN</v>
          </cell>
          <cell r="Q927" t="str">
            <v>CR03</v>
          </cell>
          <cell r="R927" t="str">
            <v>COMITE REGIONAL BRETAGNE CK</v>
          </cell>
          <cell r="S927" t="str">
            <v>FEDERATION FRANCAISE CANOE-KAYAK ET SPORTS PAGAIE</v>
          </cell>
          <cell r="T927">
            <v>2022</v>
          </cell>
          <cell r="V927">
            <v>55</v>
          </cell>
          <cell r="W927" t="str">
            <v>Non</v>
          </cell>
          <cell r="Z927" t="str">
            <v>AN_LOIS_A</v>
          </cell>
          <cell r="AA927" t="str">
            <v>Carte 1 an Loisir Adulte</v>
          </cell>
          <cell r="AB927">
            <v>70273</v>
          </cell>
          <cell r="AC927">
            <v>44501</v>
          </cell>
          <cell r="AD927">
            <v>44567</v>
          </cell>
          <cell r="AE927">
            <v>44926</v>
          </cell>
          <cell r="AF927" t="str">
            <v>Aucun</v>
          </cell>
          <cell r="AG927" t="str">
            <v>V</v>
          </cell>
          <cell r="AH927" t="str">
            <v>VETERAN</v>
          </cell>
        </row>
        <row r="928">
          <cell r="E928">
            <v>230168</v>
          </cell>
          <cell r="F928" t="str">
            <v>M.</v>
          </cell>
          <cell r="G928" t="str">
            <v>LE MOUAL</v>
          </cell>
          <cell r="H928" t="str">
            <v>MATTHIEU</v>
          </cell>
          <cell r="I928">
            <v>27469</v>
          </cell>
          <cell r="J928" t="str">
            <v>FRANCE</v>
          </cell>
          <cell r="K928" t="str">
            <v>Homme</v>
          </cell>
          <cell r="L928">
            <v>2911</v>
          </cell>
          <cell r="M928" t="str">
            <v>F.R.C.K. PLOUDALMEZEAU</v>
          </cell>
          <cell r="O928">
            <v>2900</v>
          </cell>
          <cell r="P928" t="str">
            <v>COMITE DEPARTEMENTAL CK DU FINISTERE</v>
          </cell>
          <cell r="Q928" t="str">
            <v>CR03</v>
          </cell>
          <cell r="R928" t="str">
            <v>COMITE REGIONAL BRETAGNE CK</v>
          </cell>
          <cell r="S928" t="str">
            <v>FEDERATION FRANCAISE CANOE-KAYAK ET SPORTS PAGAIE</v>
          </cell>
          <cell r="T928">
            <v>2022</v>
          </cell>
          <cell r="V928">
            <v>55</v>
          </cell>
          <cell r="W928" t="str">
            <v>Non</v>
          </cell>
          <cell r="Z928" t="str">
            <v>AN_LOIS_A</v>
          </cell>
          <cell r="AA928" t="str">
            <v>Carte 1 an Loisir Adulte</v>
          </cell>
          <cell r="AB928">
            <v>71392</v>
          </cell>
          <cell r="AC928">
            <v>44562</v>
          </cell>
          <cell r="AD928">
            <v>44580</v>
          </cell>
          <cell r="AE928">
            <v>44926</v>
          </cell>
          <cell r="AF928" t="str">
            <v>Aucun</v>
          </cell>
          <cell r="AG928" t="str">
            <v>V</v>
          </cell>
          <cell r="AH928" t="str">
            <v>VETERAN</v>
          </cell>
          <cell r="AJ928">
            <v>43137</v>
          </cell>
          <cell r="AK928" t="str">
            <v>Loisir</v>
          </cell>
          <cell r="AL928" t="str">
            <v>LE DUFF</v>
          </cell>
        </row>
        <row r="929">
          <cell r="E929">
            <v>231452</v>
          </cell>
          <cell r="F929" t="str">
            <v>Mme</v>
          </cell>
          <cell r="G929" t="str">
            <v>COLL</v>
          </cell>
          <cell r="H929" t="str">
            <v>STEPHANIE</v>
          </cell>
          <cell r="I929">
            <v>24937</v>
          </cell>
          <cell r="J929" t="str">
            <v>FRANCE</v>
          </cell>
          <cell r="K929" t="str">
            <v>Femme</v>
          </cell>
          <cell r="L929">
            <v>2234</v>
          </cell>
          <cell r="M929" t="str">
            <v>CLUB NAUTIQUE DE LANCIEUX</v>
          </cell>
          <cell r="N929" t="str">
            <v>CK LANCIEUX</v>
          </cell>
          <cell r="O929">
            <v>2200</v>
          </cell>
          <cell r="P929" t="str">
            <v>COMITE DEPARTEMENTAL CK COTES D'ARMOR</v>
          </cell>
          <cell r="Q929" t="str">
            <v>CR03</v>
          </cell>
          <cell r="R929" t="str">
            <v>COMITE REGIONAL BRETAGNE CK</v>
          </cell>
          <cell r="S929" t="str">
            <v>FEDERATION FRANCAISE CANOE-KAYAK ET SPORTS PAGAIE</v>
          </cell>
          <cell r="T929">
            <v>2022</v>
          </cell>
          <cell r="V929">
            <v>55</v>
          </cell>
          <cell r="W929" t="str">
            <v>Non</v>
          </cell>
          <cell r="Z929" t="str">
            <v>AN_LOIS_A</v>
          </cell>
          <cell r="AA929" t="str">
            <v>Carte 1 an Loisir Adulte</v>
          </cell>
          <cell r="AB929">
            <v>71098</v>
          </cell>
          <cell r="AC929">
            <v>44531</v>
          </cell>
          <cell r="AD929">
            <v>44567</v>
          </cell>
          <cell r="AE929">
            <v>44926</v>
          </cell>
          <cell r="AF929" t="str">
            <v>Aucun</v>
          </cell>
          <cell r="AG929" t="str">
            <v>V</v>
          </cell>
          <cell r="AH929" t="str">
            <v>VETERAN</v>
          </cell>
          <cell r="AJ929">
            <v>43843</v>
          </cell>
          <cell r="AK929" t="str">
            <v>Loisir</v>
          </cell>
          <cell r="AL929" t="str">
            <v>le breuil</v>
          </cell>
        </row>
        <row r="930">
          <cell r="E930">
            <v>231584</v>
          </cell>
          <cell r="F930" t="str">
            <v>M.</v>
          </cell>
          <cell r="G930" t="str">
            <v>RICHER</v>
          </cell>
          <cell r="H930" t="str">
            <v>BENOIT</v>
          </cell>
          <cell r="I930">
            <v>34494</v>
          </cell>
          <cell r="J930" t="str">
            <v>FRANCE</v>
          </cell>
          <cell r="K930" t="str">
            <v>Homme</v>
          </cell>
          <cell r="L930">
            <v>3512</v>
          </cell>
          <cell r="M930" t="str">
            <v>CANOE KAYAK CLUB ACIGNE</v>
          </cell>
          <cell r="O930">
            <v>3500</v>
          </cell>
          <cell r="P930" t="str">
            <v>COMITE DEPARTEMENTAL CK D'ILLE ET VILAINE</v>
          </cell>
          <cell r="Q930" t="str">
            <v>CR03</v>
          </cell>
          <cell r="R930" t="str">
            <v>COMITE REGIONAL BRETAGNE CK</v>
          </cell>
          <cell r="S930" t="str">
            <v>FEDERATION FRANCAISE CANOE-KAYAK ET SPORTS PAGAIE</v>
          </cell>
          <cell r="T930">
            <v>2022</v>
          </cell>
          <cell r="V930">
            <v>60</v>
          </cell>
          <cell r="W930" t="str">
            <v>Non</v>
          </cell>
          <cell r="Z930" t="str">
            <v>AN_COMP_A</v>
          </cell>
          <cell r="AA930" t="str">
            <v>Carte 1 an Compétition Adulte</v>
          </cell>
          <cell r="AB930">
            <v>70715</v>
          </cell>
          <cell r="AC930">
            <v>44531</v>
          </cell>
          <cell r="AD930">
            <v>44561</v>
          </cell>
          <cell r="AE930">
            <v>44926</v>
          </cell>
          <cell r="AF930" t="str">
            <v>Aucun</v>
          </cell>
          <cell r="AG930" t="str">
            <v>S</v>
          </cell>
          <cell r="AH930" t="str">
            <v>SENIOR</v>
          </cell>
          <cell r="AN930">
            <v>43847</v>
          </cell>
          <cell r="AO930" t="str">
            <v>Compétition</v>
          </cell>
        </row>
        <row r="931">
          <cell r="E931">
            <v>231589</v>
          </cell>
          <cell r="F931" t="str">
            <v>M.</v>
          </cell>
          <cell r="G931" t="str">
            <v>BERNARDY</v>
          </cell>
          <cell r="H931" t="str">
            <v>DIDIER</v>
          </cell>
          <cell r="I931">
            <v>25231</v>
          </cell>
          <cell r="J931" t="str">
            <v>FRANCE</v>
          </cell>
          <cell r="K931" t="str">
            <v>Homme</v>
          </cell>
          <cell r="L931">
            <v>3503</v>
          </cell>
          <cell r="M931" t="str">
            <v>KAYAK CLUB DE RENNES</v>
          </cell>
          <cell r="O931">
            <v>3500</v>
          </cell>
          <cell r="P931" t="str">
            <v>COMITE DEPARTEMENTAL CK D'ILLE ET VILAINE</v>
          </cell>
          <cell r="Q931" t="str">
            <v>CR03</v>
          </cell>
          <cell r="R931" t="str">
            <v>COMITE REGIONAL BRETAGNE CK</v>
          </cell>
          <cell r="S931" t="str">
            <v>FEDERATION FRANCAISE CANOE-KAYAK ET SPORTS PAGAIE</v>
          </cell>
          <cell r="T931">
            <v>2022</v>
          </cell>
          <cell r="V931">
            <v>2</v>
          </cell>
          <cell r="W931" t="str">
            <v>Non</v>
          </cell>
          <cell r="Z931" t="str">
            <v>AN_SANS_P</v>
          </cell>
          <cell r="AA931" t="str">
            <v>Carte annuelle sans pratique</v>
          </cell>
          <cell r="AB931">
            <v>71529</v>
          </cell>
          <cell r="AC931">
            <v>44562</v>
          </cell>
          <cell r="AD931">
            <v>44571</v>
          </cell>
          <cell r="AE931">
            <v>44926</v>
          </cell>
          <cell r="AF931" t="str">
            <v>Aucun</v>
          </cell>
          <cell r="AG931" t="str">
            <v>V</v>
          </cell>
          <cell r="AH931" t="str">
            <v>VETERAN</v>
          </cell>
        </row>
        <row r="932">
          <cell r="E932">
            <v>232110</v>
          </cell>
          <cell r="F932" t="str">
            <v>M.</v>
          </cell>
          <cell r="G932" t="str">
            <v>BERINGUER</v>
          </cell>
          <cell r="H932" t="str">
            <v>JEAN</v>
          </cell>
          <cell r="I932">
            <v>36386</v>
          </cell>
          <cell r="J932" t="str">
            <v>FRANCE</v>
          </cell>
          <cell r="K932" t="str">
            <v>Homme</v>
          </cell>
          <cell r="L932">
            <v>5675</v>
          </cell>
          <cell r="M932" t="str">
            <v>CERCLE NAUTIQUE DE LA RIA D'ETEL</v>
          </cell>
          <cell r="N932" t="str">
            <v>CNRE</v>
          </cell>
          <cell r="O932">
            <v>5600</v>
          </cell>
          <cell r="P932" t="str">
            <v>COMITE DEPARTEMENTAL CK DU MORBIHAN</v>
          </cell>
          <cell r="Q932" t="str">
            <v>CR03</v>
          </cell>
          <cell r="R932" t="str">
            <v>COMITE REGIONAL BRETAGNE CK</v>
          </cell>
          <cell r="S932" t="str">
            <v>FEDERATION FRANCAISE CANOE-KAYAK ET SPORTS PAGAIE</v>
          </cell>
          <cell r="T932">
            <v>2022</v>
          </cell>
          <cell r="V932">
            <v>60</v>
          </cell>
          <cell r="W932" t="str">
            <v>Non</v>
          </cell>
          <cell r="Z932" t="str">
            <v>AN_COMP_A</v>
          </cell>
          <cell r="AA932" t="str">
            <v>Carte 1 an Compétition Adulte</v>
          </cell>
          <cell r="AB932">
            <v>72628</v>
          </cell>
          <cell r="AC932">
            <v>44621</v>
          </cell>
          <cell r="AD932">
            <v>44644</v>
          </cell>
          <cell r="AE932">
            <v>44926</v>
          </cell>
          <cell r="AF932" t="str">
            <v>Aucun</v>
          </cell>
          <cell r="AG932" t="str">
            <v>S</v>
          </cell>
          <cell r="AH932" t="str">
            <v>SENIOR</v>
          </cell>
          <cell r="AN932">
            <v>44643</v>
          </cell>
          <cell r="AO932" t="str">
            <v>Compétition</v>
          </cell>
        </row>
        <row r="933">
          <cell r="E933">
            <v>232195</v>
          </cell>
          <cell r="F933" t="str">
            <v>Mme</v>
          </cell>
          <cell r="G933" t="str">
            <v>BONCOEUR</v>
          </cell>
          <cell r="H933" t="str">
            <v>CATHERINE</v>
          </cell>
          <cell r="I933">
            <v>22088</v>
          </cell>
          <cell r="J933" t="str">
            <v>FRANCE</v>
          </cell>
          <cell r="K933" t="str">
            <v>Femme</v>
          </cell>
          <cell r="L933">
            <v>2912</v>
          </cell>
          <cell r="M933" t="str">
            <v>LES ALLIGATORS - LANDERNEAU</v>
          </cell>
          <cell r="O933">
            <v>2900</v>
          </cell>
          <cell r="P933" t="str">
            <v>COMITE DEPARTEMENTAL CK DU FINISTERE</v>
          </cell>
          <cell r="Q933" t="str">
            <v>CR03</v>
          </cell>
          <cell r="R933" t="str">
            <v>COMITE REGIONAL BRETAGNE CK</v>
          </cell>
          <cell r="S933" t="str">
            <v>FEDERATION FRANCAISE CANOE-KAYAK ET SPORTS PAGAIE</v>
          </cell>
          <cell r="T933">
            <v>2022</v>
          </cell>
          <cell r="V933">
            <v>55</v>
          </cell>
          <cell r="W933" t="str">
            <v>Non</v>
          </cell>
          <cell r="Z933" t="str">
            <v>AN_LOIS_A</v>
          </cell>
          <cell r="AA933" t="str">
            <v>Carte 1 an Loisir Adulte</v>
          </cell>
          <cell r="AB933">
            <v>71393</v>
          </cell>
          <cell r="AC933">
            <v>44562</v>
          </cell>
          <cell r="AD933">
            <v>44565</v>
          </cell>
          <cell r="AE933">
            <v>44926</v>
          </cell>
          <cell r="AF933" t="str">
            <v>Aucun</v>
          </cell>
          <cell r="AG933" t="str">
            <v>V</v>
          </cell>
          <cell r="AH933" t="str">
            <v>VETERAN</v>
          </cell>
          <cell r="AJ933">
            <v>44461</v>
          </cell>
          <cell r="AK933" t="str">
            <v>Loisir</v>
          </cell>
        </row>
        <row r="934">
          <cell r="E934">
            <v>232258</v>
          </cell>
          <cell r="F934" t="str">
            <v>Mme</v>
          </cell>
          <cell r="G934" t="str">
            <v>ETIENNE</v>
          </cell>
          <cell r="H934" t="str">
            <v>GAELLE</v>
          </cell>
          <cell r="I934">
            <v>25607</v>
          </cell>
          <cell r="J934" t="str">
            <v>FRANCE</v>
          </cell>
          <cell r="K934" t="str">
            <v>Femme</v>
          </cell>
          <cell r="L934">
            <v>5605</v>
          </cell>
          <cell r="M934" t="str">
            <v xml:space="preserve">PLUMELIAU CANOE KAYAK </v>
          </cell>
          <cell r="N934" t="str">
            <v>PCK</v>
          </cell>
          <cell r="O934">
            <v>5600</v>
          </cell>
          <cell r="P934" t="str">
            <v>COMITE DEPARTEMENTAL CK DU MORBIHAN</v>
          </cell>
          <cell r="Q934" t="str">
            <v>CR03</v>
          </cell>
          <cell r="R934" t="str">
            <v>COMITE REGIONAL BRETAGNE CK</v>
          </cell>
          <cell r="S934" t="str">
            <v>FEDERATION FRANCAISE CANOE-KAYAK ET SPORTS PAGAIE</v>
          </cell>
          <cell r="T934">
            <v>2022</v>
          </cell>
          <cell r="V934">
            <v>55</v>
          </cell>
          <cell r="W934" t="str">
            <v>Non</v>
          </cell>
          <cell r="Z934" t="str">
            <v>AN_LOIS_A</v>
          </cell>
          <cell r="AA934" t="str">
            <v>Carte 1 an Loisir Adulte</v>
          </cell>
          <cell r="AB934">
            <v>71174</v>
          </cell>
          <cell r="AC934">
            <v>44562</v>
          </cell>
          <cell r="AD934">
            <v>44582</v>
          </cell>
          <cell r="AE934">
            <v>44926</v>
          </cell>
          <cell r="AF934" t="str">
            <v>Aucun</v>
          </cell>
          <cell r="AG934" t="str">
            <v>V</v>
          </cell>
          <cell r="AH934" t="str">
            <v>VETERAN</v>
          </cell>
        </row>
        <row r="935">
          <cell r="E935">
            <v>232274</v>
          </cell>
          <cell r="F935" t="str">
            <v>M.</v>
          </cell>
          <cell r="G935" t="str">
            <v>BERREST</v>
          </cell>
          <cell r="H935" t="str">
            <v>EMMANUEL</v>
          </cell>
          <cell r="I935">
            <v>26002</v>
          </cell>
          <cell r="J935" t="str">
            <v>FRANCE</v>
          </cell>
          <cell r="K935" t="str">
            <v>Homme</v>
          </cell>
          <cell r="L935">
            <v>2202</v>
          </cell>
          <cell r="M935" t="str">
            <v>CLUB MJC ST BRIEUC C.K.</v>
          </cell>
          <cell r="N935" t="str">
            <v>MJC DU PLATEAU</v>
          </cell>
          <cell r="O935">
            <v>2200</v>
          </cell>
          <cell r="P935" t="str">
            <v>COMITE DEPARTEMENTAL CK COTES D'ARMOR</v>
          </cell>
          <cell r="Q935" t="str">
            <v>CR03</v>
          </cell>
          <cell r="R935" t="str">
            <v>COMITE REGIONAL BRETAGNE CK</v>
          </cell>
          <cell r="S935" t="str">
            <v>FEDERATION FRANCAISE CANOE-KAYAK ET SPORTS PAGAIE</v>
          </cell>
          <cell r="T935">
            <v>2022</v>
          </cell>
          <cell r="V935">
            <v>55</v>
          </cell>
          <cell r="W935" t="str">
            <v>Non</v>
          </cell>
          <cell r="Z935" t="str">
            <v>AN_LOIS_A</v>
          </cell>
          <cell r="AA935" t="str">
            <v>Carte 1 an Loisir Adulte</v>
          </cell>
          <cell r="AB935">
            <v>70810</v>
          </cell>
          <cell r="AC935">
            <v>44531</v>
          </cell>
          <cell r="AD935">
            <v>44546</v>
          </cell>
          <cell r="AE935">
            <v>44926</v>
          </cell>
          <cell r="AF935" t="str">
            <v>Aucun</v>
          </cell>
          <cell r="AG935" t="str">
            <v>V</v>
          </cell>
          <cell r="AH935" t="str">
            <v>VETERAN</v>
          </cell>
          <cell r="AJ935">
            <v>44484</v>
          </cell>
          <cell r="AK935" t="str">
            <v>Loisir</v>
          </cell>
          <cell r="AL935" t="str">
            <v>carlan</v>
          </cell>
          <cell r="AM935">
            <v>221027725</v>
          </cell>
        </row>
        <row r="936">
          <cell r="E936">
            <v>232293</v>
          </cell>
          <cell r="F936" t="str">
            <v>M.</v>
          </cell>
          <cell r="G936" t="str">
            <v>COURTEAU</v>
          </cell>
          <cell r="H936" t="str">
            <v>FRANCOIS</v>
          </cell>
          <cell r="I936">
            <v>22083</v>
          </cell>
          <cell r="J936" t="str">
            <v>FRANCE</v>
          </cell>
          <cell r="K936" t="str">
            <v>Homme</v>
          </cell>
          <cell r="L936">
            <v>2205</v>
          </cell>
          <cell r="M936" t="str">
            <v>CLUB NAUTIQUE PONTRIEUX</v>
          </cell>
          <cell r="N936" t="str">
            <v>CN PONTRIVIEN</v>
          </cell>
          <cell r="O936">
            <v>2200</v>
          </cell>
          <cell r="P936" t="str">
            <v>COMITE DEPARTEMENTAL CK COTES D'ARMOR</v>
          </cell>
          <cell r="Q936" t="str">
            <v>CR03</v>
          </cell>
          <cell r="R936" t="str">
            <v>COMITE REGIONAL BRETAGNE CK</v>
          </cell>
          <cell r="S936" t="str">
            <v>FEDERATION FRANCAISE CANOE-KAYAK ET SPORTS PAGAIE</v>
          </cell>
          <cell r="T936">
            <v>2022</v>
          </cell>
          <cell r="V936">
            <v>55</v>
          </cell>
          <cell r="W936" t="str">
            <v>Non</v>
          </cell>
          <cell r="Z936" t="str">
            <v>AN_LOIS_A</v>
          </cell>
          <cell r="AA936" t="str">
            <v>Carte 1 an Loisir Adulte</v>
          </cell>
          <cell r="AB936">
            <v>71260</v>
          </cell>
          <cell r="AC936">
            <v>44562</v>
          </cell>
          <cell r="AD936">
            <v>44566</v>
          </cell>
          <cell r="AE936">
            <v>44926</v>
          </cell>
          <cell r="AF936" t="str">
            <v>Aucun</v>
          </cell>
          <cell r="AG936" t="str">
            <v>V</v>
          </cell>
          <cell r="AH936" t="str">
            <v>VETERAN</v>
          </cell>
          <cell r="AJ936">
            <v>44482</v>
          </cell>
          <cell r="AK936" t="str">
            <v>Loisir</v>
          </cell>
          <cell r="AL936" t="str">
            <v>le baquer</v>
          </cell>
          <cell r="AM936">
            <v>221020670</v>
          </cell>
        </row>
        <row r="937">
          <cell r="E937">
            <v>232357</v>
          </cell>
          <cell r="F937" t="str">
            <v>M.</v>
          </cell>
          <cell r="G937" t="str">
            <v>SWANSON</v>
          </cell>
          <cell r="H937" t="str">
            <v>CHRISTIAN</v>
          </cell>
          <cell r="I937">
            <v>26367</v>
          </cell>
          <cell r="J937" t="str">
            <v>FRANCE</v>
          </cell>
          <cell r="K937" t="str">
            <v>Homme</v>
          </cell>
          <cell r="L937">
            <v>2933</v>
          </cell>
          <cell r="M937" t="str">
            <v>ARMOR KAYAK DOUARNENEZ</v>
          </cell>
          <cell r="N937" t="str">
            <v>AKD</v>
          </cell>
          <cell r="O937">
            <v>2900</v>
          </cell>
          <cell r="P937" t="str">
            <v>COMITE DEPARTEMENTAL CK DU FINISTERE</v>
          </cell>
          <cell r="Q937" t="str">
            <v>CR03</v>
          </cell>
          <cell r="R937" t="str">
            <v>COMITE REGIONAL BRETAGNE CK</v>
          </cell>
          <cell r="S937" t="str">
            <v>FEDERATION FRANCAISE CANOE-KAYAK ET SPORTS PAGAIE</v>
          </cell>
          <cell r="T937">
            <v>2022</v>
          </cell>
          <cell r="V937">
            <v>60</v>
          </cell>
          <cell r="W937" t="str">
            <v>Non</v>
          </cell>
          <cell r="Z937" t="str">
            <v>AN_COMP_A</v>
          </cell>
          <cell r="AA937" t="str">
            <v>Carte 1 an Compétition Adulte</v>
          </cell>
          <cell r="AB937">
            <v>61976</v>
          </cell>
          <cell r="AC937">
            <v>43873</v>
          </cell>
          <cell r="AD937">
            <v>44617</v>
          </cell>
          <cell r="AE937">
            <v>44926</v>
          </cell>
          <cell r="AF937" t="str">
            <v>Aucun</v>
          </cell>
          <cell r="AG937" t="str">
            <v>V</v>
          </cell>
          <cell r="AH937" t="str">
            <v>VETERAN</v>
          </cell>
          <cell r="AN937">
            <v>44307</v>
          </cell>
          <cell r="AO937" t="str">
            <v>Compétition</v>
          </cell>
        </row>
        <row r="938">
          <cell r="E938">
            <v>232564</v>
          </cell>
          <cell r="F938" t="str">
            <v>M.</v>
          </cell>
          <cell r="G938" t="str">
            <v>OPERTI</v>
          </cell>
          <cell r="H938" t="str">
            <v>CORENTIN</v>
          </cell>
          <cell r="I938">
            <v>35989</v>
          </cell>
          <cell r="J938" t="str">
            <v>FRANCE</v>
          </cell>
          <cell r="K938" t="str">
            <v>Homme</v>
          </cell>
          <cell r="L938">
            <v>3506</v>
          </cell>
          <cell r="M938" t="str">
            <v>C.K.C.I.R. ST GREGOIRE</v>
          </cell>
          <cell r="O938">
            <v>3500</v>
          </cell>
          <cell r="P938" t="str">
            <v>COMITE DEPARTEMENTAL CK D'ILLE ET VILAINE</v>
          </cell>
          <cell r="Q938" t="str">
            <v>CR03</v>
          </cell>
          <cell r="R938" t="str">
            <v>COMITE REGIONAL BRETAGNE CK</v>
          </cell>
          <cell r="S938" t="str">
            <v>FEDERATION FRANCAISE CANOE-KAYAK ET SPORTS PAGAIE</v>
          </cell>
          <cell r="T938">
            <v>2022</v>
          </cell>
          <cell r="V938">
            <v>60</v>
          </cell>
          <cell r="W938" t="str">
            <v>Non</v>
          </cell>
          <cell r="Z938" t="str">
            <v>AN_COMP_A</v>
          </cell>
          <cell r="AA938" t="str">
            <v>Carte 1 an Compétition Adulte</v>
          </cell>
          <cell r="AB938">
            <v>71435</v>
          </cell>
          <cell r="AC938">
            <v>44562</v>
          </cell>
          <cell r="AD938">
            <v>44586</v>
          </cell>
          <cell r="AE938">
            <v>44926</v>
          </cell>
          <cell r="AF938" t="str">
            <v>Aucun</v>
          </cell>
          <cell r="AG938" t="str">
            <v>S</v>
          </cell>
          <cell r="AH938" t="str">
            <v>SENIOR</v>
          </cell>
          <cell r="AN938">
            <v>44243</v>
          </cell>
          <cell r="AO938" t="str">
            <v>Compétition</v>
          </cell>
        </row>
        <row r="939">
          <cell r="E939">
            <v>233882</v>
          </cell>
          <cell r="F939" t="str">
            <v>M.</v>
          </cell>
          <cell r="G939" t="str">
            <v>LE VAILLANT</v>
          </cell>
          <cell r="H939" t="str">
            <v>MATHIEU</v>
          </cell>
          <cell r="I939">
            <v>34794</v>
          </cell>
          <cell r="J939" t="str">
            <v>FRANCE</v>
          </cell>
          <cell r="K939" t="str">
            <v>Homme</v>
          </cell>
          <cell r="L939">
            <v>3506</v>
          </cell>
          <cell r="M939" t="str">
            <v>C.K.C.I.R. ST GREGOIRE</v>
          </cell>
          <cell r="O939">
            <v>3500</v>
          </cell>
          <cell r="P939" t="str">
            <v>COMITE DEPARTEMENTAL CK D'ILLE ET VILAINE</v>
          </cell>
          <cell r="Q939" t="str">
            <v>CR03</v>
          </cell>
          <cell r="R939" t="str">
            <v>COMITE REGIONAL BRETAGNE CK</v>
          </cell>
          <cell r="S939" t="str">
            <v>FEDERATION FRANCAISE CANOE-KAYAK ET SPORTS PAGAIE</v>
          </cell>
          <cell r="T939">
            <v>2022</v>
          </cell>
          <cell r="V939">
            <v>60</v>
          </cell>
          <cell r="W939" t="str">
            <v>Non</v>
          </cell>
          <cell r="Z939" t="str">
            <v>AN_COMP_A</v>
          </cell>
          <cell r="AA939" t="str">
            <v>Carte 1 an Compétition Adulte</v>
          </cell>
          <cell r="AB939">
            <v>71435</v>
          </cell>
          <cell r="AC939">
            <v>44562</v>
          </cell>
          <cell r="AD939">
            <v>44568</v>
          </cell>
          <cell r="AE939">
            <v>44926</v>
          </cell>
          <cell r="AF939" t="str">
            <v>Aucun</v>
          </cell>
          <cell r="AG939" t="str">
            <v>S</v>
          </cell>
          <cell r="AH939" t="str">
            <v>SENIOR</v>
          </cell>
          <cell r="AN939">
            <v>44092</v>
          </cell>
          <cell r="AO939" t="str">
            <v>Compétition</v>
          </cell>
        </row>
        <row r="940">
          <cell r="E940">
            <v>233900</v>
          </cell>
          <cell r="F940" t="str">
            <v>M.</v>
          </cell>
          <cell r="G940" t="str">
            <v>BOUCHE</v>
          </cell>
          <cell r="H940" t="str">
            <v>JEAN FRANCOIS</v>
          </cell>
          <cell r="I940">
            <v>24990</v>
          </cell>
          <cell r="J940" t="str">
            <v>FRANCE</v>
          </cell>
          <cell r="K940" t="str">
            <v>Homme</v>
          </cell>
          <cell r="L940">
            <v>2978</v>
          </cell>
          <cell r="M940" t="str">
            <v>CANOE KAYAK CLUB BRESTOIS</v>
          </cell>
          <cell r="N940" t="str">
            <v>CKCB</v>
          </cell>
          <cell r="O940">
            <v>2900</v>
          </cell>
          <cell r="P940" t="str">
            <v>COMITE DEPARTEMENTAL CK DU FINISTERE</v>
          </cell>
          <cell r="Q940" t="str">
            <v>CR03</v>
          </cell>
          <cell r="R940" t="str">
            <v>COMITE REGIONAL BRETAGNE CK</v>
          </cell>
          <cell r="S940" t="str">
            <v>FEDERATION FRANCAISE CANOE-KAYAK ET SPORTS PAGAIE</v>
          </cell>
          <cell r="T940">
            <v>2022</v>
          </cell>
          <cell r="V940">
            <v>55</v>
          </cell>
          <cell r="W940" t="str">
            <v>Non</v>
          </cell>
          <cell r="Z940" t="str">
            <v>AN_LOIS_A</v>
          </cell>
          <cell r="AA940" t="str">
            <v>Carte 1 an Loisir Adulte</v>
          </cell>
          <cell r="AB940">
            <v>71604</v>
          </cell>
          <cell r="AC940">
            <v>44562</v>
          </cell>
          <cell r="AD940">
            <v>44576</v>
          </cell>
          <cell r="AE940">
            <v>44926</v>
          </cell>
          <cell r="AF940" t="str">
            <v>Aucun</v>
          </cell>
          <cell r="AG940" t="str">
            <v>V</v>
          </cell>
          <cell r="AH940" t="str">
            <v>VETERAN</v>
          </cell>
        </row>
        <row r="941">
          <cell r="E941">
            <v>234224</v>
          </cell>
          <cell r="F941" t="str">
            <v>M.</v>
          </cell>
          <cell r="G941" t="str">
            <v>JAMET-COLLIN</v>
          </cell>
          <cell r="H941" t="str">
            <v>THIBAULT</v>
          </cell>
          <cell r="I941">
            <v>37200</v>
          </cell>
          <cell r="J941" t="str">
            <v>FRANCE</v>
          </cell>
          <cell r="K941" t="str">
            <v>Homme</v>
          </cell>
          <cell r="L941">
            <v>3506</v>
          </cell>
          <cell r="M941" t="str">
            <v>C.K.C.I.R. ST GREGOIRE</v>
          </cell>
          <cell r="O941">
            <v>3500</v>
          </cell>
          <cell r="P941" t="str">
            <v>COMITE DEPARTEMENTAL CK D'ILLE ET VILAINE</v>
          </cell>
          <cell r="Q941" t="str">
            <v>CR03</v>
          </cell>
          <cell r="R941" t="str">
            <v>COMITE REGIONAL BRETAGNE CK</v>
          </cell>
          <cell r="S941" t="str">
            <v>FEDERATION FRANCAISE CANOE-KAYAK ET SPORTS PAGAIE</v>
          </cell>
          <cell r="T941">
            <v>2022</v>
          </cell>
          <cell r="V941">
            <v>55</v>
          </cell>
          <cell r="W941" t="str">
            <v>Non</v>
          </cell>
          <cell r="Z941" t="str">
            <v>AN_LOIS_A</v>
          </cell>
          <cell r="AA941" t="str">
            <v>Carte 1 an Loisir Adulte</v>
          </cell>
          <cell r="AB941">
            <v>70972</v>
          </cell>
          <cell r="AC941">
            <v>44531</v>
          </cell>
          <cell r="AD941">
            <v>44545</v>
          </cell>
          <cell r="AE941">
            <v>44926</v>
          </cell>
          <cell r="AF941" t="str">
            <v>Aucun</v>
          </cell>
          <cell r="AG941" t="str">
            <v>S</v>
          </cell>
          <cell r="AH941" t="str">
            <v>SENIOR</v>
          </cell>
          <cell r="AJ941">
            <v>44092</v>
          </cell>
          <cell r="AK941" t="str">
            <v>Loisir</v>
          </cell>
        </row>
        <row r="942">
          <cell r="E942">
            <v>234250</v>
          </cell>
          <cell r="F942" t="str">
            <v>Mme</v>
          </cell>
          <cell r="G942" t="str">
            <v>OMNES</v>
          </cell>
          <cell r="H942" t="str">
            <v>VERONIQUE</v>
          </cell>
          <cell r="I942">
            <v>23167</v>
          </cell>
          <cell r="J942" t="str">
            <v>FRANCE</v>
          </cell>
          <cell r="K942" t="str">
            <v>Femme</v>
          </cell>
          <cell r="L942">
            <v>3507</v>
          </cell>
          <cell r="M942" t="str">
            <v>CANOE KAYAK DU PAYS DE BROCELIANDE</v>
          </cell>
          <cell r="O942">
            <v>3500</v>
          </cell>
          <cell r="P942" t="str">
            <v>COMITE DEPARTEMENTAL CK D'ILLE ET VILAINE</v>
          </cell>
          <cell r="Q942" t="str">
            <v>CR03</v>
          </cell>
          <cell r="R942" t="str">
            <v>COMITE REGIONAL BRETAGNE CK</v>
          </cell>
          <cell r="S942" t="str">
            <v>FEDERATION FRANCAISE CANOE-KAYAK ET SPORTS PAGAIE</v>
          </cell>
          <cell r="T942">
            <v>2022</v>
          </cell>
          <cell r="V942">
            <v>60</v>
          </cell>
          <cell r="W942" t="str">
            <v>Non</v>
          </cell>
          <cell r="Z942" t="str">
            <v>AN_COMP_A</v>
          </cell>
          <cell r="AA942" t="str">
            <v>Carte 1 an Compétition Adulte</v>
          </cell>
          <cell r="AB942">
            <v>71589</v>
          </cell>
          <cell r="AC942">
            <v>44562</v>
          </cell>
          <cell r="AD942">
            <v>44570</v>
          </cell>
          <cell r="AE942">
            <v>44926</v>
          </cell>
          <cell r="AF942" t="str">
            <v>Aucun</v>
          </cell>
          <cell r="AG942" t="str">
            <v>V</v>
          </cell>
          <cell r="AH942" t="str">
            <v>VETERAN</v>
          </cell>
          <cell r="AN942">
            <v>44202</v>
          </cell>
          <cell r="AO942" t="str">
            <v>Compétition</v>
          </cell>
        </row>
        <row r="943">
          <cell r="E943">
            <v>235391</v>
          </cell>
          <cell r="F943" t="str">
            <v>Mme</v>
          </cell>
          <cell r="G943" t="str">
            <v>MOIGNARD</v>
          </cell>
          <cell r="H943" t="str">
            <v>ANAIS</v>
          </cell>
          <cell r="I943">
            <v>33783</v>
          </cell>
          <cell r="J943" t="str">
            <v>FRANCE</v>
          </cell>
          <cell r="K943" t="str">
            <v>Femme</v>
          </cell>
          <cell r="L943">
            <v>5617</v>
          </cell>
          <cell r="M943" t="str">
            <v>KAYAK CLUB DE VANNES</v>
          </cell>
          <cell r="O943">
            <v>5600</v>
          </cell>
          <cell r="P943" t="str">
            <v>COMITE DEPARTEMENTAL CK DU MORBIHAN</v>
          </cell>
          <cell r="Q943" t="str">
            <v>CR03</v>
          </cell>
          <cell r="R943" t="str">
            <v>COMITE REGIONAL BRETAGNE CK</v>
          </cell>
          <cell r="S943" t="str">
            <v>FEDERATION FRANCAISE CANOE-KAYAK ET SPORTS PAGAIE</v>
          </cell>
          <cell r="T943">
            <v>2022</v>
          </cell>
          <cell r="V943">
            <v>60</v>
          </cell>
          <cell r="W943" t="str">
            <v>Non</v>
          </cell>
          <cell r="Z943" t="str">
            <v>AN_COMP_A</v>
          </cell>
          <cell r="AA943" t="str">
            <v>Carte 1 an Compétition Adulte</v>
          </cell>
          <cell r="AB943">
            <v>71186</v>
          </cell>
          <cell r="AC943">
            <v>44562</v>
          </cell>
          <cell r="AD943">
            <v>44565</v>
          </cell>
          <cell r="AE943">
            <v>44926</v>
          </cell>
          <cell r="AF943" t="str">
            <v>Aucun</v>
          </cell>
          <cell r="AG943" t="str">
            <v>S</v>
          </cell>
          <cell r="AH943" t="str">
            <v>SENIOR</v>
          </cell>
          <cell r="AN943">
            <v>44446</v>
          </cell>
          <cell r="AO943" t="str">
            <v>Compétition</v>
          </cell>
        </row>
        <row r="944">
          <cell r="E944">
            <v>236095</v>
          </cell>
          <cell r="F944" t="str">
            <v>M.</v>
          </cell>
          <cell r="G944" t="str">
            <v>MARTINEZ</v>
          </cell>
          <cell r="H944" t="str">
            <v>GUY</v>
          </cell>
          <cell r="I944">
            <v>20877</v>
          </cell>
          <cell r="J944" t="str">
            <v>FRANCE</v>
          </cell>
          <cell r="K944" t="str">
            <v>Homme</v>
          </cell>
          <cell r="L944">
            <v>5675</v>
          </cell>
          <cell r="M944" t="str">
            <v>CERCLE NAUTIQUE DE LA RIA D'ETEL</v>
          </cell>
          <cell r="N944" t="str">
            <v>CNRE</v>
          </cell>
          <cell r="O944">
            <v>5600</v>
          </cell>
          <cell r="P944" t="str">
            <v>COMITE DEPARTEMENTAL CK DU MORBIHAN</v>
          </cell>
          <cell r="Q944" t="str">
            <v>CR03</v>
          </cell>
          <cell r="R944" t="str">
            <v>COMITE REGIONAL BRETAGNE CK</v>
          </cell>
          <cell r="S944" t="str">
            <v>FEDERATION FRANCAISE CANOE-KAYAK ET SPORTS PAGAIE</v>
          </cell>
          <cell r="T944">
            <v>2022</v>
          </cell>
          <cell r="V944">
            <v>55</v>
          </cell>
          <cell r="W944" t="str">
            <v>Non</v>
          </cell>
          <cell r="Z944" t="str">
            <v>AN_LOIS_A</v>
          </cell>
          <cell r="AA944" t="str">
            <v>Carte 1 an Loisir Adulte</v>
          </cell>
          <cell r="AB944">
            <v>71001</v>
          </cell>
          <cell r="AC944">
            <v>44531</v>
          </cell>
          <cell r="AD944">
            <v>44572</v>
          </cell>
          <cell r="AE944">
            <v>44926</v>
          </cell>
          <cell r="AF944" t="str">
            <v>Aucun</v>
          </cell>
          <cell r="AG944" t="str">
            <v>V</v>
          </cell>
          <cell r="AH944" t="str">
            <v>VETERAN</v>
          </cell>
          <cell r="AJ944">
            <v>44434</v>
          </cell>
          <cell r="AK944" t="str">
            <v>Loisir</v>
          </cell>
          <cell r="AL944" t="str">
            <v>Dr Magali PORTIER</v>
          </cell>
          <cell r="AM944">
            <v>561013814</v>
          </cell>
        </row>
        <row r="945">
          <cell r="E945">
            <v>236488</v>
          </cell>
          <cell r="F945" t="str">
            <v>Mme</v>
          </cell>
          <cell r="G945" t="str">
            <v>GRANDIN</v>
          </cell>
          <cell r="H945" t="str">
            <v>FAUSTINE</v>
          </cell>
          <cell r="I945">
            <v>35552</v>
          </cell>
          <cell r="J945" t="str">
            <v>FRANCE</v>
          </cell>
          <cell r="K945" t="str">
            <v>Femme</v>
          </cell>
          <cell r="L945">
            <v>3512</v>
          </cell>
          <cell r="M945" t="str">
            <v>CANOE KAYAK CLUB ACIGNE</v>
          </cell>
          <cell r="O945">
            <v>3500</v>
          </cell>
          <cell r="P945" t="str">
            <v>COMITE DEPARTEMENTAL CK D'ILLE ET VILAINE</v>
          </cell>
          <cell r="Q945" t="str">
            <v>CR03</v>
          </cell>
          <cell r="R945" t="str">
            <v>COMITE REGIONAL BRETAGNE CK</v>
          </cell>
          <cell r="S945" t="str">
            <v>FEDERATION FRANCAISE CANOE-KAYAK ET SPORTS PAGAIE</v>
          </cell>
          <cell r="T945">
            <v>2022</v>
          </cell>
          <cell r="V945">
            <v>60</v>
          </cell>
          <cell r="W945" t="str">
            <v>Non</v>
          </cell>
          <cell r="Z945" t="str">
            <v>AN_COMP_A</v>
          </cell>
          <cell r="AA945" t="str">
            <v>Carte 1 an Compétition Adulte</v>
          </cell>
          <cell r="AB945">
            <v>71138</v>
          </cell>
          <cell r="AC945">
            <v>44562</v>
          </cell>
          <cell r="AD945">
            <v>44565</v>
          </cell>
          <cell r="AE945">
            <v>44926</v>
          </cell>
          <cell r="AF945" t="str">
            <v>Aucun</v>
          </cell>
          <cell r="AG945" t="str">
            <v>S</v>
          </cell>
          <cell r="AH945" t="str">
            <v>SENIOR</v>
          </cell>
          <cell r="AN945">
            <v>43829</v>
          </cell>
          <cell r="AO945" t="str">
            <v>Compétition</v>
          </cell>
        </row>
        <row r="946">
          <cell r="E946">
            <v>236511</v>
          </cell>
          <cell r="F946" t="str">
            <v>Mme</v>
          </cell>
          <cell r="G946" t="str">
            <v>POCHIC</v>
          </cell>
          <cell r="H946" t="str">
            <v>MARIE</v>
          </cell>
          <cell r="I946">
            <v>22782</v>
          </cell>
          <cell r="J946" t="str">
            <v>FRANCE</v>
          </cell>
          <cell r="K946" t="str">
            <v>Femme</v>
          </cell>
          <cell r="L946">
            <v>2903</v>
          </cell>
          <cell r="M946" t="str">
            <v>CK DE QUIMPER CORNOUAILLE</v>
          </cell>
          <cell r="O946">
            <v>2900</v>
          </cell>
          <cell r="P946" t="str">
            <v>COMITE DEPARTEMENTAL CK DU FINISTERE</v>
          </cell>
          <cell r="Q946" t="str">
            <v>CR03</v>
          </cell>
          <cell r="R946" t="str">
            <v>COMITE REGIONAL BRETAGNE CK</v>
          </cell>
          <cell r="S946" t="str">
            <v>FEDERATION FRANCAISE CANOE-KAYAK ET SPORTS PAGAIE</v>
          </cell>
          <cell r="T946">
            <v>2022</v>
          </cell>
          <cell r="V946">
            <v>55</v>
          </cell>
          <cell r="W946" t="str">
            <v>Non</v>
          </cell>
          <cell r="Z946" t="str">
            <v>AN_LOIS_A</v>
          </cell>
          <cell r="AA946" t="str">
            <v>Carte 1 an Loisir Adulte</v>
          </cell>
          <cell r="AB946">
            <v>71383</v>
          </cell>
          <cell r="AC946">
            <v>44562</v>
          </cell>
          <cell r="AD946">
            <v>44579</v>
          </cell>
          <cell r="AE946">
            <v>44926</v>
          </cell>
          <cell r="AF946" t="str">
            <v>Aucun</v>
          </cell>
          <cell r="AG946" t="str">
            <v>V</v>
          </cell>
          <cell r="AH946" t="str">
            <v>VETERAN</v>
          </cell>
          <cell r="AJ946">
            <v>43837</v>
          </cell>
          <cell r="AK946" t="str">
            <v>Loisir</v>
          </cell>
        </row>
        <row r="947">
          <cell r="E947">
            <v>236609</v>
          </cell>
          <cell r="F947" t="str">
            <v>M.</v>
          </cell>
          <cell r="G947" t="str">
            <v>SOUDI</v>
          </cell>
          <cell r="H947" t="str">
            <v>MATHIS</v>
          </cell>
          <cell r="I947">
            <v>36490</v>
          </cell>
          <cell r="J947" t="str">
            <v>FRANCE</v>
          </cell>
          <cell r="K947" t="str">
            <v>Homme</v>
          </cell>
          <cell r="L947">
            <v>3503</v>
          </cell>
          <cell r="M947" t="str">
            <v>KAYAK CLUB DE RENNES</v>
          </cell>
          <cell r="O947">
            <v>3500</v>
          </cell>
          <cell r="P947" t="str">
            <v>COMITE DEPARTEMENTAL CK D'ILLE ET VILAINE</v>
          </cell>
          <cell r="Q947" t="str">
            <v>CR03</v>
          </cell>
          <cell r="R947" t="str">
            <v>COMITE REGIONAL BRETAGNE CK</v>
          </cell>
          <cell r="S947" t="str">
            <v>FEDERATION FRANCAISE CANOE-KAYAK ET SPORTS PAGAIE</v>
          </cell>
          <cell r="T947">
            <v>2022</v>
          </cell>
          <cell r="V947">
            <v>60</v>
          </cell>
          <cell r="W947" t="str">
            <v>Non</v>
          </cell>
          <cell r="Z947" t="str">
            <v>AN_COMP_A</v>
          </cell>
          <cell r="AA947" t="str">
            <v>Carte 1 an Compétition Adulte</v>
          </cell>
          <cell r="AB947">
            <v>71529</v>
          </cell>
          <cell r="AC947">
            <v>44562</v>
          </cell>
          <cell r="AD947">
            <v>44571</v>
          </cell>
          <cell r="AE947">
            <v>44926</v>
          </cell>
          <cell r="AF947" t="str">
            <v>Aucun</v>
          </cell>
          <cell r="AG947" t="str">
            <v>S</v>
          </cell>
          <cell r="AH947" t="str">
            <v>SENIOR</v>
          </cell>
          <cell r="AN947">
            <v>43845</v>
          </cell>
          <cell r="AO947" t="str">
            <v>Compétition</v>
          </cell>
        </row>
        <row r="948">
          <cell r="E948">
            <v>236668</v>
          </cell>
          <cell r="F948" t="str">
            <v>M.</v>
          </cell>
          <cell r="G948" t="str">
            <v>JOUNEAU</v>
          </cell>
          <cell r="H948" t="str">
            <v>PASCAL</v>
          </cell>
          <cell r="I948">
            <v>21639</v>
          </cell>
          <cell r="J948" t="str">
            <v>FRANCE</v>
          </cell>
          <cell r="K948" t="str">
            <v>Homme</v>
          </cell>
          <cell r="L948">
            <v>2931</v>
          </cell>
          <cell r="M948" t="str">
            <v>CENTRE NAUTIQUE PLOUHINEC CAP SIZUN-POINTE DU RAZ</v>
          </cell>
          <cell r="N948" t="str">
            <v>CNPCSPR</v>
          </cell>
          <cell r="O948">
            <v>2900</v>
          </cell>
          <cell r="P948" t="str">
            <v>COMITE DEPARTEMENTAL CK DU FINISTERE</v>
          </cell>
          <cell r="Q948" t="str">
            <v>CR03</v>
          </cell>
          <cell r="R948" t="str">
            <v>COMITE REGIONAL BRETAGNE CK</v>
          </cell>
          <cell r="S948" t="str">
            <v>FEDERATION FRANCAISE CANOE-KAYAK ET SPORTS PAGAIE</v>
          </cell>
          <cell r="T948">
            <v>2022</v>
          </cell>
          <cell r="V948">
            <v>55</v>
          </cell>
          <cell r="W948" t="str">
            <v>Non</v>
          </cell>
          <cell r="Z948" t="str">
            <v>AN_LOIS_A</v>
          </cell>
          <cell r="AA948" t="str">
            <v>Carte 1 an Loisir Adulte</v>
          </cell>
          <cell r="AB948">
            <v>70938</v>
          </cell>
          <cell r="AC948">
            <v>44531</v>
          </cell>
          <cell r="AD948">
            <v>44580</v>
          </cell>
          <cell r="AE948">
            <v>44926</v>
          </cell>
          <cell r="AF948" t="str">
            <v>Aucun</v>
          </cell>
          <cell r="AG948" t="str">
            <v>V</v>
          </cell>
          <cell r="AH948" t="str">
            <v>VETERAN</v>
          </cell>
          <cell r="AJ948">
            <v>43739</v>
          </cell>
          <cell r="AK948" t="str">
            <v>Loisir</v>
          </cell>
          <cell r="AL948" t="str">
            <v>lefevre</v>
          </cell>
        </row>
        <row r="949">
          <cell r="E949">
            <v>236803</v>
          </cell>
          <cell r="F949" t="str">
            <v>M.</v>
          </cell>
          <cell r="G949" t="str">
            <v>COMBLE</v>
          </cell>
          <cell r="H949" t="str">
            <v>EMMANUEL</v>
          </cell>
          <cell r="I949">
            <v>25477</v>
          </cell>
          <cell r="J949" t="str">
            <v>FRANCE</v>
          </cell>
          <cell r="K949" t="str">
            <v>Homme</v>
          </cell>
          <cell r="L949">
            <v>2978</v>
          </cell>
          <cell r="M949" t="str">
            <v>CANOE KAYAK CLUB BRESTOIS</v>
          </cell>
          <cell r="N949" t="str">
            <v>CKCB</v>
          </cell>
          <cell r="O949">
            <v>2900</v>
          </cell>
          <cell r="P949" t="str">
            <v>COMITE DEPARTEMENTAL CK DU FINISTERE</v>
          </cell>
          <cell r="Q949" t="str">
            <v>CR03</v>
          </cell>
          <cell r="R949" t="str">
            <v>COMITE REGIONAL BRETAGNE CK</v>
          </cell>
          <cell r="S949" t="str">
            <v>FEDERATION FRANCAISE CANOE-KAYAK ET SPORTS PAGAIE</v>
          </cell>
          <cell r="T949">
            <v>2022</v>
          </cell>
          <cell r="V949">
            <v>55</v>
          </cell>
          <cell r="W949" t="str">
            <v>Non</v>
          </cell>
          <cell r="Z949" t="str">
            <v>AN_LOIS_A</v>
          </cell>
          <cell r="AA949" t="str">
            <v>Carte 1 an Loisir Adulte</v>
          </cell>
          <cell r="AB949">
            <v>71604</v>
          </cell>
          <cell r="AC949">
            <v>44562</v>
          </cell>
          <cell r="AD949">
            <v>44569</v>
          </cell>
          <cell r="AE949">
            <v>44926</v>
          </cell>
          <cell r="AF949" t="str">
            <v>Aucun</v>
          </cell>
          <cell r="AG949" t="str">
            <v>V</v>
          </cell>
          <cell r="AH949" t="str">
            <v>VETERAN</v>
          </cell>
        </row>
        <row r="950">
          <cell r="E950">
            <v>236849</v>
          </cell>
          <cell r="F950" t="str">
            <v>Mme</v>
          </cell>
          <cell r="G950" t="str">
            <v>BOUILLY-FAULHABER</v>
          </cell>
          <cell r="H950" t="str">
            <v>ALVA</v>
          </cell>
          <cell r="I950">
            <v>36537</v>
          </cell>
          <cell r="J950" t="str">
            <v>FRANCE</v>
          </cell>
          <cell r="K950" t="str">
            <v>Femme</v>
          </cell>
          <cell r="L950">
            <v>3512</v>
          </cell>
          <cell r="M950" t="str">
            <v>CANOE KAYAK CLUB ACIGNE</v>
          </cell>
          <cell r="O950">
            <v>3500</v>
          </cell>
          <cell r="P950" t="str">
            <v>COMITE DEPARTEMENTAL CK D'ILLE ET VILAINE</v>
          </cell>
          <cell r="Q950" t="str">
            <v>CR03</v>
          </cell>
          <cell r="R950" t="str">
            <v>COMITE REGIONAL BRETAGNE CK</v>
          </cell>
          <cell r="S950" t="str">
            <v>FEDERATION FRANCAISE CANOE-KAYAK ET SPORTS PAGAIE</v>
          </cell>
          <cell r="T950">
            <v>2022</v>
          </cell>
          <cell r="V950">
            <v>60</v>
          </cell>
          <cell r="W950" t="str">
            <v>Non</v>
          </cell>
          <cell r="Z950" t="str">
            <v>AN_COMP_A</v>
          </cell>
          <cell r="AA950" t="str">
            <v>Carte 1 an Compétition Adulte</v>
          </cell>
          <cell r="AB950">
            <v>70715</v>
          </cell>
          <cell r="AC950">
            <v>44531</v>
          </cell>
          <cell r="AD950">
            <v>44553</v>
          </cell>
          <cell r="AE950">
            <v>44926</v>
          </cell>
          <cell r="AF950" t="str">
            <v>Aucun</v>
          </cell>
          <cell r="AG950" t="str">
            <v>S</v>
          </cell>
          <cell r="AH950" t="str">
            <v>SENIOR</v>
          </cell>
          <cell r="AN950">
            <v>44470</v>
          </cell>
          <cell r="AO950" t="str">
            <v>Compétition</v>
          </cell>
        </row>
        <row r="951">
          <cell r="E951">
            <v>236928</v>
          </cell>
          <cell r="F951" t="str">
            <v>M.</v>
          </cell>
          <cell r="G951" t="str">
            <v>LEMARCHAND</v>
          </cell>
          <cell r="H951" t="str">
            <v>GUILLAUME</v>
          </cell>
          <cell r="I951">
            <v>36669</v>
          </cell>
          <cell r="J951" t="str">
            <v>FRANCE</v>
          </cell>
          <cell r="K951" t="str">
            <v>Homme</v>
          </cell>
          <cell r="L951">
            <v>3512</v>
          </cell>
          <cell r="M951" t="str">
            <v>CANOE KAYAK CLUB ACIGNE</v>
          </cell>
          <cell r="O951">
            <v>3500</v>
          </cell>
          <cell r="P951" t="str">
            <v>COMITE DEPARTEMENTAL CK D'ILLE ET VILAINE</v>
          </cell>
          <cell r="Q951" t="str">
            <v>CR03</v>
          </cell>
          <cell r="R951" t="str">
            <v>COMITE REGIONAL BRETAGNE CK</v>
          </cell>
          <cell r="S951" t="str">
            <v>FEDERATION FRANCAISE CANOE-KAYAK ET SPORTS PAGAIE</v>
          </cell>
          <cell r="T951">
            <v>2022</v>
          </cell>
          <cell r="V951">
            <v>60</v>
          </cell>
          <cell r="W951" t="str">
            <v>Non</v>
          </cell>
          <cell r="Z951" t="str">
            <v>AN_COMP_A</v>
          </cell>
          <cell r="AA951" t="str">
            <v>Carte 1 an Compétition Adulte</v>
          </cell>
          <cell r="AB951">
            <v>70715</v>
          </cell>
          <cell r="AC951">
            <v>44531</v>
          </cell>
          <cell r="AD951">
            <v>44553</v>
          </cell>
          <cell r="AE951">
            <v>44926</v>
          </cell>
          <cell r="AF951" t="str">
            <v>Aucun</v>
          </cell>
          <cell r="AG951" t="str">
            <v>S</v>
          </cell>
          <cell r="AH951" t="str">
            <v>SENIOR</v>
          </cell>
          <cell r="AN951">
            <v>43822</v>
          </cell>
          <cell r="AO951" t="str">
            <v>Compétition</v>
          </cell>
        </row>
        <row r="952">
          <cell r="E952">
            <v>236933</v>
          </cell>
          <cell r="F952" t="str">
            <v>M.</v>
          </cell>
          <cell r="G952" t="str">
            <v>LALLICAN</v>
          </cell>
          <cell r="H952" t="str">
            <v>TOM</v>
          </cell>
          <cell r="I952">
            <v>37570</v>
          </cell>
          <cell r="J952" t="str">
            <v>FRANCE</v>
          </cell>
          <cell r="K952" t="str">
            <v>Homme</v>
          </cell>
          <cell r="L952">
            <v>3512</v>
          </cell>
          <cell r="M952" t="str">
            <v>CANOE KAYAK CLUB ACIGNE</v>
          </cell>
          <cell r="O952">
            <v>3500</v>
          </cell>
          <cell r="P952" t="str">
            <v>COMITE DEPARTEMENTAL CK D'ILLE ET VILAINE</v>
          </cell>
          <cell r="Q952" t="str">
            <v>CR03</v>
          </cell>
          <cell r="R952" t="str">
            <v>COMITE REGIONAL BRETAGNE CK</v>
          </cell>
          <cell r="S952" t="str">
            <v>FEDERATION FRANCAISE CANOE-KAYAK ET SPORTS PAGAIE</v>
          </cell>
          <cell r="T952">
            <v>2022</v>
          </cell>
          <cell r="V952">
            <v>60</v>
          </cell>
          <cell r="W952" t="str">
            <v>Non</v>
          </cell>
          <cell r="Z952" t="str">
            <v>AN_COMP_A</v>
          </cell>
          <cell r="AA952" t="str">
            <v>Carte 1 an Compétition Adulte</v>
          </cell>
          <cell r="AB952">
            <v>70715</v>
          </cell>
          <cell r="AC952">
            <v>44531</v>
          </cell>
          <cell r="AD952">
            <v>44561</v>
          </cell>
          <cell r="AE952">
            <v>44926</v>
          </cell>
          <cell r="AF952" t="str">
            <v>Aucun</v>
          </cell>
          <cell r="AG952" t="str">
            <v>S</v>
          </cell>
          <cell r="AH952" t="str">
            <v>SENIOR</v>
          </cell>
          <cell r="AN952">
            <v>43729</v>
          </cell>
          <cell r="AO952" t="str">
            <v>Compétition</v>
          </cell>
        </row>
        <row r="953">
          <cell r="E953">
            <v>236965</v>
          </cell>
          <cell r="F953" t="str">
            <v>Mme</v>
          </cell>
          <cell r="G953" t="str">
            <v>GRANGEON</v>
          </cell>
          <cell r="H953" t="str">
            <v>MARION</v>
          </cell>
          <cell r="I953">
            <v>36561</v>
          </cell>
          <cell r="J953" t="str">
            <v>FRANCE</v>
          </cell>
          <cell r="K953" t="str">
            <v>Femme</v>
          </cell>
          <cell r="L953">
            <v>3503</v>
          </cell>
          <cell r="M953" t="str">
            <v>KAYAK CLUB DE RENNES</v>
          </cell>
          <cell r="O953">
            <v>3500</v>
          </cell>
          <cell r="P953" t="str">
            <v>COMITE DEPARTEMENTAL CK D'ILLE ET VILAINE</v>
          </cell>
          <cell r="Q953" t="str">
            <v>CR03</v>
          </cell>
          <cell r="R953" t="str">
            <v>COMITE REGIONAL BRETAGNE CK</v>
          </cell>
          <cell r="S953" t="str">
            <v>FEDERATION FRANCAISE CANOE-KAYAK ET SPORTS PAGAIE</v>
          </cell>
          <cell r="T953">
            <v>2022</v>
          </cell>
          <cell r="V953">
            <v>60</v>
          </cell>
          <cell r="W953" t="str">
            <v>Non</v>
          </cell>
          <cell r="Z953" t="str">
            <v>AN_COMP_A</v>
          </cell>
          <cell r="AA953" t="str">
            <v>Carte 1 an Compétition Adulte</v>
          </cell>
          <cell r="AB953">
            <v>71529</v>
          </cell>
          <cell r="AC953">
            <v>44562</v>
          </cell>
          <cell r="AD953">
            <v>44563</v>
          </cell>
          <cell r="AE953">
            <v>44926</v>
          </cell>
          <cell r="AF953" t="str">
            <v>Aucun</v>
          </cell>
          <cell r="AG953" t="str">
            <v>S</v>
          </cell>
          <cell r="AH953" t="str">
            <v>SENIOR</v>
          </cell>
          <cell r="AN953">
            <v>43741</v>
          </cell>
          <cell r="AO953" t="str">
            <v>Compétition</v>
          </cell>
        </row>
        <row r="954">
          <cell r="E954">
            <v>237063</v>
          </cell>
          <cell r="F954" t="str">
            <v>M.</v>
          </cell>
          <cell r="G954" t="str">
            <v>MAUREL</v>
          </cell>
          <cell r="H954" t="str">
            <v>NICOLAS</v>
          </cell>
          <cell r="I954">
            <v>36688</v>
          </cell>
          <cell r="J954" t="str">
            <v>FRANCE</v>
          </cell>
          <cell r="K954" t="str">
            <v>Homme</v>
          </cell>
          <cell r="L954">
            <v>3501</v>
          </cell>
          <cell r="M954" t="str">
            <v>KAYAK CLUB PONT REAN</v>
          </cell>
          <cell r="O954">
            <v>3500</v>
          </cell>
          <cell r="P954" t="str">
            <v>COMITE DEPARTEMENTAL CK D'ILLE ET VILAINE</v>
          </cell>
          <cell r="Q954" t="str">
            <v>CR03</v>
          </cell>
          <cell r="R954" t="str">
            <v>COMITE REGIONAL BRETAGNE CK</v>
          </cell>
          <cell r="S954" t="str">
            <v>FEDERATION FRANCAISE CANOE-KAYAK ET SPORTS PAGAIE</v>
          </cell>
          <cell r="T954">
            <v>2022</v>
          </cell>
          <cell r="V954">
            <v>60</v>
          </cell>
          <cell r="W954" t="str">
            <v>Non</v>
          </cell>
          <cell r="Z954" t="str">
            <v>AN_COMP_A</v>
          </cell>
          <cell r="AA954" t="str">
            <v>Carte 1 an Compétition Adulte</v>
          </cell>
          <cell r="AB954">
            <v>70967</v>
          </cell>
          <cell r="AC954">
            <v>44531</v>
          </cell>
          <cell r="AD954">
            <v>44552</v>
          </cell>
          <cell r="AE954">
            <v>44926</v>
          </cell>
          <cell r="AF954" t="str">
            <v>Aucun</v>
          </cell>
          <cell r="AG954" t="str">
            <v>S</v>
          </cell>
          <cell r="AH954" t="str">
            <v>SENIOR</v>
          </cell>
          <cell r="AN954">
            <v>44446</v>
          </cell>
          <cell r="AO954" t="str">
            <v>Compétition</v>
          </cell>
        </row>
        <row r="955">
          <cell r="E955">
            <v>237120</v>
          </cell>
          <cell r="F955" t="str">
            <v>M.</v>
          </cell>
          <cell r="G955" t="str">
            <v>LE BARS</v>
          </cell>
          <cell r="H955" t="str">
            <v>STEEVEN</v>
          </cell>
          <cell r="I955">
            <v>37497</v>
          </cell>
          <cell r="J955" t="str">
            <v>FRANCE</v>
          </cell>
          <cell r="K955" t="str">
            <v>Homme</v>
          </cell>
          <cell r="L955">
            <v>5675</v>
          </cell>
          <cell r="M955" t="str">
            <v>CERCLE NAUTIQUE DE LA RIA D'ETEL</v>
          </cell>
          <cell r="N955" t="str">
            <v>CNRE</v>
          </cell>
          <cell r="O955">
            <v>5600</v>
          </cell>
          <cell r="P955" t="str">
            <v>COMITE DEPARTEMENTAL CK DU MORBIHAN</v>
          </cell>
          <cell r="Q955" t="str">
            <v>CR03</v>
          </cell>
          <cell r="R955" t="str">
            <v>COMITE REGIONAL BRETAGNE CK</v>
          </cell>
          <cell r="S955" t="str">
            <v>FEDERATION FRANCAISE CANOE-KAYAK ET SPORTS PAGAIE</v>
          </cell>
          <cell r="T955">
            <v>2022</v>
          </cell>
          <cell r="V955">
            <v>60</v>
          </cell>
          <cell r="W955" t="str">
            <v>Non</v>
          </cell>
          <cell r="Z955" t="str">
            <v>AN_COMP_A</v>
          </cell>
          <cell r="AA955" t="str">
            <v>Carte 1 an Compétition Adulte</v>
          </cell>
          <cell r="AB955">
            <v>72024</v>
          </cell>
          <cell r="AC955">
            <v>44593</v>
          </cell>
          <cell r="AD955">
            <v>44599</v>
          </cell>
          <cell r="AE955">
            <v>44926</v>
          </cell>
          <cell r="AF955" t="str">
            <v>Aucun</v>
          </cell>
          <cell r="AG955" t="str">
            <v>S</v>
          </cell>
          <cell r="AH955" t="str">
            <v>SENIOR</v>
          </cell>
          <cell r="AN955">
            <v>44347</v>
          </cell>
          <cell r="AO955" t="str">
            <v>Compétition</v>
          </cell>
        </row>
        <row r="956">
          <cell r="E956">
            <v>237129</v>
          </cell>
          <cell r="F956" t="str">
            <v>M.</v>
          </cell>
          <cell r="G956" t="str">
            <v>LE DOUARIN</v>
          </cell>
          <cell r="H956" t="str">
            <v>PASCAL</v>
          </cell>
          <cell r="I956">
            <v>21637</v>
          </cell>
          <cell r="J956" t="str">
            <v>FRANCE</v>
          </cell>
          <cell r="K956" t="str">
            <v>Homme</v>
          </cell>
          <cell r="L956">
            <v>2202</v>
          </cell>
          <cell r="M956" t="str">
            <v>CLUB MJC ST BRIEUC C.K.</v>
          </cell>
          <cell r="N956" t="str">
            <v>MJC DU PLATEAU</v>
          </cell>
          <cell r="O956">
            <v>2200</v>
          </cell>
          <cell r="P956" t="str">
            <v>COMITE DEPARTEMENTAL CK COTES D'ARMOR</v>
          </cell>
          <cell r="Q956" t="str">
            <v>CR03</v>
          </cell>
          <cell r="R956" t="str">
            <v>COMITE REGIONAL BRETAGNE CK</v>
          </cell>
          <cell r="S956" t="str">
            <v>FEDERATION FRANCAISE CANOE-KAYAK ET SPORTS PAGAIE</v>
          </cell>
          <cell r="T956">
            <v>2022</v>
          </cell>
          <cell r="V956">
            <v>55</v>
          </cell>
          <cell r="W956" t="str">
            <v>Non</v>
          </cell>
          <cell r="Z956" t="str">
            <v>AN_LOIS_A</v>
          </cell>
          <cell r="AA956" t="str">
            <v>Carte 1 an Loisir Adulte</v>
          </cell>
          <cell r="AB956">
            <v>70810</v>
          </cell>
          <cell r="AC956">
            <v>44531</v>
          </cell>
          <cell r="AD956">
            <v>44546</v>
          </cell>
          <cell r="AE956">
            <v>44926</v>
          </cell>
          <cell r="AF956" t="str">
            <v>Aucun</v>
          </cell>
          <cell r="AG956" t="str">
            <v>V</v>
          </cell>
          <cell r="AH956" t="str">
            <v>VETERAN</v>
          </cell>
        </row>
        <row r="957">
          <cell r="E957">
            <v>237204</v>
          </cell>
          <cell r="F957" t="str">
            <v>Mme</v>
          </cell>
          <cell r="G957" t="str">
            <v>SANCHEZ</v>
          </cell>
          <cell r="H957" t="str">
            <v>ANNIE-CLAUDE</v>
          </cell>
          <cell r="I957">
            <v>21645</v>
          </cell>
          <cell r="J957" t="str">
            <v>FRANCE</v>
          </cell>
          <cell r="K957" t="str">
            <v>Femme</v>
          </cell>
          <cell r="L957">
            <v>2210</v>
          </cell>
          <cell r="M957" t="str">
            <v>LANNION CANOE KAYAK</v>
          </cell>
          <cell r="O957">
            <v>2200</v>
          </cell>
          <cell r="P957" t="str">
            <v>COMITE DEPARTEMENTAL CK COTES D'ARMOR</v>
          </cell>
          <cell r="Q957" t="str">
            <v>CR03</v>
          </cell>
          <cell r="R957" t="str">
            <v>COMITE REGIONAL BRETAGNE CK</v>
          </cell>
          <cell r="S957" t="str">
            <v>FEDERATION FRANCAISE CANOE-KAYAK ET SPORTS PAGAIE</v>
          </cell>
          <cell r="T957">
            <v>2022</v>
          </cell>
          <cell r="V957">
            <v>55</v>
          </cell>
          <cell r="W957" t="str">
            <v>Non</v>
          </cell>
          <cell r="Z957" t="str">
            <v>AN_LOIS_A</v>
          </cell>
          <cell r="AA957" t="str">
            <v>Carte 1 an Loisir Adulte</v>
          </cell>
          <cell r="AB957">
            <v>70821</v>
          </cell>
          <cell r="AC957">
            <v>44531</v>
          </cell>
          <cell r="AD957">
            <v>44551</v>
          </cell>
          <cell r="AE957">
            <v>44926</v>
          </cell>
          <cell r="AF957" t="str">
            <v>Aucun</v>
          </cell>
          <cell r="AG957" t="str">
            <v>V</v>
          </cell>
          <cell r="AH957" t="str">
            <v>VETERAN</v>
          </cell>
          <cell r="AJ957">
            <v>44085</v>
          </cell>
          <cell r="AK957" t="str">
            <v>Loisir</v>
          </cell>
        </row>
        <row r="958">
          <cell r="E958">
            <v>237274</v>
          </cell>
          <cell r="F958" t="str">
            <v>M.</v>
          </cell>
          <cell r="G958" t="str">
            <v>GITTA</v>
          </cell>
          <cell r="H958" t="str">
            <v>CHRISTOPHE</v>
          </cell>
          <cell r="I958">
            <v>27814</v>
          </cell>
          <cell r="J958" t="str">
            <v>FRANCE</v>
          </cell>
          <cell r="K958" t="str">
            <v>Homme</v>
          </cell>
          <cell r="L958">
            <v>2245</v>
          </cell>
          <cell r="M958" t="str">
            <v>EAUX VIVES CANOE KAYAK LOISIR ASSOCIATIF</v>
          </cell>
          <cell r="N958" t="str">
            <v>ECKLA</v>
          </cell>
          <cell r="O958">
            <v>2200</v>
          </cell>
          <cell r="P958" t="str">
            <v>COMITE DEPARTEMENTAL CK COTES D'ARMOR</v>
          </cell>
          <cell r="Q958" t="str">
            <v>CR03</v>
          </cell>
          <cell r="R958" t="str">
            <v>COMITE REGIONAL BRETAGNE CK</v>
          </cell>
          <cell r="S958" t="str">
            <v>FEDERATION FRANCAISE CANOE-KAYAK ET SPORTS PAGAIE</v>
          </cell>
          <cell r="T958">
            <v>2022</v>
          </cell>
          <cell r="V958">
            <v>55</v>
          </cell>
          <cell r="W958" t="str">
            <v>Non</v>
          </cell>
          <cell r="Z958" t="str">
            <v>AN_LOIS_A</v>
          </cell>
          <cell r="AA958" t="str">
            <v>Carte 1 an Loisir Adulte</v>
          </cell>
          <cell r="AB958">
            <v>71456</v>
          </cell>
          <cell r="AC958">
            <v>44562</v>
          </cell>
          <cell r="AD958">
            <v>44585</v>
          </cell>
          <cell r="AE958">
            <v>44926</v>
          </cell>
          <cell r="AF958" t="str">
            <v>Aucun</v>
          </cell>
          <cell r="AG958" t="str">
            <v>V</v>
          </cell>
          <cell r="AH958" t="str">
            <v>VETERAN</v>
          </cell>
        </row>
        <row r="959">
          <cell r="E959">
            <v>237291</v>
          </cell>
          <cell r="F959" t="str">
            <v>Mme</v>
          </cell>
          <cell r="G959" t="str">
            <v>BERNARDY</v>
          </cell>
          <cell r="H959" t="str">
            <v>ANAIS</v>
          </cell>
          <cell r="I959">
            <v>36832</v>
          </cell>
          <cell r="J959" t="str">
            <v>FRANCE</v>
          </cell>
          <cell r="K959" t="str">
            <v>Femme</v>
          </cell>
          <cell r="L959">
            <v>3503</v>
          </cell>
          <cell r="M959" t="str">
            <v>KAYAK CLUB DE RENNES</v>
          </cell>
          <cell r="O959">
            <v>3500</v>
          </cell>
          <cell r="P959" t="str">
            <v>COMITE DEPARTEMENTAL CK D'ILLE ET VILAINE</v>
          </cell>
          <cell r="Q959" t="str">
            <v>CR03</v>
          </cell>
          <cell r="R959" t="str">
            <v>COMITE REGIONAL BRETAGNE CK</v>
          </cell>
          <cell r="S959" t="str">
            <v>FEDERATION FRANCAISE CANOE-KAYAK ET SPORTS PAGAIE</v>
          </cell>
          <cell r="T959">
            <v>2022</v>
          </cell>
          <cell r="V959">
            <v>55</v>
          </cell>
          <cell r="W959" t="str">
            <v>Non</v>
          </cell>
          <cell r="Z959" t="str">
            <v>AN_LOIS_A</v>
          </cell>
          <cell r="AA959" t="str">
            <v>Carte 1 an Loisir Adulte</v>
          </cell>
          <cell r="AB959">
            <v>72104</v>
          </cell>
          <cell r="AC959">
            <v>44593</v>
          </cell>
          <cell r="AD959">
            <v>44601</v>
          </cell>
          <cell r="AE959">
            <v>44926</v>
          </cell>
          <cell r="AF959" t="str">
            <v>Aucun</v>
          </cell>
          <cell r="AG959" t="str">
            <v>S</v>
          </cell>
          <cell r="AH959" t="str">
            <v>SENIOR</v>
          </cell>
        </row>
        <row r="960">
          <cell r="E960">
            <v>237292</v>
          </cell>
          <cell r="F960" t="str">
            <v>M.</v>
          </cell>
          <cell r="G960" t="str">
            <v>GODEL</v>
          </cell>
          <cell r="H960" t="str">
            <v>MICHEL</v>
          </cell>
          <cell r="I960">
            <v>16164</v>
          </cell>
          <cell r="J960" t="str">
            <v>FRANCE</v>
          </cell>
          <cell r="K960" t="str">
            <v>Homme</v>
          </cell>
          <cell r="L960">
            <v>3517</v>
          </cell>
          <cell r="M960" t="str">
            <v>CORSAIRES MALOUIN</v>
          </cell>
          <cell r="N960" t="str">
            <v>CM KAYAK</v>
          </cell>
          <cell r="O960">
            <v>3500</v>
          </cell>
          <cell r="P960" t="str">
            <v>COMITE DEPARTEMENTAL CK D'ILLE ET VILAINE</v>
          </cell>
          <cell r="Q960" t="str">
            <v>CR03</v>
          </cell>
          <cell r="R960" t="str">
            <v>COMITE REGIONAL BRETAGNE CK</v>
          </cell>
          <cell r="S960" t="str">
            <v>FEDERATION FRANCAISE CANOE-KAYAK ET SPORTS PAGAIE</v>
          </cell>
          <cell r="T960">
            <v>2022</v>
          </cell>
          <cell r="V960">
            <v>55</v>
          </cell>
          <cell r="W960" t="str">
            <v>Non</v>
          </cell>
          <cell r="Z960" t="str">
            <v>AN_LOIS_A</v>
          </cell>
          <cell r="AA960" t="str">
            <v>Carte 1 an Loisir Adulte</v>
          </cell>
          <cell r="AB960">
            <v>70720</v>
          </cell>
          <cell r="AC960">
            <v>44531</v>
          </cell>
          <cell r="AD960">
            <v>44538</v>
          </cell>
          <cell r="AE960">
            <v>44926</v>
          </cell>
          <cell r="AF960" t="str">
            <v>Aucun</v>
          </cell>
          <cell r="AG960" t="str">
            <v>V</v>
          </cell>
          <cell r="AH960" t="str">
            <v>VETERAN</v>
          </cell>
        </row>
        <row r="961">
          <cell r="E961">
            <v>237295</v>
          </cell>
          <cell r="F961" t="str">
            <v>M.</v>
          </cell>
          <cell r="G961" t="str">
            <v>URVOY</v>
          </cell>
          <cell r="H961" t="str">
            <v>JILDAZ</v>
          </cell>
          <cell r="I961">
            <v>28935</v>
          </cell>
          <cell r="J961" t="str">
            <v>FRANCE</v>
          </cell>
          <cell r="K961" t="str">
            <v>Homme</v>
          </cell>
          <cell r="L961">
            <v>3528</v>
          </cell>
          <cell r="M961" t="str">
            <v>CANOE KAYAK CLUB DES TROIS RIVIERES</v>
          </cell>
          <cell r="N961" t="str">
            <v>CKC TROIS RIVIERES</v>
          </cell>
          <cell r="O961">
            <v>3500</v>
          </cell>
          <cell r="P961" t="str">
            <v>COMITE DEPARTEMENTAL CK D'ILLE ET VILAINE</v>
          </cell>
          <cell r="Q961" t="str">
            <v>CR03</v>
          </cell>
          <cell r="R961" t="str">
            <v>COMITE REGIONAL BRETAGNE CK</v>
          </cell>
          <cell r="S961" t="str">
            <v>FEDERATION FRANCAISE CANOE-KAYAK ET SPORTS PAGAIE</v>
          </cell>
          <cell r="T961">
            <v>2022</v>
          </cell>
          <cell r="V961">
            <v>60</v>
          </cell>
          <cell r="W961" t="str">
            <v>Non</v>
          </cell>
          <cell r="Z961" t="str">
            <v>AN_COMP_A</v>
          </cell>
          <cell r="AA961" t="str">
            <v>Carte 1 an Compétition Adulte</v>
          </cell>
          <cell r="AB961">
            <v>72273</v>
          </cell>
          <cell r="AC961">
            <v>44621</v>
          </cell>
          <cell r="AD961">
            <v>44641</v>
          </cell>
          <cell r="AE961">
            <v>44926</v>
          </cell>
          <cell r="AF961" t="str">
            <v>Aucun</v>
          </cell>
          <cell r="AG961" t="str">
            <v>V</v>
          </cell>
          <cell r="AH961" t="str">
            <v>VETERAN</v>
          </cell>
          <cell r="AN961">
            <v>44617</v>
          </cell>
          <cell r="AO961" t="str">
            <v>Compétition</v>
          </cell>
        </row>
        <row r="962">
          <cell r="E962">
            <v>237523</v>
          </cell>
          <cell r="F962" t="str">
            <v>M.</v>
          </cell>
          <cell r="G962" t="str">
            <v>FLEGEAU</v>
          </cell>
          <cell r="H962" t="str">
            <v>KILLIAN</v>
          </cell>
          <cell r="I962">
            <v>36728</v>
          </cell>
          <cell r="J962" t="str">
            <v>FRANCE</v>
          </cell>
          <cell r="K962" t="str">
            <v>Homme</v>
          </cell>
          <cell r="L962">
            <v>5604</v>
          </cell>
          <cell r="M962" t="str">
            <v>CLUB LOISIRS POP. LOCHRIST</v>
          </cell>
          <cell r="O962">
            <v>5600</v>
          </cell>
          <cell r="P962" t="str">
            <v>COMITE DEPARTEMENTAL CK DU MORBIHAN</v>
          </cell>
          <cell r="Q962" t="str">
            <v>CR03</v>
          </cell>
          <cell r="R962" t="str">
            <v>COMITE REGIONAL BRETAGNE CK</v>
          </cell>
          <cell r="S962" t="str">
            <v>FEDERATION FRANCAISE CANOE-KAYAK ET SPORTS PAGAIE</v>
          </cell>
          <cell r="T962">
            <v>2022</v>
          </cell>
          <cell r="V962">
            <v>60</v>
          </cell>
          <cell r="W962" t="str">
            <v>Non</v>
          </cell>
          <cell r="Z962" t="str">
            <v>AN_COMP_A</v>
          </cell>
          <cell r="AA962" t="str">
            <v>Carte 1 an Compétition Adulte</v>
          </cell>
          <cell r="AB962">
            <v>70750</v>
          </cell>
          <cell r="AC962">
            <v>44531</v>
          </cell>
          <cell r="AD962">
            <v>44551</v>
          </cell>
          <cell r="AE962">
            <v>44926</v>
          </cell>
          <cell r="AF962" t="str">
            <v>Aucun</v>
          </cell>
          <cell r="AG962" t="str">
            <v>S</v>
          </cell>
          <cell r="AH962" t="str">
            <v>SENIOR</v>
          </cell>
          <cell r="AN962">
            <v>43642</v>
          </cell>
          <cell r="AO962" t="str">
            <v>Compétition</v>
          </cell>
        </row>
        <row r="963">
          <cell r="E963">
            <v>237571</v>
          </cell>
          <cell r="F963" t="str">
            <v>M.</v>
          </cell>
          <cell r="G963" t="str">
            <v>BOCQUIER</v>
          </cell>
          <cell r="H963" t="str">
            <v>PHILIPPE</v>
          </cell>
          <cell r="I963">
            <v>24727</v>
          </cell>
          <cell r="J963" t="str">
            <v>FRANCE</v>
          </cell>
          <cell r="K963" t="str">
            <v>Homme</v>
          </cell>
          <cell r="L963">
            <v>2909</v>
          </cell>
          <cell r="M963" t="str">
            <v>BREST BRETAGNE NAUTISME</v>
          </cell>
          <cell r="N963" t="str">
            <v>BBN</v>
          </cell>
          <cell r="O963">
            <v>2900</v>
          </cell>
          <cell r="P963" t="str">
            <v>COMITE DEPARTEMENTAL CK DU FINISTERE</v>
          </cell>
          <cell r="Q963" t="str">
            <v>CR03</v>
          </cell>
          <cell r="R963" t="str">
            <v>COMITE REGIONAL BRETAGNE CK</v>
          </cell>
          <cell r="S963" t="str">
            <v>FEDERATION FRANCAISE CANOE-KAYAK ET SPORTS PAGAIE</v>
          </cell>
          <cell r="T963">
            <v>2022</v>
          </cell>
          <cell r="V963">
            <v>55</v>
          </cell>
          <cell r="W963" t="str">
            <v>Non</v>
          </cell>
          <cell r="Z963" t="str">
            <v>AN_LOIS_A</v>
          </cell>
          <cell r="AA963" t="str">
            <v>Carte 1 an Loisir Adulte</v>
          </cell>
          <cell r="AB963">
            <v>71100</v>
          </cell>
          <cell r="AC963">
            <v>44531</v>
          </cell>
          <cell r="AD963">
            <v>44546</v>
          </cell>
          <cell r="AE963">
            <v>44926</v>
          </cell>
          <cell r="AF963" t="str">
            <v>Aucun</v>
          </cell>
          <cell r="AG963" t="str">
            <v>V</v>
          </cell>
          <cell r="AH963" t="str">
            <v>VETERAN</v>
          </cell>
          <cell r="AJ963">
            <v>44477</v>
          </cell>
          <cell r="AK963" t="str">
            <v>Loisir</v>
          </cell>
          <cell r="AL963" t="str">
            <v>Christelle PLOUIDY</v>
          </cell>
          <cell r="AM963" t="str">
            <v>29 1 05038 3</v>
          </cell>
        </row>
        <row r="964">
          <cell r="E964">
            <v>237582</v>
          </cell>
          <cell r="F964" t="str">
            <v>M.</v>
          </cell>
          <cell r="G964" t="str">
            <v>LE NESTOUR</v>
          </cell>
          <cell r="H964" t="str">
            <v>ROBERT</v>
          </cell>
          <cell r="I964">
            <v>15416</v>
          </cell>
          <cell r="J964" t="str">
            <v>FRANCE</v>
          </cell>
          <cell r="K964" t="str">
            <v>Homme</v>
          </cell>
          <cell r="L964">
            <v>2909</v>
          </cell>
          <cell r="M964" t="str">
            <v>BREST BRETAGNE NAUTISME</v>
          </cell>
          <cell r="N964" t="str">
            <v>BBN</v>
          </cell>
          <cell r="O964">
            <v>2900</v>
          </cell>
          <cell r="P964" t="str">
            <v>COMITE DEPARTEMENTAL CK DU FINISTERE</v>
          </cell>
          <cell r="Q964" t="str">
            <v>CR03</v>
          </cell>
          <cell r="R964" t="str">
            <v>COMITE REGIONAL BRETAGNE CK</v>
          </cell>
          <cell r="S964" t="str">
            <v>FEDERATION FRANCAISE CANOE-KAYAK ET SPORTS PAGAIE</v>
          </cell>
          <cell r="T964">
            <v>2022</v>
          </cell>
          <cell r="V964">
            <v>55</v>
          </cell>
          <cell r="W964" t="str">
            <v>Non</v>
          </cell>
          <cell r="Z964" t="str">
            <v>AN_LOIS_A</v>
          </cell>
          <cell r="AA964" t="str">
            <v>Carte 1 an Loisir Adulte</v>
          </cell>
          <cell r="AB964">
            <v>71100</v>
          </cell>
          <cell r="AC964">
            <v>44531</v>
          </cell>
          <cell r="AD964">
            <v>44546</v>
          </cell>
          <cell r="AE964">
            <v>44926</v>
          </cell>
          <cell r="AF964" t="str">
            <v>Aucun</v>
          </cell>
          <cell r="AG964" t="str">
            <v>V</v>
          </cell>
          <cell r="AH964" t="str">
            <v>VETERAN</v>
          </cell>
          <cell r="AJ964">
            <v>43790</v>
          </cell>
          <cell r="AK964" t="str">
            <v>Loisir</v>
          </cell>
        </row>
        <row r="965">
          <cell r="E965">
            <v>237672</v>
          </cell>
          <cell r="F965" t="str">
            <v>M.</v>
          </cell>
          <cell r="G965" t="str">
            <v>LECHEVESTRIER</v>
          </cell>
          <cell r="H965" t="str">
            <v>VALENTIN</v>
          </cell>
          <cell r="I965">
            <v>35535</v>
          </cell>
          <cell r="J965" t="str">
            <v>FRANCE</v>
          </cell>
          <cell r="K965" t="str">
            <v>Homme</v>
          </cell>
          <cell r="L965">
            <v>3511</v>
          </cell>
          <cell r="M965" t="str">
            <v>CLUB SPORTIF BETTONAIS</v>
          </cell>
          <cell r="N965" t="str">
            <v>CSB CANOE KAYAK</v>
          </cell>
          <cell r="O965">
            <v>3500</v>
          </cell>
          <cell r="P965" t="str">
            <v>COMITE DEPARTEMENTAL CK D'ILLE ET VILAINE</v>
          </cell>
          <cell r="Q965" t="str">
            <v>CR03</v>
          </cell>
          <cell r="R965" t="str">
            <v>COMITE REGIONAL BRETAGNE CK</v>
          </cell>
          <cell r="S965" t="str">
            <v>FEDERATION FRANCAISE CANOE-KAYAK ET SPORTS PAGAIE</v>
          </cell>
          <cell r="T965">
            <v>2022</v>
          </cell>
          <cell r="V965">
            <v>60</v>
          </cell>
          <cell r="W965" t="str">
            <v>Non</v>
          </cell>
          <cell r="Z965" t="str">
            <v>AN_COMP_A</v>
          </cell>
          <cell r="AA965" t="str">
            <v>Carte 1 an Compétition Adulte</v>
          </cell>
          <cell r="AB965">
            <v>71485</v>
          </cell>
          <cell r="AC965">
            <v>44562</v>
          </cell>
          <cell r="AD965">
            <v>44570</v>
          </cell>
          <cell r="AE965">
            <v>44926</v>
          </cell>
          <cell r="AF965" t="str">
            <v>Aucun</v>
          </cell>
          <cell r="AG965" t="str">
            <v>S</v>
          </cell>
          <cell r="AH965" t="str">
            <v>SENIOR</v>
          </cell>
          <cell r="AN965">
            <v>43964</v>
          </cell>
          <cell r="AO965" t="str">
            <v>Compétition</v>
          </cell>
        </row>
        <row r="966">
          <cell r="E966">
            <v>237704</v>
          </cell>
          <cell r="F966" t="str">
            <v>M.</v>
          </cell>
          <cell r="G966" t="str">
            <v>PIERRE</v>
          </cell>
          <cell r="H966" t="str">
            <v>ADRIEN</v>
          </cell>
          <cell r="I966">
            <v>37555</v>
          </cell>
          <cell r="J966" t="str">
            <v>FRANCE</v>
          </cell>
          <cell r="K966" t="str">
            <v>Homme</v>
          </cell>
          <cell r="L966">
            <v>3507</v>
          </cell>
          <cell r="M966" t="str">
            <v>CANOE KAYAK DU PAYS DE BROCELIANDE</v>
          </cell>
          <cell r="O966">
            <v>3500</v>
          </cell>
          <cell r="P966" t="str">
            <v>COMITE DEPARTEMENTAL CK D'ILLE ET VILAINE</v>
          </cell>
          <cell r="Q966" t="str">
            <v>CR03</v>
          </cell>
          <cell r="R966" t="str">
            <v>COMITE REGIONAL BRETAGNE CK</v>
          </cell>
          <cell r="S966" t="str">
            <v>FEDERATION FRANCAISE CANOE-KAYAK ET SPORTS PAGAIE</v>
          </cell>
          <cell r="T966">
            <v>2022</v>
          </cell>
          <cell r="V966">
            <v>60</v>
          </cell>
          <cell r="W966" t="str">
            <v>Non</v>
          </cell>
          <cell r="Z966" t="str">
            <v>AN_COMP_A</v>
          </cell>
          <cell r="AA966" t="str">
            <v>Carte 1 an Compétition Adulte</v>
          </cell>
          <cell r="AB966">
            <v>71110</v>
          </cell>
          <cell r="AC966">
            <v>44531</v>
          </cell>
          <cell r="AD966">
            <v>44558</v>
          </cell>
          <cell r="AE966">
            <v>44926</v>
          </cell>
          <cell r="AF966" t="str">
            <v>Aucun</v>
          </cell>
          <cell r="AG966" t="str">
            <v>S</v>
          </cell>
          <cell r="AH966" t="str">
            <v>SENIOR</v>
          </cell>
          <cell r="AN966">
            <v>43836</v>
          </cell>
          <cell r="AO966" t="str">
            <v>Compétition</v>
          </cell>
        </row>
        <row r="967">
          <cell r="E967">
            <v>237735</v>
          </cell>
          <cell r="F967" t="str">
            <v>M.</v>
          </cell>
          <cell r="G967" t="str">
            <v>LE DIOURON</v>
          </cell>
          <cell r="H967" t="str">
            <v>LUC</v>
          </cell>
          <cell r="I967">
            <v>35580</v>
          </cell>
          <cell r="J967" t="str">
            <v>FRANCE</v>
          </cell>
          <cell r="K967" t="str">
            <v>Homme</v>
          </cell>
          <cell r="L967">
            <v>2211</v>
          </cell>
          <cell r="M967" t="str">
            <v>C.K.C. GUINGAMPAIS</v>
          </cell>
          <cell r="O967">
            <v>2200</v>
          </cell>
          <cell r="P967" t="str">
            <v>COMITE DEPARTEMENTAL CK COTES D'ARMOR</v>
          </cell>
          <cell r="Q967" t="str">
            <v>CR03</v>
          </cell>
          <cell r="R967" t="str">
            <v>COMITE REGIONAL BRETAGNE CK</v>
          </cell>
          <cell r="S967" t="str">
            <v>FEDERATION FRANCAISE CANOE-KAYAK ET SPORTS PAGAIE</v>
          </cell>
          <cell r="T967">
            <v>2022</v>
          </cell>
          <cell r="V967">
            <v>55</v>
          </cell>
          <cell r="W967" t="str">
            <v>Non</v>
          </cell>
          <cell r="Z967" t="str">
            <v>AN_LOIS_A</v>
          </cell>
          <cell r="AA967" t="str">
            <v>Carte 1 an Loisir Adulte</v>
          </cell>
          <cell r="AB967">
            <v>17377</v>
          </cell>
          <cell r="AC967">
            <v>41377</v>
          </cell>
          <cell r="AD967">
            <v>44566</v>
          </cell>
          <cell r="AE967">
            <v>44926</v>
          </cell>
          <cell r="AF967" t="str">
            <v>Aucun</v>
          </cell>
          <cell r="AG967" t="str">
            <v>S</v>
          </cell>
          <cell r="AH967" t="str">
            <v>SENIOR</v>
          </cell>
          <cell r="AJ967">
            <v>44492</v>
          </cell>
          <cell r="AK967" t="str">
            <v>Loisir</v>
          </cell>
        </row>
        <row r="968">
          <cell r="E968">
            <v>237802</v>
          </cell>
          <cell r="F968" t="str">
            <v>M.</v>
          </cell>
          <cell r="G968" t="str">
            <v>BASILE</v>
          </cell>
          <cell r="H968" t="str">
            <v>ULYSSE</v>
          </cell>
          <cell r="I968">
            <v>38075</v>
          </cell>
          <cell r="J968" t="str">
            <v>FRANCE</v>
          </cell>
          <cell r="K968" t="str">
            <v>Homme</v>
          </cell>
          <cell r="L968">
            <v>3506</v>
          </cell>
          <cell r="M968" t="str">
            <v>C.K.C.I.R. ST GREGOIRE</v>
          </cell>
          <cell r="O968">
            <v>3500</v>
          </cell>
          <cell r="P968" t="str">
            <v>COMITE DEPARTEMENTAL CK D'ILLE ET VILAINE</v>
          </cell>
          <cell r="Q968" t="str">
            <v>CR03</v>
          </cell>
          <cell r="R968" t="str">
            <v>COMITE REGIONAL BRETAGNE CK</v>
          </cell>
          <cell r="S968" t="str">
            <v>FEDERATION FRANCAISE CANOE-KAYAK ET SPORTS PAGAIE</v>
          </cell>
          <cell r="T968">
            <v>2022</v>
          </cell>
          <cell r="V968">
            <v>40</v>
          </cell>
          <cell r="W968" t="str">
            <v>Non</v>
          </cell>
          <cell r="Z968" t="str">
            <v>AN_COMP_J</v>
          </cell>
          <cell r="AA968" t="str">
            <v>Carte 1 an Compétition Jeune</v>
          </cell>
          <cell r="AB968">
            <v>71435</v>
          </cell>
          <cell r="AC968">
            <v>44562</v>
          </cell>
          <cell r="AD968">
            <v>44568</v>
          </cell>
          <cell r="AE968">
            <v>44926</v>
          </cell>
          <cell r="AF968" t="str">
            <v>Aucun</v>
          </cell>
          <cell r="AG968" t="str">
            <v>J</v>
          </cell>
          <cell r="AH968" t="str">
            <v>JUNIOR</v>
          </cell>
          <cell r="AN968">
            <v>44568</v>
          </cell>
          <cell r="AO968" t="str">
            <v>Compétition</v>
          </cell>
        </row>
        <row r="969">
          <cell r="E969">
            <v>237979</v>
          </cell>
          <cell r="F969" t="str">
            <v>M.</v>
          </cell>
          <cell r="G969" t="str">
            <v>MONGERMONT</v>
          </cell>
          <cell r="H969" t="str">
            <v>MAXANCE</v>
          </cell>
          <cell r="I969">
            <v>35378</v>
          </cell>
          <cell r="J969" t="str">
            <v>FRANCE</v>
          </cell>
          <cell r="K969" t="str">
            <v>Homme</v>
          </cell>
          <cell r="L969">
            <v>2904</v>
          </cell>
          <cell r="M969" t="str">
            <v>CANOE KAYAK DE QUIMPERLE</v>
          </cell>
          <cell r="O969">
            <v>2900</v>
          </cell>
          <cell r="P969" t="str">
            <v>COMITE DEPARTEMENTAL CK DU FINISTERE</v>
          </cell>
          <cell r="Q969" t="str">
            <v>CR03</v>
          </cell>
          <cell r="R969" t="str">
            <v>COMITE REGIONAL BRETAGNE CK</v>
          </cell>
          <cell r="S969" t="str">
            <v>FEDERATION FRANCAISE CANOE-KAYAK ET SPORTS PAGAIE</v>
          </cell>
          <cell r="T969">
            <v>2022</v>
          </cell>
          <cell r="V969">
            <v>55</v>
          </cell>
          <cell r="W969" t="str">
            <v>Non</v>
          </cell>
          <cell r="Z969" t="str">
            <v>AN_LOIS_A</v>
          </cell>
          <cell r="AA969" t="str">
            <v>Carte 1 an Loisir Adulte</v>
          </cell>
          <cell r="AB969">
            <v>72143</v>
          </cell>
          <cell r="AC969">
            <v>44593</v>
          </cell>
          <cell r="AD969">
            <v>44609</v>
          </cell>
          <cell r="AE969">
            <v>44926</v>
          </cell>
          <cell r="AF969" t="str">
            <v>Aucun</v>
          </cell>
          <cell r="AG969" t="str">
            <v>S</v>
          </cell>
          <cell r="AH969" t="str">
            <v>SENIOR</v>
          </cell>
          <cell r="AJ969">
            <v>44221</v>
          </cell>
          <cell r="AK969" t="str">
            <v>Loisir</v>
          </cell>
        </row>
        <row r="970">
          <cell r="E970">
            <v>238033</v>
          </cell>
          <cell r="F970" t="str">
            <v>M.</v>
          </cell>
          <cell r="G970" t="str">
            <v>MIZZI</v>
          </cell>
          <cell r="H970" t="str">
            <v>ARTHUR</v>
          </cell>
          <cell r="I970">
            <v>36798</v>
          </cell>
          <cell r="J970" t="str">
            <v>FRANCE</v>
          </cell>
          <cell r="K970" t="str">
            <v>Homme</v>
          </cell>
          <cell r="L970">
            <v>3503</v>
          </cell>
          <cell r="M970" t="str">
            <v>KAYAK CLUB DE RENNES</v>
          </cell>
          <cell r="O970">
            <v>3500</v>
          </cell>
          <cell r="P970" t="str">
            <v>COMITE DEPARTEMENTAL CK D'ILLE ET VILAINE</v>
          </cell>
          <cell r="Q970" t="str">
            <v>CR03</v>
          </cell>
          <cell r="R970" t="str">
            <v>COMITE REGIONAL BRETAGNE CK</v>
          </cell>
          <cell r="S970" t="str">
            <v>FEDERATION FRANCAISE CANOE-KAYAK ET SPORTS PAGAIE</v>
          </cell>
          <cell r="T970">
            <v>2022</v>
          </cell>
          <cell r="V970">
            <v>60</v>
          </cell>
          <cell r="W970" t="str">
            <v>Non</v>
          </cell>
          <cell r="Z970" t="str">
            <v>AN_COMP_A</v>
          </cell>
          <cell r="AA970" t="str">
            <v>Carte 1 an Compétition Adulte</v>
          </cell>
          <cell r="AB970">
            <v>71529</v>
          </cell>
          <cell r="AC970">
            <v>44562</v>
          </cell>
          <cell r="AD970">
            <v>44565</v>
          </cell>
          <cell r="AE970">
            <v>44926</v>
          </cell>
          <cell r="AF970" t="str">
            <v>Aucun</v>
          </cell>
          <cell r="AG970" t="str">
            <v>S</v>
          </cell>
          <cell r="AH970" t="str">
            <v>SENIOR</v>
          </cell>
          <cell r="AN970">
            <v>43837</v>
          </cell>
          <cell r="AO970" t="str">
            <v>Compétition</v>
          </cell>
        </row>
        <row r="971">
          <cell r="E971">
            <v>238050</v>
          </cell>
          <cell r="F971" t="str">
            <v>M.</v>
          </cell>
          <cell r="G971" t="str">
            <v>CASTRYCK</v>
          </cell>
          <cell r="H971" t="str">
            <v>TITOUAN</v>
          </cell>
          <cell r="I971">
            <v>38227</v>
          </cell>
          <cell r="J971" t="str">
            <v>FRANCE</v>
          </cell>
          <cell r="K971" t="str">
            <v>Homme</v>
          </cell>
          <cell r="L971">
            <v>3522</v>
          </cell>
          <cell r="M971" t="str">
            <v>CESSON SEVIGNE CANOE KAYAK LES POISSONS VOLANTS</v>
          </cell>
          <cell r="N971" t="str">
            <v>CSCK PV</v>
          </cell>
          <cell r="O971">
            <v>3500</v>
          </cell>
          <cell r="P971" t="str">
            <v>COMITE DEPARTEMENTAL CK D'ILLE ET VILAINE</v>
          </cell>
          <cell r="Q971" t="str">
            <v>CR03</v>
          </cell>
          <cell r="R971" t="str">
            <v>COMITE REGIONAL BRETAGNE CK</v>
          </cell>
          <cell r="S971" t="str">
            <v>FEDERATION FRANCAISE CANOE-KAYAK ET SPORTS PAGAIE</v>
          </cell>
          <cell r="T971">
            <v>2022</v>
          </cell>
          <cell r="V971">
            <v>40</v>
          </cell>
          <cell r="W971" t="str">
            <v>Non</v>
          </cell>
          <cell r="Z971" t="str">
            <v>AN_COMP_J</v>
          </cell>
          <cell r="AA971" t="str">
            <v>Carte 1 an Compétition Jeune</v>
          </cell>
          <cell r="AB971">
            <v>71583</v>
          </cell>
          <cell r="AC971">
            <v>44562</v>
          </cell>
          <cell r="AD971">
            <v>44568</v>
          </cell>
          <cell r="AE971">
            <v>44926</v>
          </cell>
          <cell r="AF971" t="str">
            <v>Aucun</v>
          </cell>
          <cell r="AG971" t="str">
            <v>J</v>
          </cell>
          <cell r="AH971" t="str">
            <v>JUNIOR</v>
          </cell>
          <cell r="AN971">
            <v>44568</v>
          </cell>
          <cell r="AO971" t="str">
            <v>Compétition</v>
          </cell>
        </row>
        <row r="972">
          <cell r="E972">
            <v>238068</v>
          </cell>
          <cell r="F972" t="str">
            <v>Mme</v>
          </cell>
          <cell r="G972" t="str">
            <v>BRON</v>
          </cell>
          <cell r="H972" t="str">
            <v>COLINE</v>
          </cell>
          <cell r="I972">
            <v>34824</v>
          </cell>
          <cell r="J972" t="str">
            <v>FRANCE</v>
          </cell>
          <cell r="K972" t="str">
            <v>Femme</v>
          </cell>
          <cell r="L972">
            <v>2202</v>
          </cell>
          <cell r="M972" t="str">
            <v>CLUB MJC ST BRIEUC C.K.</v>
          </cell>
          <cell r="N972" t="str">
            <v>MJC DU PLATEAU</v>
          </cell>
          <cell r="O972">
            <v>2200</v>
          </cell>
          <cell r="P972" t="str">
            <v>COMITE DEPARTEMENTAL CK COTES D'ARMOR</v>
          </cell>
          <cell r="Q972" t="str">
            <v>CR03</v>
          </cell>
          <cell r="R972" t="str">
            <v>COMITE REGIONAL BRETAGNE CK</v>
          </cell>
          <cell r="S972" t="str">
            <v>FEDERATION FRANCAISE CANOE-KAYAK ET SPORTS PAGAIE</v>
          </cell>
          <cell r="T972">
            <v>2022</v>
          </cell>
          <cell r="V972">
            <v>60</v>
          </cell>
          <cell r="W972" t="str">
            <v>Non</v>
          </cell>
          <cell r="Z972" t="str">
            <v>AN_COMP_A</v>
          </cell>
          <cell r="AA972" t="str">
            <v>Carte 1 an Compétition Adulte</v>
          </cell>
          <cell r="AB972">
            <v>70810</v>
          </cell>
          <cell r="AC972">
            <v>44531</v>
          </cell>
          <cell r="AD972">
            <v>44546</v>
          </cell>
          <cell r="AE972">
            <v>44926</v>
          </cell>
          <cell r="AF972" t="str">
            <v>Aucun</v>
          </cell>
          <cell r="AG972" t="str">
            <v>S</v>
          </cell>
          <cell r="AH972" t="str">
            <v>SENIOR</v>
          </cell>
          <cell r="AN972">
            <v>44305</v>
          </cell>
          <cell r="AO972" t="str">
            <v>Compétition</v>
          </cell>
        </row>
        <row r="973">
          <cell r="E973">
            <v>238170</v>
          </cell>
          <cell r="F973" t="str">
            <v>M.</v>
          </cell>
          <cell r="G973" t="str">
            <v>COLLOBERT</v>
          </cell>
          <cell r="H973" t="str">
            <v>ANTONIN</v>
          </cell>
          <cell r="I973">
            <v>36514</v>
          </cell>
          <cell r="J973" t="str">
            <v>FRANCE</v>
          </cell>
          <cell r="K973" t="str">
            <v>Homme</v>
          </cell>
          <cell r="L973">
            <v>3514</v>
          </cell>
          <cell r="M973" t="str">
            <v>U.S.V. CK VERN / SEICHE</v>
          </cell>
          <cell r="O973">
            <v>3500</v>
          </cell>
          <cell r="P973" t="str">
            <v>COMITE DEPARTEMENTAL CK D'ILLE ET VILAINE</v>
          </cell>
          <cell r="Q973" t="str">
            <v>CR03</v>
          </cell>
          <cell r="R973" t="str">
            <v>COMITE REGIONAL BRETAGNE CK</v>
          </cell>
          <cell r="S973" t="str">
            <v>FEDERATION FRANCAISE CANOE-KAYAK ET SPORTS PAGAIE</v>
          </cell>
          <cell r="T973">
            <v>2022</v>
          </cell>
          <cell r="V973">
            <v>60</v>
          </cell>
          <cell r="W973" t="str">
            <v>Non</v>
          </cell>
          <cell r="Z973" t="str">
            <v>AN_COMP_A</v>
          </cell>
          <cell r="AA973" t="str">
            <v>Carte 1 an Compétition Adulte</v>
          </cell>
          <cell r="AB973">
            <v>72265</v>
          </cell>
          <cell r="AC973">
            <v>44621</v>
          </cell>
          <cell r="AD973">
            <v>44621</v>
          </cell>
          <cell r="AE973">
            <v>44926</v>
          </cell>
          <cell r="AF973" t="str">
            <v>Aucun</v>
          </cell>
          <cell r="AG973" t="str">
            <v>S</v>
          </cell>
          <cell r="AH973" t="str">
            <v>SENIOR</v>
          </cell>
          <cell r="AN973">
            <v>44599</v>
          </cell>
          <cell r="AO973" t="str">
            <v>Compétition</v>
          </cell>
        </row>
        <row r="974">
          <cell r="E974">
            <v>238448</v>
          </cell>
          <cell r="F974" t="str">
            <v>M.</v>
          </cell>
          <cell r="G974" t="str">
            <v>COTTOUR</v>
          </cell>
          <cell r="H974" t="str">
            <v>MELAINE</v>
          </cell>
          <cell r="I974">
            <v>35654</v>
          </cell>
          <cell r="J974" t="str">
            <v>FRANCE</v>
          </cell>
          <cell r="K974" t="str">
            <v>Homme</v>
          </cell>
          <cell r="L974">
            <v>2909</v>
          </cell>
          <cell r="M974" t="str">
            <v>BREST BRETAGNE NAUTISME</v>
          </cell>
          <cell r="N974" t="str">
            <v>BBN</v>
          </cell>
          <cell r="O974">
            <v>2900</v>
          </cell>
          <cell r="P974" t="str">
            <v>COMITE DEPARTEMENTAL CK DU FINISTERE</v>
          </cell>
          <cell r="Q974" t="str">
            <v>CR03</v>
          </cell>
          <cell r="R974" t="str">
            <v>COMITE REGIONAL BRETAGNE CK</v>
          </cell>
          <cell r="S974" t="str">
            <v>FEDERATION FRANCAISE CANOE-KAYAK ET SPORTS PAGAIE</v>
          </cell>
          <cell r="T974">
            <v>2022</v>
          </cell>
          <cell r="V974">
            <v>55</v>
          </cell>
          <cell r="W974" t="str">
            <v>Non</v>
          </cell>
          <cell r="Z974" t="str">
            <v>AN_LOIS_A</v>
          </cell>
          <cell r="AA974" t="str">
            <v>Carte 1 an Loisir Adulte</v>
          </cell>
          <cell r="AB974">
            <v>71579</v>
          </cell>
          <cell r="AC974">
            <v>44562</v>
          </cell>
          <cell r="AD974">
            <v>44573</v>
          </cell>
          <cell r="AE974">
            <v>44926</v>
          </cell>
          <cell r="AF974" t="str">
            <v>Aucun</v>
          </cell>
          <cell r="AG974" t="str">
            <v>S</v>
          </cell>
          <cell r="AH974" t="str">
            <v>SENIOR</v>
          </cell>
          <cell r="AJ974">
            <v>44357</v>
          </cell>
          <cell r="AK974" t="str">
            <v>Loisir</v>
          </cell>
        </row>
        <row r="975">
          <cell r="E975">
            <v>238769</v>
          </cell>
          <cell r="F975" t="str">
            <v>M.</v>
          </cell>
          <cell r="G975" t="str">
            <v>BILLY</v>
          </cell>
          <cell r="H975" t="str">
            <v>ALAIN</v>
          </cell>
          <cell r="I975">
            <v>26185</v>
          </cell>
          <cell r="J975" t="str">
            <v>FRANCE</v>
          </cell>
          <cell r="K975" t="str">
            <v>Homme</v>
          </cell>
          <cell r="L975">
            <v>2948</v>
          </cell>
          <cell r="M975" t="str">
            <v>CLUB DE KAYAK DE LANDEDA L'ABERWRACH</v>
          </cell>
          <cell r="N975" t="str">
            <v>CLUB DE KAYAK DE LANDEDA L'ABE</v>
          </cell>
          <cell r="O975">
            <v>2900</v>
          </cell>
          <cell r="P975" t="str">
            <v>COMITE DEPARTEMENTAL CK DU FINISTERE</v>
          </cell>
          <cell r="Q975" t="str">
            <v>CR03</v>
          </cell>
          <cell r="R975" t="str">
            <v>COMITE REGIONAL BRETAGNE CK</v>
          </cell>
          <cell r="S975" t="str">
            <v>FEDERATION FRANCAISE CANOE-KAYAK ET SPORTS PAGAIE</v>
          </cell>
          <cell r="T975">
            <v>2022</v>
          </cell>
          <cell r="V975">
            <v>55</v>
          </cell>
          <cell r="W975" t="str">
            <v>Non</v>
          </cell>
          <cell r="Z975" t="str">
            <v>AN_LOIS_A</v>
          </cell>
          <cell r="AA975" t="str">
            <v>Carte 1 an Loisir Adulte</v>
          </cell>
          <cell r="AB975">
            <v>70572</v>
          </cell>
          <cell r="AC975">
            <v>44501</v>
          </cell>
          <cell r="AD975">
            <v>44579</v>
          </cell>
          <cell r="AE975">
            <v>44926</v>
          </cell>
          <cell r="AF975" t="str">
            <v>Aucun</v>
          </cell>
          <cell r="AG975" t="str">
            <v>V</v>
          </cell>
          <cell r="AH975" t="str">
            <v>VETERAN</v>
          </cell>
        </row>
        <row r="976">
          <cell r="E976">
            <v>238782</v>
          </cell>
          <cell r="F976" t="str">
            <v>M.</v>
          </cell>
          <cell r="G976" t="str">
            <v>LE CORRE</v>
          </cell>
          <cell r="H976" t="str">
            <v>THIBAUD</v>
          </cell>
          <cell r="I976">
            <v>34453</v>
          </cell>
          <cell r="J976" t="str">
            <v>FRANCE</v>
          </cell>
          <cell r="K976" t="str">
            <v>Homme</v>
          </cell>
          <cell r="L976">
            <v>5609</v>
          </cell>
          <cell r="M976" t="str">
            <v>CLUB NAUTIQUE DE BAUD</v>
          </cell>
          <cell r="N976" t="str">
            <v>CNEB</v>
          </cell>
          <cell r="O976">
            <v>5600</v>
          </cell>
          <cell r="P976" t="str">
            <v>COMITE DEPARTEMENTAL CK DU MORBIHAN</v>
          </cell>
          <cell r="Q976" t="str">
            <v>CR03</v>
          </cell>
          <cell r="R976" t="str">
            <v>COMITE REGIONAL BRETAGNE CK</v>
          </cell>
          <cell r="S976" t="str">
            <v>FEDERATION FRANCAISE CANOE-KAYAK ET SPORTS PAGAIE</v>
          </cell>
          <cell r="T976">
            <v>2022</v>
          </cell>
          <cell r="V976">
            <v>60</v>
          </cell>
          <cell r="W976" t="str">
            <v>Non</v>
          </cell>
          <cell r="X976" t="str">
            <v>IA Sport Plus</v>
          </cell>
          <cell r="Y976" t="str">
            <v>IASPORT</v>
          </cell>
          <cell r="Z976" t="str">
            <v>AN_COMP_A</v>
          </cell>
          <cell r="AA976" t="str">
            <v>Carte 1 an Compétition Adulte</v>
          </cell>
          <cell r="AB976">
            <v>71175</v>
          </cell>
          <cell r="AC976">
            <v>44562</v>
          </cell>
          <cell r="AD976">
            <v>44572</v>
          </cell>
          <cell r="AE976">
            <v>44926</v>
          </cell>
          <cell r="AF976" t="str">
            <v>Aucun</v>
          </cell>
          <cell r="AG976" t="str">
            <v>S</v>
          </cell>
          <cell r="AH976" t="str">
            <v>SENIOR</v>
          </cell>
          <cell r="AN976">
            <v>43829</v>
          </cell>
          <cell r="AO976" t="str">
            <v>Compétition</v>
          </cell>
        </row>
        <row r="977">
          <cell r="E977">
            <v>238832</v>
          </cell>
          <cell r="F977" t="str">
            <v>M.</v>
          </cell>
          <cell r="G977" t="str">
            <v>GRIMOUX</v>
          </cell>
          <cell r="H977" t="str">
            <v>PIERRE</v>
          </cell>
          <cell r="I977">
            <v>36094</v>
          </cell>
          <cell r="J977" t="str">
            <v>FRANCE</v>
          </cell>
          <cell r="K977" t="str">
            <v>Homme</v>
          </cell>
          <cell r="L977">
            <v>3506</v>
          </cell>
          <cell r="M977" t="str">
            <v>C.K.C.I.R. ST GREGOIRE</v>
          </cell>
          <cell r="O977">
            <v>3500</v>
          </cell>
          <cell r="P977" t="str">
            <v>COMITE DEPARTEMENTAL CK D'ILLE ET VILAINE</v>
          </cell>
          <cell r="Q977" t="str">
            <v>CR03</v>
          </cell>
          <cell r="R977" t="str">
            <v>COMITE REGIONAL BRETAGNE CK</v>
          </cell>
          <cell r="S977" t="str">
            <v>FEDERATION FRANCAISE CANOE-KAYAK ET SPORTS PAGAIE</v>
          </cell>
          <cell r="T977">
            <v>2022</v>
          </cell>
          <cell r="V977">
            <v>60</v>
          </cell>
          <cell r="W977" t="str">
            <v>Non</v>
          </cell>
          <cell r="Z977" t="str">
            <v>AN_COMP_A</v>
          </cell>
          <cell r="AA977" t="str">
            <v>Carte 1 an Compétition Adulte</v>
          </cell>
          <cell r="AB977">
            <v>71435</v>
          </cell>
          <cell r="AC977">
            <v>44562</v>
          </cell>
          <cell r="AD977">
            <v>44573</v>
          </cell>
          <cell r="AE977">
            <v>44926</v>
          </cell>
          <cell r="AF977" t="str">
            <v>Aucun</v>
          </cell>
          <cell r="AG977" t="str">
            <v>S</v>
          </cell>
          <cell r="AH977" t="str">
            <v>SENIOR</v>
          </cell>
          <cell r="AN977">
            <v>43767</v>
          </cell>
          <cell r="AO977" t="str">
            <v>Compétition</v>
          </cell>
        </row>
        <row r="978">
          <cell r="E978">
            <v>238837</v>
          </cell>
          <cell r="F978" t="str">
            <v>Mme</v>
          </cell>
          <cell r="G978" t="str">
            <v>DABOUDET</v>
          </cell>
          <cell r="H978" t="str">
            <v>GISELE</v>
          </cell>
          <cell r="I978">
            <v>19795</v>
          </cell>
          <cell r="J978" t="str">
            <v>FRANCE</v>
          </cell>
          <cell r="K978" t="str">
            <v>Femme</v>
          </cell>
          <cell r="L978">
            <v>5614</v>
          </cell>
          <cell r="M978" t="str">
            <v>C.K.C. AURAY</v>
          </cell>
          <cell r="O978">
            <v>5600</v>
          </cell>
          <cell r="P978" t="str">
            <v>COMITE DEPARTEMENTAL CK DU MORBIHAN</v>
          </cell>
          <cell r="Q978" t="str">
            <v>CR03</v>
          </cell>
          <cell r="R978" t="str">
            <v>COMITE REGIONAL BRETAGNE CK</v>
          </cell>
          <cell r="S978" t="str">
            <v>FEDERATION FRANCAISE CANOE-KAYAK ET SPORTS PAGAIE</v>
          </cell>
          <cell r="T978">
            <v>2022</v>
          </cell>
          <cell r="V978">
            <v>55</v>
          </cell>
          <cell r="W978" t="str">
            <v>Non</v>
          </cell>
          <cell r="Z978" t="str">
            <v>AN_LOIS_A</v>
          </cell>
          <cell r="AA978" t="str">
            <v>Carte 1 an Loisir Adulte</v>
          </cell>
          <cell r="AB978">
            <v>71181</v>
          </cell>
          <cell r="AC978">
            <v>44562</v>
          </cell>
          <cell r="AD978">
            <v>44577</v>
          </cell>
          <cell r="AE978">
            <v>44926</v>
          </cell>
          <cell r="AF978" t="str">
            <v>Aucun</v>
          </cell>
          <cell r="AG978" t="str">
            <v>V</v>
          </cell>
          <cell r="AH978" t="str">
            <v>VETERAN</v>
          </cell>
          <cell r="AJ978">
            <v>44239</v>
          </cell>
          <cell r="AK978" t="str">
            <v>Loisir</v>
          </cell>
          <cell r="AL978" t="str">
            <v>FARDEL</v>
          </cell>
          <cell r="AM978">
            <v>10002662400</v>
          </cell>
        </row>
        <row r="979">
          <cell r="E979">
            <v>238869</v>
          </cell>
          <cell r="F979" t="str">
            <v>Mme</v>
          </cell>
          <cell r="G979" t="str">
            <v>DESILLES</v>
          </cell>
          <cell r="H979" t="str">
            <v>CORINNE</v>
          </cell>
          <cell r="I979">
            <v>24939</v>
          </cell>
          <cell r="J979" t="str">
            <v>FRANCE</v>
          </cell>
          <cell r="K979" t="str">
            <v>Femme</v>
          </cell>
          <cell r="L979">
            <v>5614</v>
          </cell>
          <cell r="M979" t="str">
            <v>C.K.C. AURAY</v>
          </cell>
          <cell r="O979">
            <v>5600</v>
          </cell>
          <cell r="P979" t="str">
            <v>COMITE DEPARTEMENTAL CK DU MORBIHAN</v>
          </cell>
          <cell r="Q979" t="str">
            <v>CR03</v>
          </cell>
          <cell r="R979" t="str">
            <v>COMITE REGIONAL BRETAGNE CK</v>
          </cell>
          <cell r="S979" t="str">
            <v>FEDERATION FRANCAISE CANOE-KAYAK ET SPORTS PAGAIE</v>
          </cell>
          <cell r="T979">
            <v>2022</v>
          </cell>
          <cell r="V979">
            <v>55</v>
          </cell>
          <cell r="W979" t="str">
            <v>Non</v>
          </cell>
          <cell r="Z979" t="str">
            <v>AN_LOIS_A</v>
          </cell>
          <cell r="AA979" t="str">
            <v>Carte 1 an Loisir Adulte</v>
          </cell>
          <cell r="AB979">
            <v>71684</v>
          </cell>
          <cell r="AC979">
            <v>44593</v>
          </cell>
          <cell r="AD979">
            <v>44620</v>
          </cell>
          <cell r="AE979">
            <v>44926</v>
          </cell>
          <cell r="AF979" t="str">
            <v>Aucun</v>
          </cell>
          <cell r="AG979" t="str">
            <v>V</v>
          </cell>
          <cell r="AH979" t="str">
            <v>VETERAN</v>
          </cell>
          <cell r="AJ979">
            <v>44613</v>
          </cell>
          <cell r="AK979" t="str">
            <v>Loisir</v>
          </cell>
          <cell r="AL979" t="str">
            <v>hauret</v>
          </cell>
        </row>
        <row r="980">
          <cell r="E980">
            <v>238908</v>
          </cell>
          <cell r="F980" t="str">
            <v>M.</v>
          </cell>
          <cell r="G980" t="str">
            <v>MARSAL</v>
          </cell>
          <cell r="H980" t="str">
            <v>YOUENN</v>
          </cell>
          <cell r="I980">
            <v>37287</v>
          </cell>
          <cell r="J980" t="str">
            <v>FRANCE</v>
          </cell>
          <cell r="K980" t="str">
            <v>Homme</v>
          </cell>
          <cell r="L980">
            <v>3528</v>
          </cell>
          <cell r="M980" t="str">
            <v>CANOE KAYAK CLUB DES TROIS RIVIERES</v>
          </cell>
          <cell r="N980" t="str">
            <v>CKC TROIS RIVIERES</v>
          </cell>
          <cell r="O980">
            <v>3500</v>
          </cell>
          <cell r="P980" t="str">
            <v>COMITE DEPARTEMENTAL CK D'ILLE ET VILAINE</v>
          </cell>
          <cell r="Q980" t="str">
            <v>CR03</v>
          </cell>
          <cell r="R980" t="str">
            <v>COMITE REGIONAL BRETAGNE CK</v>
          </cell>
          <cell r="S980" t="str">
            <v>FEDERATION FRANCAISE CANOE-KAYAK ET SPORTS PAGAIE</v>
          </cell>
          <cell r="T980">
            <v>2022</v>
          </cell>
          <cell r="V980">
            <v>60</v>
          </cell>
          <cell r="W980" t="str">
            <v>Non</v>
          </cell>
          <cell r="Z980" t="str">
            <v>AN_COMP_A</v>
          </cell>
          <cell r="AA980" t="str">
            <v>Carte 1 an Compétition Adulte</v>
          </cell>
          <cell r="AB980">
            <v>72873</v>
          </cell>
          <cell r="AC980">
            <v>44652</v>
          </cell>
          <cell r="AD980">
            <v>44655</v>
          </cell>
          <cell r="AE980">
            <v>44926</v>
          </cell>
          <cell r="AF980" t="str">
            <v>Aucun</v>
          </cell>
          <cell r="AG980" t="str">
            <v>S</v>
          </cell>
          <cell r="AH980" t="str">
            <v>SENIOR</v>
          </cell>
          <cell r="AN980">
            <v>43846</v>
          </cell>
          <cell r="AO980" t="str">
            <v>Compétition</v>
          </cell>
        </row>
        <row r="981">
          <cell r="E981">
            <v>239078</v>
          </cell>
          <cell r="F981" t="str">
            <v>M.</v>
          </cell>
          <cell r="G981" t="str">
            <v>FORGEARD</v>
          </cell>
          <cell r="H981" t="str">
            <v>LOUIS</v>
          </cell>
          <cell r="I981">
            <v>37165</v>
          </cell>
          <cell r="J981" t="str">
            <v>FRANCE</v>
          </cell>
          <cell r="K981" t="str">
            <v>Homme</v>
          </cell>
          <cell r="L981">
            <v>3501</v>
          </cell>
          <cell r="M981" t="str">
            <v>KAYAK CLUB PONT REAN</v>
          </cell>
          <cell r="O981">
            <v>3500</v>
          </cell>
          <cell r="P981" t="str">
            <v>COMITE DEPARTEMENTAL CK D'ILLE ET VILAINE</v>
          </cell>
          <cell r="Q981" t="str">
            <v>CR03</v>
          </cell>
          <cell r="R981" t="str">
            <v>COMITE REGIONAL BRETAGNE CK</v>
          </cell>
          <cell r="S981" t="str">
            <v>FEDERATION FRANCAISE CANOE-KAYAK ET SPORTS PAGAIE</v>
          </cell>
          <cell r="T981">
            <v>2022</v>
          </cell>
          <cell r="V981">
            <v>60</v>
          </cell>
          <cell r="W981" t="str">
            <v>Non</v>
          </cell>
          <cell r="Z981" t="str">
            <v>AN_COMP_A</v>
          </cell>
          <cell r="AA981" t="str">
            <v>Carte 1 an Compétition Adulte</v>
          </cell>
          <cell r="AB981">
            <v>70967</v>
          </cell>
          <cell r="AC981">
            <v>44531</v>
          </cell>
          <cell r="AD981">
            <v>44551</v>
          </cell>
          <cell r="AE981">
            <v>44926</v>
          </cell>
          <cell r="AF981" t="str">
            <v>Aucun</v>
          </cell>
          <cell r="AG981" t="str">
            <v>S</v>
          </cell>
          <cell r="AH981" t="str">
            <v>SENIOR</v>
          </cell>
          <cell r="AN981">
            <v>44125</v>
          </cell>
          <cell r="AO981" t="str">
            <v>Compétition</v>
          </cell>
        </row>
        <row r="982">
          <cell r="E982">
            <v>239089</v>
          </cell>
          <cell r="F982" t="str">
            <v>M.</v>
          </cell>
          <cell r="G982" t="str">
            <v>LE MEIL</v>
          </cell>
          <cell r="H982" t="str">
            <v>NOE</v>
          </cell>
          <cell r="I982">
            <v>37085</v>
          </cell>
          <cell r="J982" t="str">
            <v>FRANCE</v>
          </cell>
          <cell r="K982" t="str">
            <v>Homme</v>
          </cell>
          <cell r="L982">
            <v>2958</v>
          </cell>
          <cell r="M982" t="str">
            <v>ILE DE SEIN NAUTISME</v>
          </cell>
          <cell r="N982" t="str">
            <v>IDSN</v>
          </cell>
          <cell r="O982">
            <v>2900</v>
          </cell>
          <cell r="P982" t="str">
            <v>COMITE DEPARTEMENTAL CK DU FINISTERE</v>
          </cell>
          <cell r="Q982" t="str">
            <v>CR03</v>
          </cell>
          <cell r="R982" t="str">
            <v>COMITE REGIONAL BRETAGNE CK</v>
          </cell>
          <cell r="S982" t="str">
            <v>FEDERATION FRANCAISE CANOE-KAYAK ET SPORTS PAGAIE</v>
          </cell>
          <cell r="T982">
            <v>2022</v>
          </cell>
          <cell r="V982">
            <v>60</v>
          </cell>
          <cell r="W982" t="str">
            <v>Non</v>
          </cell>
          <cell r="Z982" t="str">
            <v>AN_COMP_A</v>
          </cell>
          <cell r="AA982" t="str">
            <v>Carte 1 an Compétition Adulte</v>
          </cell>
          <cell r="AB982">
            <v>71487</v>
          </cell>
          <cell r="AC982">
            <v>44562</v>
          </cell>
          <cell r="AD982">
            <v>44573</v>
          </cell>
          <cell r="AE982">
            <v>44926</v>
          </cell>
          <cell r="AF982" t="str">
            <v>Aucun</v>
          </cell>
          <cell r="AG982" t="str">
            <v>S</v>
          </cell>
          <cell r="AH982" t="str">
            <v>SENIOR</v>
          </cell>
          <cell r="AN982">
            <v>44576</v>
          </cell>
          <cell r="AO982" t="str">
            <v>Compétition</v>
          </cell>
        </row>
        <row r="983">
          <cell r="E983">
            <v>239297</v>
          </cell>
          <cell r="F983" t="str">
            <v>M.</v>
          </cell>
          <cell r="G983" t="str">
            <v>LE LIEVRE</v>
          </cell>
          <cell r="H983" t="str">
            <v>AXEL</v>
          </cell>
          <cell r="I983">
            <v>37249</v>
          </cell>
          <cell r="J983" t="str">
            <v>FRANCE</v>
          </cell>
          <cell r="K983" t="str">
            <v>Homme</v>
          </cell>
          <cell r="L983">
            <v>5602</v>
          </cell>
          <cell r="M983" t="str">
            <v>CANOE KAYAK CLUB DE ROHAN</v>
          </cell>
          <cell r="N983" t="str">
            <v>CKC ROHAN</v>
          </cell>
          <cell r="O983">
            <v>5600</v>
          </cell>
          <cell r="P983" t="str">
            <v>COMITE DEPARTEMENTAL CK DU MORBIHAN</v>
          </cell>
          <cell r="Q983" t="str">
            <v>CR03</v>
          </cell>
          <cell r="R983" t="str">
            <v>COMITE REGIONAL BRETAGNE CK</v>
          </cell>
          <cell r="S983" t="str">
            <v>FEDERATION FRANCAISE CANOE-KAYAK ET SPORTS PAGAIE</v>
          </cell>
          <cell r="T983">
            <v>2022</v>
          </cell>
          <cell r="V983">
            <v>2</v>
          </cell>
          <cell r="W983" t="str">
            <v>Non</v>
          </cell>
          <cell r="Z983" t="str">
            <v>AN_SANS_P</v>
          </cell>
          <cell r="AA983" t="str">
            <v>Carte annuelle sans pratique</v>
          </cell>
          <cell r="AB983">
            <v>71665</v>
          </cell>
          <cell r="AC983">
            <v>44593</v>
          </cell>
          <cell r="AD983">
            <v>44609</v>
          </cell>
          <cell r="AE983">
            <v>44926</v>
          </cell>
          <cell r="AF983" t="str">
            <v>Aucun</v>
          </cell>
          <cell r="AG983" t="str">
            <v>S</v>
          </cell>
          <cell r="AH983" t="str">
            <v>SENIOR</v>
          </cell>
        </row>
        <row r="984">
          <cell r="E984">
            <v>239557</v>
          </cell>
          <cell r="F984" t="str">
            <v>M.</v>
          </cell>
          <cell r="G984" t="str">
            <v>DROUHIN</v>
          </cell>
          <cell r="H984" t="str">
            <v>ANTHONY</v>
          </cell>
          <cell r="I984">
            <v>34829</v>
          </cell>
          <cell r="J984" t="str">
            <v>FRANCE</v>
          </cell>
          <cell r="K984" t="str">
            <v>Homme</v>
          </cell>
          <cell r="L984">
            <v>3503</v>
          </cell>
          <cell r="M984" t="str">
            <v>KAYAK CLUB DE RENNES</v>
          </cell>
          <cell r="O984">
            <v>3500</v>
          </cell>
          <cell r="P984" t="str">
            <v>COMITE DEPARTEMENTAL CK D'ILLE ET VILAINE</v>
          </cell>
          <cell r="Q984" t="str">
            <v>CR03</v>
          </cell>
          <cell r="R984" t="str">
            <v>COMITE REGIONAL BRETAGNE CK</v>
          </cell>
          <cell r="S984" t="str">
            <v>FEDERATION FRANCAISE CANOE-KAYAK ET SPORTS PAGAIE</v>
          </cell>
          <cell r="T984">
            <v>2022</v>
          </cell>
          <cell r="V984">
            <v>60</v>
          </cell>
          <cell r="W984" t="str">
            <v>Non</v>
          </cell>
          <cell r="Z984" t="str">
            <v>AN_COMP_A</v>
          </cell>
          <cell r="AA984" t="str">
            <v>Carte 1 an Compétition Adulte</v>
          </cell>
          <cell r="AB984">
            <v>71059</v>
          </cell>
          <cell r="AC984">
            <v>44531</v>
          </cell>
          <cell r="AD984">
            <v>44551</v>
          </cell>
          <cell r="AE984">
            <v>44926</v>
          </cell>
          <cell r="AF984" t="str">
            <v>Aucun</v>
          </cell>
          <cell r="AG984" t="str">
            <v>S</v>
          </cell>
          <cell r="AH984" t="str">
            <v>SENIOR</v>
          </cell>
          <cell r="AN984">
            <v>43826</v>
          </cell>
          <cell r="AO984" t="str">
            <v>Compétition</v>
          </cell>
        </row>
        <row r="985">
          <cell r="E985">
            <v>239609</v>
          </cell>
          <cell r="F985" t="str">
            <v>M.</v>
          </cell>
          <cell r="G985" t="str">
            <v>LE MUR</v>
          </cell>
          <cell r="H985" t="str">
            <v>PAUL</v>
          </cell>
          <cell r="I985">
            <v>19871</v>
          </cell>
          <cell r="J985" t="str">
            <v>FRANCE</v>
          </cell>
          <cell r="K985" t="str">
            <v>Homme</v>
          </cell>
          <cell r="L985">
            <v>2931</v>
          </cell>
          <cell r="M985" t="str">
            <v>CENTRE NAUTIQUE PLOUHINEC CAP SIZUN-POINTE DU RAZ</v>
          </cell>
          <cell r="N985" t="str">
            <v>CNPCSPR</v>
          </cell>
          <cell r="O985">
            <v>2900</v>
          </cell>
          <cell r="P985" t="str">
            <v>COMITE DEPARTEMENTAL CK DU FINISTERE</v>
          </cell>
          <cell r="Q985" t="str">
            <v>CR03</v>
          </cell>
          <cell r="R985" t="str">
            <v>COMITE REGIONAL BRETAGNE CK</v>
          </cell>
          <cell r="S985" t="str">
            <v>FEDERATION FRANCAISE CANOE-KAYAK ET SPORTS PAGAIE</v>
          </cell>
          <cell r="T985">
            <v>2022</v>
          </cell>
          <cell r="V985">
            <v>55</v>
          </cell>
          <cell r="W985" t="str">
            <v>Non</v>
          </cell>
          <cell r="Z985" t="str">
            <v>AN_LOIS_A</v>
          </cell>
          <cell r="AA985" t="str">
            <v>Carte 1 an Loisir Adulte</v>
          </cell>
          <cell r="AB985">
            <v>70938</v>
          </cell>
          <cell r="AC985">
            <v>44531</v>
          </cell>
          <cell r="AD985">
            <v>44580</v>
          </cell>
          <cell r="AE985">
            <v>44926</v>
          </cell>
          <cell r="AF985" t="str">
            <v>Aucun</v>
          </cell>
          <cell r="AG985" t="str">
            <v>V</v>
          </cell>
          <cell r="AH985" t="str">
            <v>VETERAN</v>
          </cell>
          <cell r="AJ985">
            <v>44454</v>
          </cell>
          <cell r="AK985" t="str">
            <v>Loisir</v>
          </cell>
        </row>
        <row r="986">
          <cell r="E986">
            <v>239623</v>
          </cell>
          <cell r="F986" t="str">
            <v>Mme</v>
          </cell>
          <cell r="G986" t="str">
            <v>LEPORT</v>
          </cell>
          <cell r="H986" t="str">
            <v>MIREILLE</v>
          </cell>
          <cell r="I986">
            <v>22727</v>
          </cell>
          <cell r="J986" t="str">
            <v>FRANCE</v>
          </cell>
          <cell r="K986" t="str">
            <v>Femme</v>
          </cell>
          <cell r="L986">
            <v>3516</v>
          </cell>
          <cell r="M986" t="str">
            <v>RENNES EVASION NATURE</v>
          </cell>
          <cell r="O986">
            <v>3500</v>
          </cell>
          <cell r="P986" t="str">
            <v>COMITE DEPARTEMENTAL CK D'ILLE ET VILAINE</v>
          </cell>
          <cell r="Q986" t="str">
            <v>CR03</v>
          </cell>
          <cell r="R986" t="str">
            <v>COMITE REGIONAL BRETAGNE CK</v>
          </cell>
          <cell r="S986" t="str">
            <v>FEDERATION FRANCAISE CANOE-KAYAK ET SPORTS PAGAIE</v>
          </cell>
          <cell r="T986">
            <v>2022</v>
          </cell>
          <cell r="V986">
            <v>55</v>
          </cell>
          <cell r="W986" t="str">
            <v>Non</v>
          </cell>
          <cell r="Z986" t="str">
            <v>AN_LOIS_A</v>
          </cell>
          <cell r="AA986" t="str">
            <v>Carte 1 an Loisir Adulte</v>
          </cell>
          <cell r="AB986">
            <v>71143</v>
          </cell>
          <cell r="AC986">
            <v>44562</v>
          </cell>
          <cell r="AD986">
            <v>44583</v>
          </cell>
          <cell r="AE986">
            <v>44926</v>
          </cell>
          <cell r="AF986" t="str">
            <v>Aucun</v>
          </cell>
          <cell r="AG986" t="str">
            <v>V</v>
          </cell>
          <cell r="AH986" t="str">
            <v>VETERAN</v>
          </cell>
        </row>
        <row r="987">
          <cell r="E987">
            <v>239624</v>
          </cell>
          <cell r="F987" t="str">
            <v>Mme</v>
          </cell>
          <cell r="G987" t="str">
            <v>COMMARMOND</v>
          </cell>
          <cell r="H987" t="str">
            <v>CORINNE</v>
          </cell>
          <cell r="I987">
            <v>25554</v>
          </cell>
          <cell r="J987" t="str">
            <v>FRANCE</v>
          </cell>
          <cell r="K987" t="str">
            <v>Femme</v>
          </cell>
          <cell r="L987">
            <v>3501</v>
          </cell>
          <cell r="M987" t="str">
            <v>KAYAK CLUB PONT REAN</v>
          </cell>
          <cell r="O987">
            <v>3500</v>
          </cell>
          <cell r="P987" t="str">
            <v>COMITE DEPARTEMENTAL CK D'ILLE ET VILAINE</v>
          </cell>
          <cell r="Q987" t="str">
            <v>CR03</v>
          </cell>
          <cell r="R987" t="str">
            <v>COMITE REGIONAL BRETAGNE CK</v>
          </cell>
          <cell r="S987" t="str">
            <v>FEDERATION FRANCAISE CANOE-KAYAK ET SPORTS PAGAIE</v>
          </cell>
          <cell r="T987">
            <v>2022</v>
          </cell>
          <cell r="V987">
            <v>60</v>
          </cell>
          <cell r="W987" t="str">
            <v>Non</v>
          </cell>
          <cell r="Z987" t="str">
            <v>AN_COMP_A</v>
          </cell>
          <cell r="AA987" t="str">
            <v>Carte 1 an Compétition Adulte</v>
          </cell>
          <cell r="AB987">
            <v>70967</v>
          </cell>
          <cell r="AC987">
            <v>44531</v>
          </cell>
          <cell r="AD987">
            <v>44551</v>
          </cell>
          <cell r="AE987">
            <v>44926</v>
          </cell>
          <cell r="AF987" t="str">
            <v>Aucun</v>
          </cell>
          <cell r="AG987" t="str">
            <v>V</v>
          </cell>
          <cell r="AH987" t="str">
            <v>VETERAN</v>
          </cell>
          <cell r="AN987">
            <v>44102</v>
          </cell>
          <cell r="AO987" t="str">
            <v>Compétition</v>
          </cell>
        </row>
        <row r="988">
          <cell r="E988">
            <v>239696</v>
          </cell>
          <cell r="F988" t="str">
            <v>M.</v>
          </cell>
          <cell r="G988" t="str">
            <v>LE GAL</v>
          </cell>
          <cell r="H988" t="str">
            <v>COME</v>
          </cell>
          <cell r="I988">
            <v>37012</v>
          </cell>
          <cell r="J988" t="str">
            <v>FRANCE</v>
          </cell>
          <cell r="K988" t="str">
            <v>Homme</v>
          </cell>
          <cell r="L988">
            <v>2211</v>
          </cell>
          <cell r="M988" t="str">
            <v>C.K.C. GUINGAMPAIS</v>
          </cell>
          <cell r="O988">
            <v>2200</v>
          </cell>
          <cell r="P988" t="str">
            <v>COMITE DEPARTEMENTAL CK COTES D'ARMOR</v>
          </cell>
          <cell r="Q988" t="str">
            <v>CR03</v>
          </cell>
          <cell r="R988" t="str">
            <v>COMITE REGIONAL BRETAGNE CK</v>
          </cell>
          <cell r="S988" t="str">
            <v>FEDERATION FRANCAISE CANOE-KAYAK ET SPORTS PAGAIE</v>
          </cell>
          <cell r="T988">
            <v>2022</v>
          </cell>
          <cell r="V988">
            <v>55</v>
          </cell>
          <cell r="W988" t="str">
            <v>Non</v>
          </cell>
          <cell r="Z988" t="str">
            <v>AN_LOIS_A</v>
          </cell>
          <cell r="AA988" t="str">
            <v>Carte 1 an Loisir Adulte</v>
          </cell>
          <cell r="AB988">
            <v>17377</v>
          </cell>
          <cell r="AC988">
            <v>41377</v>
          </cell>
          <cell r="AD988">
            <v>44566</v>
          </cell>
          <cell r="AE988">
            <v>44926</v>
          </cell>
          <cell r="AF988" t="str">
            <v>Aucun</v>
          </cell>
          <cell r="AG988" t="str">
            <v>S</v>
          </cell>
          <cell r="AH988" t="str">
            <v>SENIOR</v>
          </cell>
          <cell r="AJ988">
            <v>44551</v>
          </cell>
          <cell r="AK988" t="str">
            <v>Loisir</v>
          </cell>
        </row>
        <row r="989">
          <cell r="E989">
            <v>239711</v>
          </cell>
          <cell r="F989" t="str">
            <v>M.</v>
          </cell>
          <cell r="G989" t="str">
            <v>MAUTALENT</v>
          </cell>
          <cell r="H989" t="str">
            <v>JEAN-PAUL</v>
          </cell>
          <cell r="I989">
            <v>17033</v>
          </cell>
          <cell r="J989" t="str">
            <v>FRANCE</v>
          </cell>
          <cell r="K989" t="str">
            <v>Homme</v>
          </cell>
          <cell r="L989">
            <v>3517</v>
          </cell>
          <cell r="M989" t="str">
            <v>CORSAIRES MALOUIN</v>
          </cell>
          <cell r="N989" t="str">
            <v>CM KAYAK</v>
          </cell>
          <cell r="O989">
            <v>3500</v>
          </cell>
          <cell r="P989" t="str">
            <v>COMITE DEPARTEMENTAL CK D'ILLE ET VILAINE</v>
          </cell>
          <cell r="Q989" t="str">
            <v>CR03</v>
          </cell>
          <cell r="R989" t="str">
            <v>COMITE REGIONAL BRETAGNE CK</v>
          </cell>
          <cell r="S989" t="str">
            <v>FEDERATION FRANCAISE CANOE-KAYAK ET SPORTS PAGAIE</v>
          </cell>
          <cell r="T989">
            <v>2022</v>
          </cell>
          <cell r="V989">
            <v>55</v>
          </cell>
          <cell r="W989" t="str">
            <v>Non</v>
          </cell>
          <cell r="Z989" t="str">
            <v>AN_LOIS_A</v>
          </cell>
          <cell r="AA989" t="str">
            <v>Carte 1 an Loisir Adulte</v>
          </cell>
          <cell r="AB989">
            <v>70720</v>
          </cell>
          <cell r="AC989">
            <v>44531</v>
          </cell>
          <cell r="AD989">
            <v>44538</v>
          </cell>
          <cell r="AE989">
            <v>44926</v>
          </cell>
          <cell r="AF989" t="str">
            <v>Aucun</v>
          </cell>
          <cell r="AG989" t="str">
            <v>V</v>
          </cell>
          <cell r="AH989" t="str">
            <v>VETERAN</v>
          </cell>
        </row>
        <row r="990">
          <cell r="E990">
            <v>239763</v>
          </cell>
          <cell r="F990" t="str">
            <v>M.</v>
          </cell>
          <cell r="G990" t="str">
            <v>DE LA FONTAINE</v>
          </cell>
          <cell r="H990" t="str">
            <v>GUILLAUME</v>
          </cell>
          <cell r="I990">
            <v>21508</v>
          </cell>
          <cell r="J990" t="str">
            <v>FRANCE</v>
          </cell>
          <cell r="K990" t="str">
            <v>Homme</v>
          </cell>
          <cell r="L990">
            <v>2903</v>
          </cell>
          <cell r="M990" t="str">
            <v>CK DE QUIMPER CORNOUAILLE</v>
          </cell>
          <cell r="O990">
            <v>2900</v>
          </cell>
          <cell r="P990" t="str">
            <v>COMITE DEPARTEMENTAL CK DU FINISTERE</v>
          </cell>
          <cell r="Q990" t="str">
            <v>CR03</v>
          </cell>
          <cell r="R990" t="str">
            <v>COMITE REGIONAL BRETAGNE CK</v>
          </cell>
          <cell r="S990" t="str">
            <v>FEDERATION FRANCAISE CANOE-KAYAK ET SPORTS PAGAIE</v>
          </cell>
          <cell r="T990">
            <v>2022</v>
          </cell>
          <cell r="V990">
            <v>55</v>
          </cell>
          <cell r="W990" t="str">
            <v>Non</v>
          </cell>
          <cell r="X990" t="str">
            <v>IA Sport Plus</v>
          </cell>
          <cell r="Y990" t="str">
            <v>IASPORT</v>
          </cell>
          <cell r="Z990" t="str">
            <v>AN_LOIS_A</v>
          </cell>
          <cell r="AA990" t="str">
            <v>Carte 1 an Loisir Adulte</v>
          </cell>
          <cell r="AB990">
            <v>70918</v>
          </cell>
          <cell r="AC990">
            <v>44531</v>
          </cell>
          <cell r="AD990">
            <v>44545</v>
          </cell>
          <cell r="AE990">
            <v>44926</v>
          </cell>
          <cell r="AF990" t="str">
            <v>Aucun</v>
          </cell>
          <cell r="AG990" t="str">
            <v>V</v>
          </cell>
          <cell r="AH990" t="str">
            <v>VETERAN</v>
          </cell>
          <cell r="AJ990">
            <v>42992</v>
          </cell>
          <cell r="AK990" t="str">
            <v>Loisir</v>
          </cell>
        </row>
        <row r="991">
          <cell r="E991">
            <v>239949</v>
          </cell>
          <cell r="F991" t="str">
            <v>Mme</v>
          </cell>
          <cell r="G991" t="str">
            <v>BRANCHE</v>
          </cell>
          <cell r="H991" t="str">
            <v>KARINE</v>
          </cell>
          <cell r="I991">
            <v>28482</v>
          </cell>
          <cell r="J991" t="str">
            <v>FRANCE</v>
          </cell>
          <cell r="K991" t="str">
            <v>Femme</v>
          </cell>
          <cell r="L991">
            <v>5616</v>
          </cell>
          <cell r="M991" t="str">
            <v>UNION SPORTIVE LA GACILLY</v>
          </cell>
          <cell r="O991">
            <v>5600</v>
          </cell>
          <cell r="P991" t="str">
            <v>COMITE DEPARTEMENTAL CK DU MORBIHAN</v>
          </cell>
          <cell r="Q991" t="str">
            <v>CR03</v>
          </cell>
          <cell r="R991" t="str">
            <v>COMITE REGIONAL BRETAGNE CK</v>
          </cell>
          <cell r="S991" t="str">
            <v>FEDERATION FRANCAISE CANOE-KAYAK ET SPORTS PAGAIE</v>
          </cell>
          <cell r="T991">
            <v>2022</v>
          </cell>
          <cell r="V991">
            <v>55</v>
          </cell>
          <cell r="W991" t="str">
            <v>Non</v>
          </cell>
          <cell r="Z991" t="str">
            <v>AN_LOIS_A</v>
          </cell>
          <cell r="AA991" t="str">
            <v>Carte 1 an Loisir Adulte</v>
          </cell>
          <cell r="AB991">
            <v>71688</v>
          </cell>
          <cell r="AC991">
            <v>44593</v>
          </cell>
          <cell r="AD991">
            <v>44601</v>
          </cell>
          <cell r="AE991">
            <v>44926</v>
          </cell>
          <cell r="AF991" t="str">
            <v>Aucun</v>
          </cell>
          <cell r="AG991" t="str">
            <v>V</v>
          </cell>
          <cell r="AH991" t="str">
            <v>VETERAN</v>
          </cell>
        </row>
        <row r="992">
          <cell r="E992">
            <v>240215</v>
          </cell>
          <cell r="F992" t="str">
            <v>M.</v>
          </cell>
          <cell r="G992" t="str">
            <v>BONTHONNOU</v>
          </cell>
          <cell r="H992" t="str">
            <v>FRANCOIS</v>
          </cell>
          <cell r="I992">
            <v>36897</v>
          </cell>
          <cell r="J992" t="str">
            <v>FRANCE</v>
          </cell>
          <cell r="K992" t="str">
            <v>Homme</v>
          </cell>
          <cell r="L992">
            <v>2904</v>
          </cell>
          <cell r="M992" t="str">
            <v>CANOE KAYAK DE QUIMPERLE</v>
          </cell>
          <cell r="O992">
            <v>2900</v>
          </cell>
          <cell r="P992" t="str">
            <v>COMITE DEPARTEMENTAL CK DU FINISTERE</v>
          </cell>
          <cell r="Q992" t="str">
            <v>CR03</v>
          </cell>
          <cell r="R992" t="str">
            <v>COMITE REGIONAL BRETAGNE CK</v>
          </cell>
          <cell r="S992" t="str">
            <v>FEDERATION FRANCAISE CANOE-KAYAK ET SPORTS PAGAIE</v>
          </cell>
          <cell r="T992">
            <v>2022</v>
          </cell>
          <cell r="V992">
            <v>60</v>
          </cell>
          <cell r="W992" t="str">
            <v>Non</v>
          </cell>
          <cell r="Z992" t="str">
            <v>AN_COMP_A</v>
          </cell>
          <cell r="AA992" t="str">
            <v>Carte 1 an Compétition Adulte</v>
          </cell>
          <cell r="AB992">
            <v>71568</v>
          </cell>
          <cell r="AC992">
            <v>44562</v>
          </cell>
          <cell r="AD992">
            <v>44581</v>
          </cell>
          <cell r="AE992">
            <v>44926</v>
          </cell>
          <cell r="AF992" t="str">
            <v>Aucun</v>
          </cell>
          <cell r="AG992" t="str">
            <v>S</v>
          </cell>
          <cell r="AH992" t="str">
            <v>SENIOR</v>
          </cell>
          <cell r="AN992">
            <v>43743</v>
          </cell>
          <cell r="AO992" t="str">
            <v>Compétition</v>
          </cell>
        </row>
        <row r="993">
          <cell r="E993">
            <v>240217</v>
          </cell>
          <cell r="F993" t="str">
            <v>Mme</v>
          </cell>
          <cell r="G993" t="str">
            <v>MARCHAND</v>
          </cell>
          <cell r="H993" t="str">
            <v>EVA</v>
          </cell>
          <cell r="I993">
            <v>37665</v>
          </cell>
          <cell r="J993" t="str">
            <v>FRANCE</v>
          </cell>
          <cell r="K993" t="str">
            <v>Femme</v>
          </cell>
          <cell r="L993">
            <v>2904</v>
          </cell>
          <cell r="M993" t="str">
            <v>CANOE KAYAK DE QUIMPERLE</v>
          </cell>
          <cell r="O993">
            <v>2900</v>
          </cell>
          <cell r="P993" t="str">
            <v>COMITE DEPARTEMENTAL CK DU FINISTERE</v>
          </cell>
          <cell r="Q993" t="str">
            <v>CR03</v>
          </cell>
          <cell r="R993" t="str">
            <v>COMITE REGIONAL BRETAGNE CK</v>
          </cell>
          <cell r="S993" t="str">
            <v>FEDERATION FRANCAISE CANOE-KAYAK ET SPORTS PAGAIE</v>
          </cell>
          <cell r="T993">
            <v>2022</v>
          </cell>
          <cell r="V993">
            <v>60</v>
          </cell>
          <cell r="W993" t="str">
            <v>Non</v>
          </cell>
          <cell r="Z993" t="str">
            <v>AN_COMP_A</v>
          </cell>
          <cell r="AA993" t="str">
            <v>Carte 1 an Compétition Adulte</v>
          </cell>
          <cell r="AB993">
            <v>71090</v>
          </cell>
          <cell r="AC993">
            <v>44531</v>
          </cell>
          <cell r="AD993">
            <v>44560</v>
          </cell>
          <cell r="AE993">
            <v>44926</v>
          </cell>
          <cell r="AF993" t="str">
            <v>Aucun</v>
          </cell>
          <cell r="AG993" t="str">
            <v>S</v>
          </cell>
          <cell r="AH993" t="str">
            <v>SENIOR</v>
          </cell>
          <cell r="AN993">
            <v>44553</v>
          </cell>
          <cell r="AO993" t="str">
            <v>Compétition</v>
          </cell>
        </row>
        <row r="994">
          <cell r="E994">
            <v>240599</v>
          </cell>
          <cell r="F994" t="str">
            <v>M.</v>
          </cell>
          <cell r="G994" t="str">
            <v>LE MERCIER</v>
          </cell>
          <cell r="H994" t="str">
            <v>GUENAEL</v>
          </cell>
          <cell r="I994">
            <v>26743</v>
          </cell>
          <cell r="J994" t="str">
            <v>FRANCE</v>
          </cell>
          <cell r="K994" t="str">
            <v>Homme</v>
          </cell>
          <cell r="L994">
            <v>3516</v>
          </cell>
          <cell r="M994" t="str">
            <v>RENNES EVASION NATURE</v>
          </cell>
          <cell r="O994">
            <v>3500</v>
          </cell>
          <cell r="P994" t="str">
            <v>COMITE DEPARTEMENTAL CK D'ILLE ET VILAINE</v>
          </cell>
          <cell r="Q994" t="str">
            <v>CR03</v>
          </cell>
          <cell r="R994" t="str">
            <v>COMITE REGIONAL BRETAGNE CK</v>
          </cell>
          <cell r="S994" t="str">
            <v>FEDERATION FRANCAISE CANOE-KAYAK ET SPORTS PAGAIE</v>
          </cell>
          <cell r="T994">
            <v>2022</v>
          </cell>
          <cell r="V994">
            <v>55</v>
          </cell>
          <cell r="W994" t="str">
            <v>Non</v>
          </cell>
          <cell r="Z994" t="str">
            <v>AN_LOIS_A</v>
          </cell>
          <cell r="AA994" t="str">
            <v>Carte 1 an Loisir Adulte</v>
          </cell>
          <cell r="AB994">
            <v>70719</v>
          </cell>
          <cell r="AC994">
            <v>44531</v>
          </cell>
          <cell r="AD994">
            <v>44550</v>
          </cell>
          <cell r="AE994">
            <v>44926</v>
          </cell>
          <cell r="AF994" t="str">
            <v>Aucun</v>
          </cell>
          <cell r="AG994" t="str">
            <v>V</v>
          </cell>
          <cell r="AH994" t="str">
            <v>VETERAN</v>
          </cell>
          <cell r="AJ994">
            <v>42928</v>
          </cell>
          <cell r="AK994" t="str">
            <v>Loisir</v>
          </cell>
        </row>
        <row r="995">
          <cell r="E995">
            <v>240682</v>
          </cell>
          <cell r="F995" t="str">
            <v>Mme</v>
          </cell>
          <cell r="G995" t="str">
            <v>BIZEC</v>
          </cell>
          <cell r="H995" t="str">
            <v>ELYANE</v>
          </cell>
          <cell r="I995">
            <v>20196</v>
          </cell>
          <cell r="J995" t="str">
            <v>FRANCE</v>
          </cell>
          <cell r="K995" t="str">
            <v>Femme</v>
          </cell>
          <cell r="L995">
            <v>5617</v>
          </cell>
          <cell r="M995" t="str">
            <v>KAYAK CLUB DE VANNES</v>
          </cell>
          <cell r="O995">
            <v>5600</v>
          </cell>
          <cell r="P995" t="str">
            <v>COMITE DEPARTEMENTAL CK DU MORBIHAN</v>
          </cell>
          <cell r="Q995" t="str">
            <v>CR03</v>
          </cell>
          <cell r="R995" t="str">
            <v>COMITE REGIONAL BRETAGNE CK</v>
          </cell>
          <cell r="S995" t="str">
            <v>FEDERATION FRANCAISE CANOE-KAYAK ET SPORTS PAGAIE</v>
          </cell>
          <cell r="T995">
            <v>2022</v>
          </cell>
          <cell r="V995">
            <v>55</v>
          </cell>
          <cell r="W995" t="str">
            <v>Non</v>
          </cell>
          <cell r="Z995" t="str">
            <v>AN_LOIS_A</v>
          </cell>
          <cell r="AA995" t="str">
            <v>Carte 1 an Loisir Adulte</v>
          </cell>
          <cell r="AB995">
            <v>70760</v>
          </cell>
          <cell r="AC995">
            <v>44531</v>
          </cell>
          <cell r="AD995">
            <v>44556</v>
          </cell>
          <cell r="AE995">
            <v>44926</v>
          </cell>
          <cell r="AF995" t="str">
            <v>Aucun</v>
          </cell>
          <cell r="AG995" t="str">
            <v>V</v>
          </cell>
          <cell r="AH995" t="str">
            <v>VETERAN</v>
          </cell>
          <cell r="AJ995">
            <v>44482</v>
          </cell>
          <cell r="AK995" t="str">
            <v>Loisir</v>
          </cell>
        </row>
        <row r="996">
          <cell r="E996">
            <v>240711</v>
          </cell>
          <cell r="F996" t="str">
            <v>M.</v>
          </cell>
          <cell r="G996" t="str">
            <v>CHEVALLIER</v>
          </cell>
          <cell r="H996" t="str">
            <v>DAVID</v>
          </cell>
          <cell r="I996">
            <v>26654</v>
          </cell>
          <cell r="J996" t="str">
            <v>FRANCE</v>
          </cell>
          <cell r="K996" t="str">
            <v>Homme</v>
          </cell>
          <cell r="L996">
            <v>3522</v>
          </cell>
          <cell r="M996" t="str">
            <v>CESSON SEVIGNE CANOE KAYAK LES POISSONS VOLANTS</v>
          </cell>
          <cell r="N996" t="str">
            <v>CSCK PV</v>
          </cell>
          <cell r="O996">
            <v>3500</v>
          </cell>
          <cell r="P996" t="str">
            <v>COMITE DEPARTEMENTAL CK D'ILLE ET VILAINE</v>
          </cell>
          <cell r="Q996" t="str">
            <v>CR03</v>
          </cell>
          <cell r="R996" t="str">
            <v>COMITE REGIONAL BRETAGNE CK</v>
          </cell>
          <cell r="S996" t="str">
            <v>FEDERATION FRANCAISE CANOE-KAYAK ET SPORTS PAGAIE</v>
          </cell>
          <cell r="T996">
            <v>2022</v>
          </cell>
          <cell r="V996">
            <v>55</v>
          </cell>
          <cell r="W996" t="str">
            <v>Non</v>
          </cell>
          <cell r="Z996" t="str">
            <v>AN_LOIS_A</v>
          </cell>
          <cell r="AA996" t="str">
            <v>Carte 1 an Loisir Adulte</v>
          </cell>
          <cell r="AB996">
            <v>71104</v>
          </cell>
          <cell r="AC996">
            <v>44531</v>
          </cell>
          <cell r="AD996">
            <v>44558</v>
          </cell>
          <cell r="AE996">
            <v>44926</v>
          </cell>
          <cell r="AF996" t="str">
            <v>Aucun</v>
          </cell>
          <cell r="AG996" t="str">
            <v>V</v>
          </cell>
          <cell r="AH996" t="str">
            <v>VETERAN</v>
          </cell>
          <cell r="AJ996">
            <v>43829</v>
          </cell>
          <cell r="AK996" t="str">
            <v>Loisir</v>
          </cell>
          <cell r="AL996" t="str">
            <v>EDELLEC Elodie</v>
          </cell>
        </row>
        <row r="997">
          <cell r="E997">
            <v>241360</v>
          </cell>
          <cell r="F997" t="str">
            <v>Mme</v>
          </cell>
          <cell r="G997" t="str">
            <v>DOUSSET</v>
          </cell>
          <cell r="H997" t="str">
            <v>BERNADETTE</v>
          </cell>
          <cell r="I997">
            <v>19663</v>
          </cell>
          <cell r="J997" t="str">
            <v>FRANCE</v>
          </cell>
          <cell r="K997" t="str">
            <v>Femme</v>
          </cell>
          <cell r="L997">
            <v>2206</v>
          </cell>
          <cell r="M997" t="str">
            <v>LA ROCHE DERRIEN CANOE KAYAK</v>
          </cell>
          <cell r="N997" t="str">
            <v>ROCHE DERRIEN CK</v>
          </cell>
          <cell r="O997">
            <v>2200</v>
          </cell>
          <cell r="P997" t="str">
            <v>COMITE DEPARTEMENTAL CK COTES D'ARMOR</v>
          </cell>
          <cell r="Q997" t="str">
            <v>CR03</v>
          </cell>
          <cell r="R997" t="str">
            <v>COMITE REGIONAL BRETAGNE CK</v>
          </cell>
          <cell r="S997" t="str">
            <v>FEDERATION FRANCAISE CANOE-KAYAK ET SPORTS PAGAIE</v>
          </cell>
          <cell r="T997">
            <v>2022</v>
          </cell>
          <cell r="V997">
            <v>55</v>
          </cell>
          <cell r="W997" t="str">
            <v>Non</v>
          </cell>
          <cell r="Z997" t="str">
            <v>AN_LOIS_A</v>
          </cell>
          <cell r="AA997" t="str">
            <v>Carte 1 an Loisir Adulte</v>
          </cell>
          <cell r="AB997">
            <v>71773</v>
          </cell>
          <cell r="AC997">
            <v>44593</v>
          </cell>
          <cell r="AD997">
            <v>44593</v>
          </cell>
          <cell r="AE997">
            <v>44926</v>
          </cell>
          <cell r="AF997" t="str">
            <v>Aucun</v>
          </cell>
          <cell r="AG997" t="str">
            <v>V</v>
          </cell>
          <cell r="AH997" t="str">
            <v>VETERAN</v>
          </cell>
          <cell r="AJ997">
            <v>44581</v>
          </cell>
          <cell r="AK997" t="str">
            <v>Loisir</v>
          </cell>
          <cell r="AL997" t="str">
            <v>COCHARD Sylvie</v>
          </cell>
          <cell r="AM997">
            <v>10001368108</v>
          </cell>
        </row>
        <row r="998">
          <cell r="E998">
            <v>241897</v>
          </cell>
          <cell r="F998" t="str">
            <v>M.</v>
          </cell>
          <cell r="G998" t="str">
            <v>COPPENS</v>
          </cell>
          <cell r="H998" t="str">
            <v>DENIS</v>
          </cell>
          <cell r="I998">
            <v>24595</v>
          </cell>
          <cell r="J998" t="str">
            <v>FRANCE</v>
          </cell>
          <cell r="K998" t="str">
            <v>Homme</v>
          </cell>
          <cell r="L998">
            <v>3507</v>
          </cell>
          <cell r="M998" t="str">
            <v>CANOE KAYAK DU PAYS DE BROCELIANDE</v>
          </cell>
          <cell r="O998">
            <v>3500</v>
          </cell>
          <cell r="P998" t="str">
            <v>COMITE DEPARTEMENTAL CK D'ILLE ET VILAINE</v>
          </cell>
          <cell r="Q998" t="str">
            <v>CR03</v>
          </cell>
          <cell r="R998" t="str">
            <v>COMITE REGIONAL BRETAGNE CK</v>
          </cell>
          <cell r="S998" t="str">
            <v>FEDERATION FRANCAISE CANOE-KAYAK ET SPORTS PAGAIE</v>
          </cell>
          <cell r="T998">
            <v>2022</v>
          </cell>
          <cell r="V998">
            <v>60</v>
          </cell>
          <cell r="W998" t="str">
            <v>Non</v>
          </cell>
          <cell r="Z998" t="str">
            <v>AN_COMP_A</v>
          </cell>
          <cell r="AA998" t="str">
            <v>Carte 1 an Compétition Adulte</v>
          </cell>
          <cell r="AB998">
            <v>71589</v>
          </cell>
          <cell r="AC998">
            <v>44562</v>
          </cell>
          <cell r="AD998">
            <v>44570</v>
          </cell>
          <cell r="AE998">
            <v>44926</v>
          </cell>
          <cell r="AF998" t="str">
            <v>Aucun</v>
          </cell>
          <cell r="AG998" t="str">
            <v>V</v>
          </cell>
          <cell r="AH998" t="str">
            <v>VETERAN</v>
          </cell>
          <cell r="AN998">
            <v>44568</v>
          </cell>
          <cell r="AO998" t="str">
            <v>Compétition</v>
          </cell>
        </row>
        <row r="999">
          <cell r="E999">
            <v>242011</v>
          </cell>
          <cell r="F999" t="str">
            <v>M.</v>
          </cell>
          <cell r="G999" t="str">
            <v>GAUCHET</v>
          </cell>
          <cell r="H999" t="str">
            <v>ANTOINE</v>
          </cell>
          <cell r="I999">
            <v>25416</v>
          </cell>
          <cell r="J999" t="str">
            <v>FRANCE</v>
          </cell>
          <cell r="K999" t="str">
            <v>Homme</v>
          </cell>
          <cell r="L999">
            <v>5616</v>
          </cell>
          <cell r="M999" t="str">
            <v>UNION SPORTIVE LA GACILLY</v>
          </cell>
          <cell r="O999">
            <v>5600</v>
          </cell>
          <cell r="P999" t="str">
            <v>COMITE DEPARTEMENTAL CK DU MORBIHAN</v>
          </cell>
          <cell r="Q999" t="str">
            <v>CR03</v>
          </cell>
          <cell r="R999" t="str">
            <v>COMITE REGIONAL BRETAGNE CK</v>
          </cell>
          <cell r="S999" t="str">
            <v>FEDERATION FRANCAISE CANOE-KAYAK ET SPORTS PAGAIE</v>
          </cell>
          <cell r="T999">
            <v>2022</v>
          </cell>
          <cell r="V999">
            <v>55</v>
          </cell>
          <cell r="W999" t="str">
            <v>Non</v>
          </cell>
          <cell r="Z999" t="str">
            <v>AN_LOIS_A</v>
          </cell>
          <cell r="AA999" t="str">
            <v>Carte 1 an Loisir Adulte</v>
          </cell>
          <cell r="AB999">
            <v>71185</v>
          </cell>
          <cell r="AC999">
            <v>44562</v>
          </cell>
          <cell r="AD999">
            <v>44564</v>
          </cell>
          <cell r="AE999">
            <v>44926</v>
          </cell>
          <cell r="AF999" t="str">
            <v>Aucun</v>
          </cell>
          <cell r="AG999" t="str">
            <v>V</v>
          </cell>
          <cell r="AH999" t="str">
            <v>VETERAN</v>
          </cell>
          <cell r="AJ999">
            <v>43833</v>
          </cell>
          <cell r="AK999" t="str">
            <v>Loisir</v>
          </cell>
          <cell r="AL999" t="str">
            <v>DR GIRES</v>
          </cell>
          <cell r="AM999">
            <v>10002661352</v>
          </cell>
        </row>
        <row r="1000">
          <cell r="E1000">
            <v>242013</v>
          </cell>
          <cell r="F1000" t="str">
            <v>M.</v>
          </cell>
          <cell r="G1000" t="str">
            <v>GAUCHET</v>
          </cell>
          <cell r="H1000" t="str">
            <v>TITOUAN</v>
          </cell>
          <cell r="I1000">
            <v>36267</v>
          </cell>
          <cell r="J1000" t="str">
            <v>FRANCE</v>
          </cell>
          <cell r="K1000" t="str">
            <v>Homme</v>
          </cell>
          <cell r="L1000">
            <v>5616</v>
          </cell>
          <cell r="M1000" t="str">
            <v>UNION SPORTIVE LA GACILLY</v>
          </cell>
          <cell r="O1000">
            <v>5600</v>
          </cell>
          <cell r="P1000" t="str">
            <v>COMITE DEPARTEMENTAL CK DU MORBIHAN</v>
          </cell>
          <cell r="Q1000" t="str">
            <v>CR03</v>
          </cell>
          <cell r="R1000" t="str">
            <v>COMITE REGIONAL BRETAGNE CK</v>
          </cell>
          <cell r="S1000" t="str">
            <v>FEDERATION FRANCAISE CANOE-KAYAK ET SPORTS PAGAIE</v>
          </cell>
          <cell r="T1000">
            <v>2022</v>
          </cell>
          <cell r="V1000">
            <v>60</v>
          </cell>
          <cell r="W1000" t="str">
            <v>Non</v>
          </cell>
          <cell r="Z1000" t="str">
            <v>AN_COMP_A</v>
          </cell>
          <cell r="AA1000" t="str">
            <v>Carte 1 an Compétition Adulte</v>
          </cell>
          <cell r="AB1000">
            <v>71185</v>
          </cell>
          <cell r="AC1000">
            <v>44562</v>
          </cell>
          <cell r="AD1000">
            <v>44577</v>
          </cell>
          <cell r="AE1000">
            <v>44926</v>
          </cell>
          <cell r="AF1000" t="str">
            <v>Aucun</v>
          </cell>
          <cell r="AG1000" t="str">
            <v>S</v>
          </cell>
          <cell r="AH1000" t="str">
            <v>SENIOR</v>
          </cell>
        </row>
        <row r="1001">
          <cell r="E1001">
            <v>242016</v>
          </cell>
          <cell r="F1001" t="str">
            <v>Mme</v>
          </cell>
          <cell r="G1001" t="str">
            <v>GAUCHET</v>
          </cell>
          <cell r="H1001" t="str">
            <v>MURIEL</v>
          </cell>
          <cell r="I1001">
            <v>25396</v>
          </cell>
          <cell r="J1001" t="str">
            <v>FRANCE</v>
          </cell>
          <cell r="K1001" t="str">
            <v>Femme</v>
          </cell>
          <cell r="L1001">
            <v>5616</v>
          </cell>
          <cell r="M1001" t="str">
            <v>UNION SPORTIVE LA GACILLY</v>
          </cell>
          <cell r="O1001">
            <v>5600</v>
          </cell>
          <cell r="P1001" t="str">
            <v>COMITE DEPARTEMENTAL CK DU MORBIHAN</v>
          </cell>
          <cell r="Q1001" t="str">
            <v>CR03</v>
          </cell>
          <cell r="R1001" t="str">
            <v>COMITE REGIONAL BRETAGNE CK</v>
          </cell>
          <cell r="S1001" t="str">
            <v>FEDERATION FRANCAISE CANOE-KAYAK ET SPORTS PAGAIE</v>
          </cell>
          <cell r="T1001">
            <v>2022</v>
          </cell>
          <cell r="V1001">
            <v>55</v>
          </cell>
          <cell r="W1001" t="str">
            <v>Non</v>
          </cell>
          <cell r="Z1001" t="str">
            <v>AN_LOIS_A</v>
          </cell>
          <cell r="AA1001" t="str">
            <v>Carte 1 an Loisir Adulte</v>
          </cell>
          <cell r="AB1001">
            <v>71185</v>
          </cell>
          <cell r="AC1001">
            <v>44562</v>
          </cell>
          <cell r="AD1001">
            <v>44564</v>
          </cell>
          <cell r="AE1001">
            <v>44926</v>
          </cell>
          <cell r="AF1001" t="str">
            <v>Aucun</v>
          </cell>
          <cell r="AG1001" t="str">
            <v>V</v>
          </cell>
          <cell r="AH1001" t="str">
            <v>VETERAN</v>
          </cell>
          <cell r="AJ1001">
            <v>44246</v>
          </cell>
          <cell r="AK1001" t="str">
            <v>Loisir</v>
          </cell>
          <cell r="AL1001" t="str">
            <v>Jérôme Rocaboy</v>
          </cell>
          <cell r="AM1001">
            <v>10002665007</v>
          </cell>
        </row>
        <row r="1002">
          <cell r="E1002">
            <v>242050</v>
          </cell>
          <cell r="F1002" t="str">
            <v>M.</v>
          </cell>
          <cell r="G1002" t="str">
            <v>PERRIOT</v>
          </cell>
          <cell r="H1002" t="str">
            <v>EMMANUEL</v>
          </cell>
          <cell r="I1002">
            <v>26557</v>
          </cell>
          <cell r="J1002" t="str">
            <v>FRANCE</v>
          </cell>
          <cell r="K1002" t="str">
            <v>Homme</v>
          </cell>
          <cell r="L1002">
            <v>5617</v>
          </cell>
          <cell r="M1002" t="str">
            <v>KAYAK CLUB DE VANNES</v>
          </cell>
          <cell r="O1002">
            <v>5600</v>
          </cell>
          <cell r="P1002" t="str">
            <v>COMITE DEPARTEMENTAL CK DU MORBIHAN</v>
          </cell>
          <cell r="Q1002" t="str">
            <v>CR03</v>
          </cell>
          <cell r="R1002" t="str">
            <v>COMITE REGIONAL BRETAGNE CK</v>
          </cell>
          <cell r="S1002" t="str">
            <v>FEDERATION FRANCAISE CANOE-KAYAK ET SPORTS PAGAIE</v>
          </cell>
          <cell r="T1002">
            <v>2022</v>
          </cell>
          <cell r="V1002">
            <v>55</v>
          </cell>
          <cell r="W1002" t="str">
            <v>Non</v>
          </cell>
          <cell r="Z1002" t="str">
            <v>AN_LOIS_A</v>
          </cell>
          <cell r="AA1002" t="str">
            <v>Carte 1 an Loisir Adulte</v>
          </cell>
          <cell r="AB1002">
            <v>70760</v>
          </cell>
          <cell r="AC1002">
            <v>44531</v>
          </cell>
          <cell r="AD1002">
            <v>44537</v>
          </cell>
          <cell r="AE1002">
            <v>44926</v>
          </cell>
          <cell r="AF1002" t="str">
            <v>Aucun</v>
          </cell>
          <cell r="AG1002" t="str">
            <v>V</v>
          </cell>
          <cell r="AH1002" t="str">
            <v>VETERAN</v>
          </cell>
          <cell r="AJ1002">
            <v>43696</v>
          </cell>
          <cell r="AK1002" t="str">
            <v>Loisir</v>
          </cell>
        </row>
        <row r="1003">
          <cell r="E1003">
            <v>242299</v>
          </cell>
          <cell r="F1003" t="str">
            <v>M.</v>
          </cell>
          <cell r="G1003" t="str">
            <v>MARGELY</v>
          </cell>
          <cell r="H1003" t="str">
            <v>MAXIME</v>
          </cell>
          <cell r="I1003">
            <v>36691</v>
          </cell>
          <cell r="J1003" t="str">
            <v>FRANCE</v>
          </cell>
          <cell r="K1003" t="str">
            <v>Homme</v>
          </cell>
          <cell r="L1003">
            <v>3506</v>
          </cell>
          <cell r="M1003" t="str">
            <v>C.K.C.I.R. ST GREGOIRE</v>
          </cell>
          <cell r="O1003">
            <v>3500</v>
          </cell>
          <cell r="P1003" t="str">
            <v>COMITE DEPARTEMENTAL CK D'ILLE ET VILAINE</v>
          </cell>
          <cell r="Q1003" t="str">
            <v>CR03</v>
          </cell>
          <cell r="R1003" t="str">
            <v>COMITE REGIONAL BRETAGNE CK</v>
          </cell>
          <cell r="S1003" t="str">
            <v>FEDERATION FRANCAISE CANOE-KAYAK ET SPORTS PAGAIE</v>
          </cell>
          <cell r="T1003">
            <v>2022</v>
          </cell>
          <cell r="V1003">
            <v>60</v>
          </cell>
          <cell r="W1003" t="str">
            <v>Non</v>
          </cell>
          <cell r="Z1003" t="str">
            <v>AN_COMP_A</v>
          </cell>
          <cell r="AA1003" t="str">
            <v>Carte 1 an Compétition Adulte</v>
          </cell>
          <cell r="AB1003">
            <v>71435</v>
          </cell>
          <cell r="AC1003">
            <v>44562</v>
          </cell>
          <cell r="AD1003">
            <v>44576</v>
          </cell>
          <cell r="AE1003">
            <v>44926</v>
          </cell>
          <cell r="AF1003" t="str">
            <v>Aucun</v>
          </cell>
          <cell r="AG1003" t="str">
            <v>S</v>
          </cell>
          <cell r="AH1003" t="str">
            <v>SENIOR</v>
          </cell>
          <cell r="AN1003">
            <v>44249</v>
          </cell>
          <cell r="AO1003" t="str">
            <v>Compétition</v>
          </cell>
        </row>
        <row r="1004">
          <cell r="E1004">
            <v>242418</v>
          </cell>
          <cell r="F1004" t="str">
            <v>M.</v>
          </cell>
          <cell r="G1004" t="str">
            <v>LE DEAN</v>
          </cell>
          <cell r="H1004" t="str">
            <v>SAMUEL</v>
          </cell>
          <cell r="I1004">
            <v>36223</v>
          </cell>
          <cell r="J1004" t="str">
            <v>FRANCE</v>
          </cell>
          <cell r="K1004" t="str">
            <v>Homme</v>
          </cell>
          <cell r="L1004">
            <v>3503</v>
          </cell>
          <cell r="M1004" t="str">
            <v>KAYAK CLUB DE RENNES</v>
          </cell>
          <cell r="O1004">
            <v>3500</v>
          </cell>
          <cell r="P1004" t="str">
            <v>COMITE DEPARTEMENTAL CK D'ILLE ET VILAINE</v>
          </cell>
          <cell r="Q1004" t="str">
            <v>CR03</v>
          </cell>
          <cell r="R1004" t="str">
            <v>COMITE REGIONAL BRETAGNE CK</v>
          </cell>
          <cell r="S1004" t="str">
            <v>FEDERATION FRANCAISE CANOE-KAYAK ET SPORTS PAGAIE</v>
          </cell>
          <cell r="T1004">
            <v>2022</v>
          </cell>
          <cell r="V1004">
            <v>60</v>
          </cell>
          <cell r="W1004" t="str">
            <v>Non</v>
          </cell>
          <cell r="Z1004" t="str">
            <v>AN_COMP_A</v>
          </cell>
          <cell r="AA1004" t="str">
            <v>Carte 1 an Compétition Adulte</v>
          </cell>
          <cell r="AB1004">
            <v>71529</v>
          </cell>
          <cell r="AC1004">
            <v>44562</v>
          </cell>
          <cell r="AD1004">
            <v>44571</v>
          </cell>
          <cell r="AE1004">
            <v>44926</v>
          </cell>
          <cell r="AF1004" t="str">
            <v>Aucun</v>
          </cell>
          <cell r="AG1004" t="str">
            <v>S</v>
          </cell>
          <cell r="AH1004" t="str">
            <v>SENIOR</v>
          </cell>
          <cell r="AN1004">
            <v>44211</v>
          </cell>
          <cell r="AO1004" t="str">
            <v>Compétition</v>
          </cell>
        </row>
        <row r="1005">
          <cell r="E1005">
            <v>242480</v>
          </cell>
          <cell r="F1005" t="str">
            <v>M.</v>
          </cell>
          <cell r="G1005" t="str">
            <v>JEANNES</v>
          </cell>
          <cell r="H1005" t="str">
            <v>FRANCOIS</v>
          </cell>
          <cell r="I1005">
            <v>21937</v>
          </cell>
          <cell r="J1005" t="str">
            <v>FRANCE</v>
          </cell>
          <cell r="K1005" t="str">
            <v>Homme</v>
          </cell>
          <cell r="L1005">
            <v>2904</v>
          </cell>
          <cell r="M1005" t="str">
            <v>CANOE KAYAK DE QUIMPERLE</v>
          </cell>
          <cell r="O1005">
            <v>2900</v>
          </cell>
          <cell r="P1005" t="str">
            <v>COMITE DEPARTEMENTAL CK DU FINISTERE</v>
          </cell>
          <cell r="Q1005" t="str">
            <v>CR03</v>
          </cell>
          <cell r="R1005" t="str">
            <v>COMITE REGIONAL BRETAGNE CK</v>
          </cell>
          <cell r="S1005" t="str">
            <v>FEDERATION FRANCAISE CANOE-KAYAK ET SPORTS PAGAIE</v>
          </cell>
          <cell r="T1005">
            <v>2022</v>
          </cell>
          <cell r="V1005">
            <v>55</v>
          </cell>
          <cell r="W1005" t="str">
            <v>Non</v>
          </cell>
          <cell r="Z1005" t="str">
            <v>AN_LOIS_A</v>
          </cell>
          <cell r="AA1005" t="str">
            <v>Carte 1 an Loisir Adulte</v>
          </cell>
          <cell r="AB1005">
            <v>71090</v>
          </cell>
          <cell r="AC1005">
            <v>44531</v>
          </cell>
          <cell r="AD1005">
            <v>44547</v>
          </cell>
          <cell r="AE1005">
            <v>44926</v>
          </cell>
          <cell r="AF1005" t="str">
            <v>Aucun</v>
          </cell>
          <cell r="AG1005" t="str">
            <v>V</v>
          </cell>
          <cell r="AH1005" t="str">
            <v>VETERAN</v>
          </cell>
          <cell r="AJ1005">
            <v>44132</v>
          </cell>
          <cell r="AK1005" t="str">
            <v>Loisir</v>
          </cell>
        </row>
        <row r="1006">
          <cell r="E1006">
            <v>242496</v>
          </cell>
          <cell r="F1006" t="str">
            <v>M.</v>
          </cell>
          <cell r="G1006" t="str">
            <v>GLAZIOU</v>
          </cell>
          <cell r="H1006" t="str">
            <v>STEPHANE</v>
          </cell>
          <cell r="I1006">
            <v>24303</v>
          </cell>
          <cell r="J1006" t="str">
            <v>FRANCE</v>
          </cell>
          <cell r="K1006" t="str">
            <v>Homme</v>
          </cell>
          <cell r="L1006">
            <v>3512</v>
          </cell>
          <cell r="M1006" t="str">
            <v>CANOE KAYAK CLUB ACIGNE</v>
          </cell>
          <cell r="O1006">
            <v>3500</v>
          </cell>
          <cell r="P1006" t="str">
            <v>COMITE DEPARTEMENTAL CK D'ILLE ET VILAINE</v>
          </cell>
          <cell r="Q1006" t="str">
            <v>CR03</v>
          </cell>
          <cell r="R1006" t="str">
            <v>COMITE REGIONAL BRETAGNE CK</v>
          </cell>
          <cell r="S1006" t="str">
            <v>FEDERATION FRANCAISE CANOE-KAYAK ET SPORTS PAGAIE</v>
          </cell>
          <cell r="T1006">
            <v>2022</v>
          </cell>
          <cell r="V1006">
            <v>55</v>
          </cell>
          <cell r="W1006" t="str">
            <v>Non</v>
          </cell>
          <cell r="Z1006" t="str">
            <v>AN_LOIS_A</v>
          </cell>
          <cell r="AA1006" t="str">
            <v>Carte 1 an Loisir Adulte</v>
          </cell>
          <cell r="AB1006">
            <v>71627</v>
          </cell>
          <cell r="AC1006">
            <v>44593</v>
          </cell>
          <cell r="AD1006">
            <v>44632</v>
          </cell>
          <cell r="AE1006">
            <v>44926</v>
          </cell>
          <cell r="AF1006" t="str">
            <v>Aucun</v>
          </cell>
          <cell r="AG1006" t="str">
            <v>V</v>
          </cell>
          <cell r="AH1006" t="str">
            <v>VETERAN</v>
          </cell>
        </row>
        <row r="1007">
          <cell r="E1007">
            <v>243139</v>
          </cell>
          <cell r="F1007" t="str">
            <v>M.</v>
          </cell>
          <cell r="G1007" t="str">
            <v>DUBOIS</v>
          </cell>
          <cell r="H1007" t="str">
            <v>MARTIN</v>
          </cell>
          <cell r="I1007">
            <v>37330</v>
          </cell>
          <cell r="J1007" t="str">
            <v>FRANCE</v>
          </cell>
          <cell r="K1007" t="str">
            <v>Homme</v>
          </cell>
          <cell r="L1007">
            <v>3522</v>
          </cell>
          <cell r="M1007" t="str">
            <v>CESSON SEVIGNE CANOE KAYAK LES POISSONS VOLANTS</v>
          </cell>
          <cell r="N1007" t="str">
            <v>CSCK PV</v>
          </cell>
          <cell r="O1007">
            <v>3500</v>
          </cell>
          <cell r="P1007" t="str">
            <v>COMITE DEPARTEMENTAL CK D'ILLE ET VILAINE</v>
          </cell>
          <cell r="Q1007" t="str">
            <v>CR03</v>
          </cell>
          <cell r="R1007" t="str">
            <v>COMITE REGIONAL BRETAGNE CK</v>
          </cell>
          <cell r="S1007" t="str">
            <v>FEDERATION FRANCAISE CANOE-KAYAK ET SPORTS PAGAIE</v>
          </cell>
          <cell r="T1007">
            <v>2022</v>
          </cell>
          <cell r="V1007">
            <v>55</v>
          </cell>
          <cell r="W1007" t="str">
            <v>Non</v>
          </cell>
          <cell r="Z1007" t="str">
            <v>AN_LOIS_A</v>
          </cell>
          <cell r="AA1007" t="str">
            <v>Carte 1 an Loisir Adulte</v>
          </cell>
          <cell r="AB1007">
            <v>71583</v>
          </cell>
          <cell r="AC1007">
            <v>44562</v>
          </cell>
          <cell r="AD1007">
            <v>44583</v>
          </cell>
          <cell r="AE1007">
            <v>44926</v>
          </cell>
          <cell r="AF1007" t="str">
            <v>Aucun</v>
          </cell>
          <cell r="AG1007" t="str">
            <v>S</v>
          </cell>
          <cell r="AH1007" t="str">
            <v>SENIOR</v>
          </cell>
        </row>
        <row r="1008">
          <cell r="E1008">
            <v>243143</v>
          </cell>
          <cell r="F1008" t="str">
            <v>M.</v>
          </cell>
          <cell r="G1008" t="str">
            <v>DUBOIS</v>
          </cell>
          <cell r="H1008" t="str">
            <v>CLEMENT</v>
          </cell>
          <cell r="I1008">
            <v>37330</v>
          </cell>
          <cell r="J1008" t="str">
            <v>FRANCE</v>
          </cell>
          <cell r="K1008" t="str">
            <v>Homme</v>
          </cell>
          <cell r="L1008">
            <v>3522</v>
          </cell>
          <cell r="M1008" t="str">
            <v>CESSON SEVIGNE CANOE KAYAK LES POISSONS VOLANTS</v>
          </cell>
          <cell r="N1008" t="str">
            <v>CSCK PV</v>
          </cell>
          <cell r="O1008">
            <v>3500</v>
          </cell>
          <cell r="P1008" t="str">
            <v>COMITE DEPARTEMENTAL CK D'ILLE ET VILAINE</v>
          </cell>
          <cell r="Q1008" t="str">
            <v>CR03</v>
          </cell>
          <cell r="R1008" t="str">
            <v>COMITE REGIONAL BRETAGNE CK</v>
          </cell>
          <cell r="S1008" t="str">
            <v>FEDERATION FRANCAISE CANOE-KAYAK ET SPORTS PAGAIE</v>
          </cell>
          <cell r="T1008">
            <v>2022</v>
          </cell>
          <cell r="V1008">
            <v>60</v>
          </cell>
          <cell r="W1008" t="str">
            <v>Non</v>
          </cell>
          <cell r="Z1008" t="str">
            <v>AN_COMP_A</v>
          </cell>
          <cell r="AA1008" t="str">
            <v>Carte 1 an Compétition Adulte</v>
          </cell>
          <cell r="AB1008">
            <v>71583</v>
          </cell>
          <cell r="AC1008">
            <v>44562</v>
          </cell>
          <cell r="AD1008">
            <v>44583</v>
          </cell>
          <cell r="AE1008">
            <v>44926</v>
          </cell>
          <cell r="AF1008" t="str">
            <v>Aucun</v>
          </cell>
          <cell r="AG1008" t="str">
            <v>S</v>
          </cell>
          <cell r="AH1008" t="str">
            <v>SENIOR</v>
          </cell>
          <cell r="AN1008">
            <v>44266</v>
          </cell>
          <cell r="AO1008" t="str">
            <v>Compétition</v>
          </cell>
        </row>
        <row r="1009">
          <cell r="E1009">
            <v>243443</v>
          </cell>
          <cell r="F1009" t="str">
            <v>M.</v>
          </cell>
          <cell r="G1009" t="str">
            <v>DROUAL</v>
          </cell>
          <cell r="H1009" t="str">
            <v>DAVID</v>
          </cell>
          <cell r="I1009">
            <v>32595</v>
          </cell>
          <cell r="J1009" t="str">
            <v>FRANCE</v>
          </cell>
          <cell r="K1009" t="str">
            <v>Homme</v>
          </cell>
          <cell r="L1009">
            <v>3528</v>
          </cell>
          <cell r="M1009" t="str">
            <v>CANOE KAYAK CLUB DES TROIS RIVIERES</v>
          </cell>
          <cell r="N1009" t="str">
            <v>CKC TROIS RIVIERES</v>
          </cell>
          <cell r="O1009">
            <v>3500</v>
          </cell>
          <cell r="P1009" t="str">
            <v>COMITE DEPARTEMENTAL CK D'ILLE ET VILAINE</v>
          </cell>
          <cell r="Q1009" t="str">
            <v>CR03</v>
          </cell>
          <cell r="R1009" t="str">
            <v>COMITE REGIONAL BRETAGNE CK</v>
          </cell>
          <cell r="S1009" t="str">
            <v>FEDERATION FRANCAISE CANOE-KAYAK ET SPORTS PAGAIE</v>
          </cell>
          <cell r="T1009">
            <v>2022</v>
          </cell>
          <cell r="V1009">
            <v>60</v>
          </cell>
          <cell r="W1009" t="str">
            <v>Non</v>
          </cell>
          <cell r="Z1009" t="str">
            <v>AN_COMP_A</v>
          </cell>
          <cell r="AA1009" t="str">
            <v>Carte 1 an Compétition Adulte</v>
          </cell>
          <cell r="AB1009">
            <v>71149</v>
          </cell>
          <cell r="AC1009">
            <v>44562</v>
          </cell>
          <cell r="AD1009">
            <v>44564</v>
          </cell>
          <cell r="AE1009">
            <v>44926</v>
          </cell>
          <cell r="AF1009" t="str">
            <v>Aucun</v>
          </cell>
          <cell r="AG1009" t="str">
            <v>S</v>
          </cell>
          <cell r="AH1009" t="str">
            <v>SENIOR</v>
          </cell>
          <cell r="AN1009">
            <v>43865</v>
          </cell>
          <cell r="AO1009" t="str">
            <v>Compétition</v>
          </cell>
        </row>
        <row r="1010">
          <cell r="E1010">
            <v>243801</v>
          </cell>
          <cell r="F1010" t="str">
            <v>Mme</v>
          </cell>
          <cell r="G1010" t="str">
            <v>JEZEQUEL</v>
          </cell>
          <cell r="H1010" t="str">
            <v>CHANTAL</v>
          </cell>
          <cell r="I1010">
            <v>24678</v>
          </cell>
          <cell r="J1010" t="str">
            <v>FRANCE</v>
          </cell>
          <cell r="K1010" t="str">
            <v>Femme</v>
          </cell>
          <cell r="L1010">
            <v>3533</v>
          </cell>
          <cell r="M1010" t="str">
            <v>CLUB NAUTIQUE DE RENNES</v>
          </cell>
          <cell r="N1010" t="str">
            <v>CNR</v>
          </cell>
          <cell r="O1010">
            <v>3500</v>
          </cell>
          <cell r="P1010" t="str">
            <v>COMITE DEPARTEMENTAL CK D'ILLE ET VILAINE</v>
          </cell>
          <cell r="Q1010" t="str">
            <v>CR03</v>
          </cell>
          <cell r="R1010" t="str">
            <v>COMITE REGIONAL BRETAGNE CK</v>
          </cell>
          <cell r="S1010" t="str">
            <v>FEDERATION FRANCAISE CANOE-KAYAK ET SPORTS PAGAIE</v>
          </cell>
          <cell r="T1010">
            <v>2022</v>
          </cell>
          <cell r="V1010">
            <v>55</v>
          </cell>
          <cell r="W1010" t="str">
            <v>Non</v>
          </cell>
          <cell r="Z1010" t="str">
            <v>AN_LOIS_A</v>
          </cell>
          <cell r="AA1010" t="str">
            <v>Carte 1 an Loisir Adulte</v>
          </cell>
          <cell r="AB1010">
            <v>72649</v>
          </cell>
          <cell r="AC1010">
            <v>44621</v>
          </cell>
          <cell r="AD1010">
            <v>44644</v>
          </cell>
          <cell r="AE1010">
            <v>44926</v>
          </cell>
          <cell r="AF1010" t="str">
            <v>Aucun</v>
          </cell>
          <cell r="AG1010" t="str">
            <v>V</v>
          </cell>
          <cell r="AH1010" t="str">
            <v>VETERAN</v>
          </cell>
        </row>
        <row r="1011">
          <cell r="E1011">
            <v>244233</v>
          </cell>
          <cell r="F1011" t="str">
            <v>M.</v>
          </cell>
          <cell r="G1011" t="str">
            <v>GUIZIOU</v>
          </cell>
          <cell r="H1011" t="str">
            <v>MAXENCE</v>
          </cell>
          <cell r="I1011">
            <v>36497</v>
          </cell>
          <cell r="J1011" t="str">
            <v>FRANCE</v>
          </cell>
          <cell r="K1011" t="str">
            <v>Homme</v>
          </cell>
          <cell r="L1011">
            <v>3501</v>
          </cell>
          <cell r="M1011" t="str">
            <v>KAYAK CLUB PONT REAN</v>
          </cell>
          <cell r="O1011">
            <v>3500</v>
          </cell>
          <cell r="P1011" t="str">
            <v>COMITE DEPARTEMENTAL CK D'ILLE ET VILAINE</v>
          </cell>
          <cell r="Q1011" t="str">
            <v>CR03</v>
          </cell>
          <cell r="R1011" t="str">
            <v>COMITE REGIONAL BRETAGNE CK</v>
          </cell>
          <cell r="S1011" t="str">
            <v>FEDERATION FRANCAISE CANOE-KAYAK ET SPORTS PAGAIE</v>
          </cell>
          <cell r="T1011">
            <v>2022</v>
          </cell>
          <cell r="V1011">
            <v>60</v>
          </cell>
          <cell r="W1011" t="str">
            <v>Non</v>
          </cell>
          <cell r="Z1011" t="str">
            <v>AN_COMP_A</v>
          </cell>
          <cell r="AA1011" t="str">
            <v>Carte 1 an Compétition Adulte</v>
          </cell>
          <cell r="AB1011">
            <v>70967</v>
          </cell>
          <cell r="AC1011">
            <v>44531</v>
          </cell>
          <cell r="AD1011">
            <v>44551</v>
          </cell>
          <cell r="AE1011">
            <v>44926</v>
          </cell>
          <cell r="AF1011" t="str">
            <v>Aucun</v>
          </cell>
          <cell r="AG1011" t="str">
            <v>S</v>
          </cell>
          <cell r="AH1011" t="str">
            <v>SENIOR</v>
          </cell>
          <cell r="AN1011">
            <v>44078</v>
          </cell>
          <cell r="AO1011" t="str">
            <v>Compétition</v>
          </cell>
        </row>
        <row r="1012">
          <cell r="E1012">
            <v>244236</v>
          </cell>
          <cell r="F1012" t="str">
            <v>M.</v>
          </cell>
          <cell r="G1012" t="str">
            <v>MORVAN</v>
          </cell>
          <cell r="H1012" t="str">
            <v>JULIEN</v>
          </cell>
          <cell r="I1012">
            <v>28855</v>
          </cell>
          <cell r="J1012" t="str">
            <v>FRANCE</v>
          </cell>
          <cell r="K1012" t="str">
            <v>Homme</v>
          </cell>
          <cell r="L1012">
            <v>3536</v>
          </cell>
          <cell r="M1012" t="str">
            <v>MJC DE GUIPRY-MESSAC</v>
          </cell>
          <cell r="O1012">
            <v>3500</v>
          </cell>
          <cell r="P1012" t="str">
            <v>COMITE DEPARTEMENTAL CK D'ILLE ET VILAINE</v>
          </cell>
          <cell r="Q1012" t="str">
            <v>CR03</v>
          </cell>
          <cell r="R1012" t="str">
            <v>COMITE REGIONAL BRETAGNE CK</v>
          </cell>
          <cell r="S1012" t="str">
            <v>FEDERATION FRANCAISE CANOE-KAYAK ET SPORTS PAGAIE</v>
          </cell>
          <cell r="T1012">
            <v>2022</v>
          </cell>
          <cell r="V1012">
            <v>55</v>
          </cell>
          <cell r="W1012" t="str">
            <v>Non</v>
          </cell>
          <cell r="Z1012" t="str">
            <v>AN_LOIS_A</v>
          </cell>
          <cell r="AA1012" t="str">
            <v>Carte 1 an Loisir Adulte</v>
          </cell>
          <cell r="AB1012">
            <v>70578</v>
          </cell>
          <cell r="AC1012">
            <v>44501</v>
          </cell>
          <cell r="AD1012">
            <v>44532</v>
          </cell>
          <cell r="AE1012">
            <v>44926</v>
          </cell>
          <cell r="AF1012" t="str">
            <v>Aucun</v>
          </cell>
          <cell r="AG1012" t="str">
            <v>V</v>
          </cell>
          <cell r="AH1012" t="str">
            <v>VETERAN</v>
          </cell>
          <cell r="AJ1012">
            <v>43721</v>
          </cell>
          <cell r="AK1012" t="str">
            <v>Loisir</v>
          </cell>
          <cell r="AL1012" t="str">
            <v>ETIENNE Bertrand</v>
          </cell>
          <cell r="AM1012">
            <v>351753652</v>
          </cell>
        </row>
        <row r="1013">
          <cell r="E1013">
            <v>244362</v>
          </cell>
          <cell r="F1013" t="str">
            <v>M.</v>
          </cell>
          <cell r="G1013" t="str">
            <v>PAUGAM</v>
          </cell>
          <cell r="H1013" t="str">
            <v>PAKO</v>
          </cell>
          <cell r="I1013">
            <v>23765</v>
          </cell>
          <cell r="J1013" t="str">
            <v>FRANCE</v>
          </cell>
          <cell r="K1013" t="str">
            <v>Homme</v>
          </cell>
          <cell r="L1013">
            <v>3506</v>
          </cell>
          <cell r="M1013" t="str">
            <v>C.K.C.I.R. ST GREGOIRE</v>
          </cell>
          <cell r="O1013">
            <v>3500</v>
          </cell>
          <cell r="P1013" t="str">
            <v>COMITE DEPARTEMENTAL CK D'ILLE ET VILAINE</v>
          </cell>
          <cell r="Q1013" t="str">
            <v>CR03</v>
          </cell>
          <cell r="R1013" t="str">
            <v>COMITE REGIONAL BRETAGNE CK</v>
          </cell>
          <cell r="S1013" t="str">
            <v>FEDERATION FRANCAISE CANOE-KAYAK ET SPORTS PAGAIE</v>
          </cell>
          <cell r="T1013">
            <v>2022</v>
          </cell>
          <cell r="V1013">
            <v>60</v>
          </cell>
          <cell r="W1013" t="str">
            <v>Non</v>
          </cell>
          <cell r="Z1013" t="str">
            <v>AN_COMP_A</v>
          </cell>
          <cell r="AA1013" t="str">
            <v>Carte 1 an Compétition Adulte</v>
          </cell>
          <cell r="AB1013">
            <v>70972</v>
          </cell>
          <cell r="AC1013">
            <v>44531</v>
          </cell>
          <cell r="AD1013">
            <v>44560</v>
          </cell>
          <cell r="AE1013">
            <v>44926</v>
          </cell>
          <cell r="AF1013" t="str">
            <v>Aucun</v>
          </cell>
          <cell r="AG1013" t="str">
            <v>V</v>
          </cell>
          <cell r="AH1013" t="str">
            <v>VETERAN</v>
          </cell>
          <cell r="AN1013">
            <v>44174</v>
          </cell>
          <cell r="AO1013" t="str">
            <v>Compétition</v>
          </cell>
        </row>
        <row r="1014">
          <cell r="E1014">
            <v>244426</v>
          </cell>
          <cell r="F1014" t="str">
            <v>M.</v>
          </cell>
          <cell r="G1014" t="str">
            <v>MANGEARD</v>
          </cell>
          <cell r="H1014" t="str">
            <v>CYRIL</v>
          </cell>
          <cell r="I1014">
            <v>27470</v>
          </cell>
          <cell r="J1014" t="str">
            <v>FRANCE</v>
          </cell>
          <cell r="K1014" t="str">
            <v>Homme</v>
          </cell>
          <cell r="L1014">
            <v>3535</v>
          </cell>
          <cell r="M1014" t="str">
            <v>CANOE KAYAK CLUB DE FEINS</v>
          </cell>
          <cell r="O1014">
            <v>3500</v>
          </cell>
          <cell r="P1014" t="str">
            <v>COMITE DEPARTEMENTAL CK D'ILLE ET VILAINE</v>
          </cell>
          <cell r="Q1014" t="str">
            <v>CR03</v>
          </cell>
          <cell r="R1014" t="str">
            <v>COMITE REGIONAL BRETAGNE CK</v>
          </cell>
          <cell r="S1014" t="str">
            <v>FEDERATION FRANCAISE CANOE-KAYAK ET SPORTS PAGAIE</v>
          </cell>
          <cell r="T1014">
            <v>2022</v>
          </cell>
          <cell r="V1014">
            <v>60</v>
          </cell>
          <cell r="W1014" t="str">
            <v>Non</v>
          </cell>
          <cell r="Z1014" t="str">
            <v>AN_COMP_A</v>
          </cell>
          <cell r="AA1014" t="str">
            <v>Carte 1 an Compétition Adulte</v>
          </cell>
          <cell r="AB1014">
            <v>71465</v>
          </cell>
          <cell r="AC1014">
            <v>44562</v>
          </cell>
          <cell r="AD1014">
            <v>44571</v>
          </cell>
          <cell r="AE1014">
            <v>44926</v>
          </cell>
          <cell r="AF1014" t="str">
            <v>Aucun</v>
          </cell>
          <cell r="AG1014" t="str">
            <v>V</v>
          </cell>
          <cell r="AH1014" t="str">
            <v>VETERAN</v>
          </cell>
        </row>
        <row r="1015">
          <cell r="E1015">
            <v>245092</v>
          </cell>
          <cell r="F1015" t="str">
            <v>M.</v>
          </cell>
          <cell r="G1015" t="str">
            <v>LE GOUESTRE</v>
          </cell>
          <cell r="H1015" t="str">
            <v>DAMIEN</v>
          </cell>
          <cell r="I1015">
            <v>26504</v>
          </cell>
          <cell r="J1015" t="str">
            <v>FRANCE</v>
          </cell>
          <cell r="K1015" t="str">
            <v>Homme</v>
          </cell>
          <cell r="L1015">
            <v>5611</v>
          </cell>
          <cell r="M1015" t="str">
            <v>CLUB C.K. MALESTROIT</v>
          </cell>
          <cell r="O1015">
            <v>5600</v>
          </cell>
          <cell r="P1015" t="str">
            <v>COMITE DEPARTEMENTAL CK DU MORBIHAN</v>
          </cell>
          <cell r="Q1015" t="str">
            <v>CR03</v>
          </cell>
          <cell r="R1015" t="str">
            <v>COMITE REGIONAL BRETAGNE CK</v>
          </cell>
          <cell r="S1015" t="str">
            <v>FEDERATION FRANCAISE CANOE-KAYAK ET SPORTS PAGAIE</v>
          </cell>
          <cell r="T1015">
            <v>2022</v>
          </cell>
          <cell r="V1015">
            <v>55</v>
          </cell>
          <cell r="W1015" t="str">
            <v>Non</v>
          </cell>
          <cell r="Z1015" t="str">
            <v>AN_LOIS_A</v>
          </cell>
          <cell r="AA1015" t="str">
            <v>Carte 1 an Loisir Adulte</v>
          </cell>
          <cell r="AB1015">
            <v>72304</v>
          </cell>
          <cell r="AC1015">
            <v>44621</v>
          </cell>
          <cell r="AD1015">
            <v>44636</v>
          </cell>
          <cell r="AE1015">
            <v>44926</v>
          </cell>
          <cell r="AF1015" t="str">
            <v>Aucun</v>
          </cell>
          <cell r="AG1015" t="str">
            <v>V</v>
          </cell>
          <cell r="AH1015" t="str">
            <v>VETERAN</v>
          </cell>
          <cell r="AJ1015">
            <v>44623</v>
          </cell>
          <cell r="AK1015" t="str">
            <v>Loisir</v>
          </cell>
          <cell r="AL1015" t="str">
            <v>MIHAI</v>
          </cell>
        </row>
        <row r="1016">
          <cell r="E1016">
            <v>245165</v>
          </cell>
          <cell r="F1016" t="str">
            <v>M.</v>
          </cell>
          <cell r="G1016" t="str">
            <v>BALLEVRE</v>
          </cell>
          <cell r="H1016" t="str">
            <v>CELESTIN</v>
          </cell>
          <cell r="I1016">
            <v>35441</v>
          </cell>
          <cell r="J1016" t="str">
            <v>FRANCE</v>
          </cell>
          <cell r="K1016" t="str">
            <v>Homme</v>
          </cell>
          <cell r="L1016">
            <v>3535</v>
          </cell>
          <cell r="M1016" t="str">
            <v>CANOE KAYAK CLUB DE FEINS</v>
          </cell>
          <cell r="O1016">
            <v>3500</v>
          </cell>
          <cell r="P1016" t="str">
            <v>COMITE DEPARTEMENTAL CK D'ILLE ET VILAINE</v>
          </cell>
          <cell r="Q1016" t="str">
            <v>CR03</v>
          </cell>
          <cell r="R1016" t="str">
            <v>COMITE REGIONAL BRETAGNE CK</v>
          </cell>
          <cell r="S1016" t="str">
            <v>FEDERATION FRANCAISE CANOE-KAYAK ET SPORTS PAGAIE</v>
          </cell>
          <cell r="T1016">
            <v>2022</v>
          </cell>
          <cell r="V1016">
            <v>60</v>
          </cell>
          <cell r="W1016" t="str">
            <v>Non</v>
          </cell>
          <cell r="Z1016" t="str">
            <v>AN_COMP_A</v>
          </cell>
          <cell r="AA1016" t="str">
            <v>Carte 1 an Compétition Adulte</v>
          </cell>
          <cell r="AB1016">
            <v>71465</v>
          </cell>
          <cell r="AC1016">
            <v>44562</v>
          </cell>
          <cell r="AD1016">
            <v>44587</v>
          </cell>
          <cell r="AE1016">
            <v>44926</v>
          </cell>
          <cell r="AF1016" t="str">
            <v>Aucun</v>
          </cell>
          <cell r="AG1016" t="str">
            <v>S</v>
          </cell>
          <cell r="AH1016" t="str">
            <v>SENIOR</v>
          </cell>
          <cell r="AN1016">
            <v>44117</v>
          </cell>
          <cell r="AO1016" t="str">
            <v>Compétition</v>
          </cell>
        </row>
        <row r="1017">
          <cell r="E1017">
            <v>245325</v>
          </cell>
          <cell r="F1017" t="str">
            <v>Mme</v>
          </cell>
          <cell r="G1017" t="str">
            <v>COUPET</v>
          </cell>
          <cell r="H1017" t="str">
            <v>NELLY</v>
          </cell>
          <cell r="I1017">
            <v>21600</v>
          </cell>
          <cell r="J1017" t="str">
            <v>FRANCE</v>
          </cell>
          <cell r="K1017" t="str">
            <v>Femme</v>
          </cell>
          <cell r="L1017">
            <v>2931</v>
          </cell>
          <cell r="M1017" t="str">
            <v>CENTRE NAUTIQUE PLOUHINEC CAP SIZUN-POINTE DU RAZ</v>
          </cell>
          <cell r="N1017" t="str">
            <v>CNPCSPR</v>
          </cell>
          <cell r="O1017">
            <v>2900</v>
          </cell>
          <cell r="P1017" t="str">
            <v>COMITE DEPARTEMENTAL CK DU FINISTERE</v>
          </cell>
          <cell r="Q1017" t="str">
            <v>CR03</v>
          </cell>
          <cell r="R1017" t="str">
            <v>COMITE REGIONAL BRETAGNE CK</v>
          </cell>
          <cell r="S1017" t="str">
            <v>FEDERATION FRANCAISE CANOE-KAYAK ET SPORTS PAGAIE</v>
          </cell>
          <cell r="T1017">
            <v>2022</v>
          </cell>
          <cell r="V1017">
            <v>55</v>
          </cell>
          <cell r="W1017" t="str">
            <v>Non</v>
          </cell>
          <cell r="Z1017" t="str">
            <v>AN_LOIS_A</v>
          </cell>
          <cell r="AA1017" t="str">
            <v>Carte 1 an Loisir Adulte</v>
          </cell>
          <cell r="AB1017">
            <v>70938</v>
          </cell>
          <cell r="AC1017">
            <v>44531</v>
          </cell>
          <cell r="AD1017">
            <v>44580</v>
          </cell>
          <cell r="AE1017">
            <v>44926</v>
          </cell>
          <cell r="AF1017" t="str">
            <v>Aucun</v>
          </cell>
          <cell r="AG1017" t="str">
            <v>V</v>
          </cell>
          <cell r="AH1017" t="str">
            <v>VETERAN</v>
          </cell>
        </row>
        <row r="1018">
          <cell r="E1018">
            <v>245559</v>
          </cell>
          <cell r="F1018" t="str">
            <v>M.</v>
          </cell>
          <cell r="G1018" t="str">
            <v>CARPENTIER</v>
          </cell>
          <cell r="H1018" t="str">
            <v>GILBERT</v>
          </cell>
          <cell r="I1018">
            <v>23143</v>
          </cell>
          <cell r="J1018" t="str">
            <v>FRANCE</v>
          </cell>
          <cell r="K1018" t="str">
            <v>Homme</v>
          </cell>
          <cell r="L1018">
            <v>2911</v>
          </cell>
          <cell r="M1018" t="str">
            <v>F.R.C.K. PLOUDALMEZEAU</v>
          </cell>
          <cell r="O1018">
            <v>2900</v>
          </cell>
          <cell r="P1018" t="str">
            <v>COMITE DEPARTEMENTAL CK DU FINISTERE</v>
          </cell>
          <cell r="Q1018" t="str">
            <v>CR03</v>
          </cell>
          <cell r="R1018" t="str">
            <v>COMITE REGIONAL BRETAGNE CK</v>
          </cell>
          <cell r="S1018" t="str">
            <v>FEDERATION FRANCAISE CANOE-KAYAK ET SPORTS PAGAIE</v>
          </cell>
          <cell r="T1018">
            <v>2022</v>
          </cell>
          <cell r="V1018">
            <v>55</v>
          </cell>
          <cell r="W1018" t="str">
            <v>Non</v>
          </cell>
          <cell r="Z1018" t="str">
            <v>AN_LOIS_A</v>
          </cell>
          <cell r="AA1018" t="str">
            <v>Carte 1 an Loisir Adulte</v>
          </cell>
          <cell r="AB1018">
            <v>71392</v>
          </cell>
          <cell r="AC1018">
            <v>44562</v>
          </cell>
          <cell r="AD1018">
            <v>44580</v>
          </cell>
          <cell r="AE1018">
            <v>44926</v>
          </cell>
          <cell r="AF1018" t="str">
            <v>Aucun</v>
          </cell>
          <cell r="AG1018" t="str">
            <v>V</v>
          </cell>
          <cell r="AH1018" t="str">
            <v>VETERAN</v>
          </cell>
          <cell r="AJ1018">
            <v>43148</v>
          </cell>
          <cell r="AK1018" t="str">
            <v>Loisir</v>
          </cell>
          <cell r="AL1018" t="str">
            <v>NOEL</v>
          </cell>
        </row>
        <row r="1019">
          <cell r="E1019">
            <v>245560</v>
          </cell>
          <cell r="F1019" t="str">
            <v>M.</v>
          </cell>
          <cell r="G1019" t="str">
            <v>KLEISER</v>
          </cell>
          <cell r="H1019" t="str">
            <v>BRUNO</v>
          </cell>
          <cell r="I1019">
            <v>31759</v>
          </cell>
          <cell r="J1019" t="str">
            <v>FRANCE</v>
          </cell>
          <cell r="K1019" t="str">
            <v>Homme</v>
          </cell>
          <cell r="L1019">
            <v>2911</v>
          </cell>
          <cell r="M1019" t="str">
            <v>F.R.C.K. PLOUDALMEZEAU</v>
          </cell>
          <cell r="O1019">
            <v>2900</v>
          </cell>
          <cell r="P1019" t="str">
            <v>COMITE DEPARTEMENTAL CK DU FINISTERE</v>
          </cell>
          <cell r="Q1019" t="str">
            <v>CR03</v>
          </cell>
          <cell r="R1019" t="str">
            <v>COMITE REGIONAL BRETAGNE CK</v>
          </cell>
          <cell r="S1019" t="str">
            <v>FEDERATION FRANCAISE CANOE-KAYAK ET SPORTS PAGAIE</v>
          </cell>
          <cell r="T1019">
            <v>2022</v>
          </cell>
          <cell r="V1019">
            <v>55</v>
          </cell>
          <cell r="W1019" t="str">
            <v>Non</v>
          </cell>
          <cell r="Z1019" t="str">
            <v>AN_LOIS_A</v>
          </cell>
          <cell r="AA1019" t="str">
            <v>Carte 1 an Loisir Adulte</v>
          </cell>
          <cell r="AB1019">
            <v>71392</v>
          </cell>
          <cell r="AC1019">
            <v>44562</v>
          </cell>
          <cell r="AD1019">
            <v>44580</v>
          </cell>
          <cell r="AE1019">
            <v>44926</v>
          </cell>
          <cell r="AF1019" t="str">
            <v>Aucun</v>
          </cell>
          <cell r="AG1019" t="str">
            <v>V</v>
          </cell>
          <cell r="AH1019" t="str">
            <v>VETERAN</v>
          </cell>
        </row>
        <row r="1020">
          <cell r="E1020">
            <v>245696</v>
          </cell>
          <cell r="F1020" t="str">
            <v>M.</v>
          </cell>
          <cell r="G1020" t="str">
            <v>GUILLEMEAU</v>
          </cell>
          <cell r="H1020" t="str">
            <v>MICHEL</v>
          </cell>
          <cell r="I1020">
            <v>14116</v>
          </cell>
          <cell r="J1020" t="str">
            <v>FRANCE</v>
          </cell>
          <cell r="K1020" t="str">
            <v>Homme</v>
          </cell>
          <cell r="L1020">
            <v>3517</v>
          </cell>
          <cell r="M1020" t="str">
            <v>CORSAIRES MALOUIN</v>
          </cell>
          <cell r="N1020" t="str">
            <v>CM KAYAK</v>
          </cell>
          <cell r="O1020">
            <v>3500</v>
          </cell>
          <cell r="P1020" t="str">
            <v>COMITE DEPARTEMENTAL CK D'ILLE ET VILAINE</v>
          </cell>
          <cell r="Q1020" t="str">
            <v>CR03</v>
          </cell>
          <cell r="R1020" t="str">
            <v>COMITE REGIONAL BRETAGNE CK</v>
          </cell>
          <cell r="S1020" t="str">
            <v>FEDERATION FRANCAISE CANOE-KAYAK ET SPORTS PAGAIE</v>
          </cell>
          <cell r="T1020">
            <v>2022</v>
          </cell>
          <cell r="V1020">
            <v>55</v>
          </cell>
          <cell r="W1020" t="str">
            <v>Non</v>
          </cell>
          <cell r="Z1020" t="str">
            <v>AN_LOIS_A</v>
          </cell>
          <cell r="AA1020" t="str">
            <v>Carte 1 an Loisir Adulte</v>
          </cell>
          <cell r="AB1020">
            <v>70720</v>
          </cell>
          <cell r="AC1020">
            <v>44531</v>
          </cell>
          <cell r="AD1020">
            <v>44538</v>
          </cell>
          <cell r="AE1020">
            <v>44926</v>
          </cell>
          <cell r="AF1020" t="str">
            <v>Aucun</v>
          </cell>
          <cell r="AG1020" t="str">
            <v>V</v>
          </cell>
          <cell r="AH1020" t="str">
            <v>VETERAN</v>
          </cell>
        </row>
        <row r="1021">
          <cell r="E1021">
            <v>246078</v>
          </cell>
          <cell r="F1021" t="str">
            <v>M.</v>
          </cell>
          <cell r="G1021" t="str">
            <v>ROBERT</v>
          </cell>
          <cell r="H1021" t="str">
            <v>STEPHANE</v>
          </cell>
          <cell r="I1021">
            <v>26134</v>
          </cell>
          <cell r="J1021" t="str">
            <v>FRANCE</v>
          </cell>
          <cell r="K1021" t="str">
            <v>Homme</v>
          </cell>
          <cell r="L1021">
            <v>2234</v>
          </cell>
          <cell r="M1021" t="str">
            <v>CLUB NAUTIQUE DE LANCIEUX</v>
          </cell>
          <cell r="N1021" t="str">
            <v>CK LANCIEUX</v>
          </cell>
          <cell r="O1021">
            <v>2200</v>
          </cell>
          <cell r="P1021" t="str">
            <v>COMITE DEPARTEMENTAL CK COTES D'ARMOR</v>
          </cell>
          <cell r="Q1021" t="str">
            <v>CR03</v>
          </cell>
          <cell r="R1021" t="str">
            <v>COMITE REGIONAL BRETAGNE CK</v>
          </cell>
          <cell r="S1021" t="str">
            <v>FEDERATION FRANCAISE CANOE-KAYAK ET SPORTS PAGAIE</v>
          </cell>
          <cell r="T1021">
            <v>2022</v>
          </cell>
          <cell r="V1021">
            <v>55</v>
          </cell>
          <cell r="W1021" t="str">
            <v>Non</v>
          </cell>
          <cell r="Z1021" t="str">
            <v>AN_LOIS_A</v>
          </cell>
          <cell r="AA1021" t="str">
            <v>Carte 1 an Loisir Adulte</v>
          </cell>
          <cell r="AB1021">
            <v>71098</v>
          </cell>
          <cell r="AC1021">
            <v>44531</v>
          </cell>
          <cell r="AD1021">
            <v>44567</v>
          </cell>
          <cell r="AE1021">
            <v>44926</v>
          </cell>
          <cell r="AF1021" t="str">
            <v>Aucun</v>
          </cell>
          <cell r="AG1021" t="str">
            <v>V</v>
          </cell>
          <cell r="AH1021" t="str">
            <v>VETERAN</v>
          </cell>
          <cell r="AJ1021">
            <v>44375</v>
          </cell>
          <cell r="AK1021" t="str">
            <v>Loisir</v>
          </cell>
        </row>
        <row r="1022">
          <cell r="E1022">
            <v>246199</v>
          </cell>
          <cell r="F1022" t="str">
            <v>M.</v>
          </cell>
          <cell r="G1022" t="str">
            <v>SALMON</v>
          </cell>
          <cell r="H1022" t="str">
            <v>MARIN</v>
          </cell>
          <cell r="I1022">
            <v>37707</v>
          </cell>
          <cell r="J1022" t="str">
            <v>FRANCE</v>
          </cell>
          <cell r="K1022" t="str">
            <v>Homme</v>
          </cell>
          <cell r="L1022">
            <v>2904</v>
          </cell>
          <cell r="M1022" t="str">
            <v>CANOE KAYAK DE QUIMPERLE</v>
          </cell>
          <cell r="O1022">
            <v>2900</v>
          </cell>
          <cell r="P1022" t="str">
            <v>COMITE DEPARTEMENTAL CK DU FINISTERE</v>
          </cell>
          <cell r="Q1022" t="str">
            <v>CR03</v>
          </cell>
          <cell r="R1022" t="str">
            <v>COMITE REGIONAL BRETAGNE CK</v>
          </cell>
          <cell r="S1022" t="str">
            <v>FEDERATION FRANCAISE CANOE-KAYAK ET SPORTS PAGAIE</v>
          </cell>
          <cell r="T1022">
            <v>2022</v>
          </cell>
          <cell r="V1022">
            <v>60</v>
          </cell>
          <cell r="W1022" t="str">
            <v>Non</v>
          </cell>
          <cell r="Z1022" t="str">
            <v>AN_COMP_A</v>
          </cell>
          <cell r="AA1022" t="str">
            <v>Carte 1 an Compétition Adulte</v>
          </cell>
          <cell r="AB1022">
            <v>71568</v>
          </cell>
          <cell r="AC1022">
            <v>44562</v>
          </cell>
          <cell r="AD1022">
            <v>44567</v>
          </cell>
          <cell r="AE1022">
            <v>44926</v>
          </cell>
          <cell r="AF1022" t="str">
            <v>Aucun</v>
          </cell>
          <cell r="AG1022" t="str">
            <v>S</v>
          </cell>
          <cell r="AH1022" t="str">
            <v>SENIOR</v>
          </cell>
          <cell r="AN1022">
            <v>44348</v>
          </cell>
          <cell r="AO1022" t="str">
            <v>Compétition</v>
          </cell>
        </row>
        <row r="1023">
          <cell r="E1023">
            <v>246756</v>
          </cell>
          <cell r="F1023" t="str">
            <v>M.</v>
          </cell>
          <cell r="G1023" t="str">
            <v>MAILLOT</v>
          </cell>
          <cell r="H1023" t="str">
            <v>GUILLAUME</v>
          </cell>
          <cell r="I1023">
            <v>36012</v>
          </cell>
          <cell r="J1023" t="str">
            <v>FRANCE</v>
          </cell>
          <cell r="K1023" t="str">
            <v>Homme</v>
          </cell>
          <cell r="L1023">
            <v>3503</v>
          </cell>
          <cell r="M1023" t="str">
            <v>KAYAK CLUB DE RENNES</v>
          </cell>
          <cell r="O1023">
            <v>3500</v>
          </cell>
          <cell r="P1023" t="str">
            <v>COMITE DEPARTEMENTAL CK D'ILLE ET VILAINE</v>
          </cell>
          <cell r="Q1023" t="str">
            <v>CR03</v>
          </cell>
          <cell r="R1023" t="str">
            <v>COMITE REGIONAL BRETAGNE CK</v>
          </cell>
          <cell r="S1023" t="str">
            <v>FEDERATION FRANCAISE CANOE-KAYAK ET SPORTS PAGAIE</v>
          </cell>
          <cell r="T1023">
            <v>2022</v>
          </cell>
          <cell r="V1023">
            <v>60</v>
          </cell>
          <cell r="W1023" t="str">
            <v>Non</v>
          </cell>
          <cell r="Z1023" t="str">
            <v>AN_COMP_A</v>
          </cell>
          <cell r="AA1023" t="str">
            <v>Carte 1 an Compétition Adulte</v>
          </cell>
          <cell r="AB1023">
            <v>71529</v>
          </cell>
          <cell r="AC1023">
            <v>44562</v>
          </cell>
          <cell r="AD1023">
            <v>44565</v>
          </cell>
          <cell r="AE1023">
            <v>44926</v>
          </cell>
          <cell r="AF1023" t="str">
            <v>Aucun</v>
          </cell>
          <cell r="AG1023" t="str">
            <v>S</v>
          </cell>
          <cell r="AH1023" t="str">
            <v>SENIOR</v>
          </cell>
          <cell r="AN1023">
            <v>43866</v>
          </cell>
          <cell r="AO1023" t="str">
            <v>Compétition</v>
          </cell>
        </row>
        <row r="1024">
          <cell r="E1024">
            <v>246823</v>
          </cell>
          <cell r="F1024" t="str">
            <v>M.</v>
          </cell>
          <cell r="G1024" t="str">
            <v>MELLE</v>
          </cell>
          <cell r="H1024" t="str">
            <v>FRANCIS</v>
          </cell>
          <cell r="I1024">
            <v>31334</v>
          </cell>
          <cell r="J1024" t="str">
            <v>FRANCE</v>
          </cell>
          <cell r="K1024" t="str">
            <v>Homme</v>
          </cell>
          <cell r="L1024">
            <v>2959</v>
          </cell>
          <cell r="M1024" t="str">
            <v>ASSOCIATION PENN AR KAYAK</v>
          </cell>
          <cell r="N1024" t="str">
            <v>PENN AR KAYAK</v>
          </cell>
          <cell r="O1024">
            <v>2900</v>
          </cell>
          <cell r="P1024" t="str">
            <v>COMITE DEPARTEMENTAL CK DU FINISTERE</v>
          </cell>
          <cell r="Q1024" t="str">
            <v>CR03</v>
          </cell>
          <cell r="R1024" t="str">
            <v>COMITE REGIONAL BRETAGNE CK</v>
          </cell>
          <cell r="S1024" t="str">
            <v>FEDERATION FRANCAISE CANOE-KAYAK ET SPORTS PAGAIE</v>
          </cell>
          <cell r="T1024">
            <v>2022</v>
          </cell>
          <cell r="V1024">
            <v>55</v>
          </cell>
          <cell r="W1024" t="str">
            <v>Non</v>
          </cell>
          <cell r="Z1024" t="str">
            <v>AN_LOIS_A</v>
          </cell>
          <cell r="AA1024" t="str">
            <v>Carte 1 an Loisir Adulte</v>
          </cell>
          <cell r="AB1024">
            <v>71023</v>
          </cell>
          <cell r="AC1024">
            <v>44531</v>
          </cell>
          <cell r="AD1024">
            <v>44549</v>
          </cell>
          <cell r="AE1024">
            <v>44926</v>
          </cell>
          <cell r="AF1024" t="str">
            <v>Aucun</v>
          </cell>
          <cell r="AG1024" t="str">
            <v>V</v>
          </cell>
          <cell r="AH1024" t="str">
            <v>VETERAN</v>
          </cell>
          <cell r="AJ1024">
            <v>42736</v>
          </cell>
          <cell r="AK1024" t="str">
            <v>Loisir</v>
          </cell>
        </row>
        <row r="1025">
          <cell r="E1025">
            <v>247479</v>
          </cell>
          <cell r="F1025" t="str">
            <v>Mme</v>
          </cell>
          <cell r="G1025" t="str">
            <v>SAOUT</v>
          </cell>
          <cell r="H1025" t="str">
            <v>SUZANNE</v>
          </cell>
          <cell r="I1025">
            <v>22234</v>
          </cell>
          <cell r="J1025" t="str">
            <v>FRANCE</v>
          </cell>
          <cell r="K1025" t="str">
            <v>Femme</v>
          </cell>
          <cell r="L1025">
            <v>2212</v>
          </cell>
          <cell r="M1025" t="str">
            <v>CLUB CANOE KAYAK DE LA RANCE</v>
          </cell>
          <cell r="O1025">
            <v>2200</v>
          </cell>
          <cell r="P1025" t="str">
            <v>COMITE DEPARTEMENTAL CK COTES D'ARMOR</v>
          </cell>
          <cell r="Q1025" t="str">
            <v>CR03</v>
          </cell>
          <cell r="R1025" t="str">
            <v>COMITE REGIONAL BRETAGNE CK</v>
          </cell>
          <cell r="S1025" t="str">
            <v>FEDERATION FRANCAISE CANOE-KAYAK ET SPORTS PAGAIE</v>
          </cell>
          <cell r="T1025">
            <v>2022</v>
          </cell>
          <cell r="V1025">
            <v>55</v>
          </cell>
          <cell r="W1025" t="str">
            <v>Non</v>
          </cell>
          <cell r="Z1025" t="str">
            <v>AN_LOIS_A</v>
          </cell>
          <cell r="AA1025" t="str">
            <v>Carte 1 an Loisir Adulte</v>
          </cell>
          <cell r="AB1025">
            <v>71270</v>
          </cell>
          <cell r="AC1025">
            <v>44562</v>
          </cell>
          <cell r="AD1025">
            <v>44565</v>
          </cell>
          <cell r="AE1025">
            <v>44926</v>
          </cell>
          <cell r="AF1025" t="str">
            <v>Aucun</v>
          </cell>
          <cell r="AG1025" t="str">
            <v>V</v>
          </cell>
          <cell r="AH1025" t="str">
            <v>VETERAN</v>
          </cell>
        </row>
        <row r="1026">
          <cell r="E1026">
            <v>247498</v>
          </cell>
          <cell r="F1026" t="str">
            <v>Mme</v>
          </cell>
          <cell r="G1026" t="str">
            <v>PELLETAN</v>
          </cell>
          <cell r="H1026" t="str">
            <v>MARIE ASTRID</v>
          </cell>
          <cell r="I1026">
            <v>21123</v>
          </cell>
          <cell r="J1026" t="str">
            <v>FRANCE</v>
          </cell>
          <cell r="K1026" t="str">
            <v>Femme</v>
          </cell>
          <cell r="L1026">
            <v>3516</v>
          </cell>
          <cell r="M1026" t="str">
            <v>RENNES EVASION NATURE</v>
          </cell>
          <cell r="O1026">
            <v>3500</v>
          </cell>
          <cell r="P1026" t="str">
            <v>COMITE DEPARTEMENTAL CK D'ILLE ET VILAINE</v>
          </cell>
          <cell r="Q1026" t="str">
            <v>CR03</v>
          </cell>
          <cell r="R1026" t="str">
            <v>COMITE REGIONAL BRETAGNE CK</v>
          </cell>
          <cell r="S1026" t="str">
            <v>FEDERATION FRANCAISE CANOE-KAYAK ET SPORTS PAGAIE</v>
          </cell>
          <cell r="T1026">
            <v>2022</v>
          </cell>
          <cell r="V1026">
            <v>60</v>
          </cell>
          <cell r="W1026" t="str">
            <v>Non</v>
          </cell>
          <cell r="Z1026" t="str">
            <v>AN_COMP_A</v>
          </cell>
          <cell r="AA1026" t="str">
            <v>Carte 1 an Compétition Adulte</v>
          </cell>
          <cell r="AB1026">
            <v>71143</v>
          </cell>
          <cell r="AC1026">
            <v>44562</v>
          </cell>
          <cell r="AD1026">
            <v>44578</v>
          </cell>
          <cell r="AE1026">
            <v>44926</v>
          </cell>
          <cell r="AF1026" t="str">
            <v>Aucun</v>
          </cell>
          <cell r="AG1026" t="str">
            <v>V</v>
          </cell>
          <cell r="AH1026" t="str">
            <v>VETERAN</v>
          </cell>
          <cell r="AN1026">
            <v>44429</v>
          </cell>
          <cell r="AO1026" t="str">
            <v>Compétition</v>
          </cell>
        </row>
        <row r="1027">
          <cell r="E1027">
            <v>248311</v>
          </cell>
          <cell r="F1027" t="str">
            <v>M.</v>
          </cell>
          <cell r="G1027" t="str">
            <v>GICQUEL</v>
          </cell>
          <cell r="H1027" t="str">
            <v>ANTHONY</v>
          </cell>
          <cell r="I1027">
            <v>28335</v>
          </cell>
          <cell r="J1027" t="str">
            <v>FRANCE</v>
          </cell>
          <cell r="K1027" t="str">
            <v>Homme</v>
          </cell>
          <cell r="L1027">
            <v>3504</v>
          </cell>
          <cell r="M1027" t="str">
            <v>CANOE KAYAK REDONNAIS</v>
          </cell>
          <cell r="O1027">
            <v>3500</v>
          </cell>
          <cell r="P1027" t="str">
            <v>COMITE DEPARTEMENTAL CK D'ILLE ET VILAINE</v>
          </cell>
          <cell r="Q1027" t="str">
            <v>CR03</v>
          </cell>
          <cell r="R1027" t="str">
            <v>COMITE REGIONAL BRETAGNE CK</v>
          </cell>
          <cell r="S1027" t="str">
            <v>FEDERATION FRANCAISE CANOE-KAYAK ET SPORTS PAGAIE</v>
          </cell>
          <cell r="T1027">
            <v>2022</v>
          </cell>
          <cell r="V1027">
            <v>55</v>
          </cell>
          <cell r="W1027" t="str">
            <v>Non</v>
          </cell>
          <cell r="Z1027" t="str">
            <v>AN_LOIS_A</v>
          </cell>
          <cell r="AA1027" t="str">
            <v>Carte 1 an Loisir Adulte</v>
          </cell>
          <cell r="AB1027">
            <v>71972</v>
          </cell>
          <cell r="AC1027">
            <v>44593</v>
          </cell>
          <cell r="AD1027">
            <v>44632</v>
          </cell>
          <cell r="AE1027">
            <v>44926</v>
          </cell>
          <cell r="AF1027" t="str">
            <v>Aucun</v>
          </cell>
          <cell r="AG1027" t="str">
            <v>V</v>
          </cell>
          <cell r="AH1027" t="str">
            <v>VETERAN</v>
          </cell>
          <cell r="AJ1027">
            <v>44257</v>
          </cell>
          <cell r="AK1027" t="str">
            <v>Loisir</v>
          </cell>
          <cell r="AL1027" t="str">
            <v>BRUNOT Virginie</v>
          </cell>
          <cell r="AM1027">
            <v>10002585320</v>
          </cell>
        </row>
        <row r="1028">
          <cell r="E1028">
            <v>251745</v>
          </cell>
          <cell r="F1028" t="str">
            <v>M.</v>
          </cell>
          <cell r="G1028" t="str">
            <v>BLARD</v>
          </cell>
          <cell r="H1028" t="str">
            <v>BENOIT</v>
          </cell>
          <cell r="I1028">
            <v>36314</v>
          </cell>
          <cell r="J1028" t="str">
            <v>FRANCE</v>
          </cell>
          <cell r="K1028" t="str">
            <v>Homme</v>
          </cell>
          <cell r="L1028">
            <v>3512</v>
          </cell>
          <cell r="M1028" t="str">
            <v>CANOE KAYAK CLUB ACIGNE</v>
          </cell>
          <cell r="O1028">
            <v>3500</v>
          </cell>
          <cell r="P1028" t="str">
            <v>COMITE DEPARTEMENTAL CK D'ILLE ET VILAINE</v>
          </cell>
          <cell r="Q1028" t="str">
            <v>CR03</v>
          </cell>
          <cell r="R1028" t="str">
            <v>COMITE REGIONAL BRETAGNE CK</v>
          </cell>
          <cell r="S1028" t="str">
            <v>FEDERATION FRANCAISE CANOE-KAYAK ET SPORTS PAGAIE</v>
          </cell>
          <cell r="T1028">
            <v>2022</v>
          </cell>
          <cell r="V1028">
            <v>60</v>
          </cell>
          <cell r="W1028" t="str">
            <v>Non</v>
          </cell>
          <cell r="Z1028" t="str">
            <v>AN_COMP_A</v>
          </cell>
          <cell r="AA1028" t="str">
            <v>Carte 1 an Compétition Adulte</v>
          </cell>
          <cell r="AB1028">
            <v>70715</v>
          </cell>
          <cell r="AC1028">
            <v>44531</v>
          </cell>
          <cell r="AD1028">
            <v>44543</v>
          </cell>
          <cell r="AE1028">
            <v>44926</v>
          </cell>
          <cell r="AF1028" t="str">
            <v>Aucun</v>
          </cell>
          <cell r="AG1028" t="str">
            <v>S</v>
          </cell>
          <cell r="AH1028" t="str">
            <v>SENIOR</v>
          </cell>
          <cell r="AN1028">
            <v>43825</v>
          </cell>
          <cell r="AO1028" t="str">
            <v>Compétition</v>
          </cell>
        </row>
        <row r="1029">
          <cell r="E1029">
            <v>251785</v>
          </cell>
          <cell r="F1029" t="str">
            <v>M.</v>
          </cell>
          <cell r="G1029" t="str">
            <v>TOSTIVINT</v>
          </cell>
          <cell r="H1029" t="str">
            <v>MAXIME</v>
          </cell>
          <cell r="I1029">
            <v>36323</v>
          </cell>
          <cell r="J1029" t="str">
            <v>FRANCE</v>
          </cell>
          <cell r="K1029" t="str">
            <v>Homme</v>
          </cell>
          <cell r="L1029">
            <v>3512</v>
          </cell>
          <cell r="M1029" t="str">
            <v>CANOE KAYAK CLUB ACIGNE</v>
          </cell>
          <cell r="O1029">
            <v>3500</v>
          </cell>
          <cell r="P1029" t="str">
            <v>COMITE DEPARTEMENTAL CK D'ILLE ET VILAINE</v>
          </cell>
          <cell r="Q1029" t="str">
            <v>CR03</v>
          </cell>
          <cell r="R1029" t="str">
            <v>COMITE REGIONAL BRETAGNE CK</v>
          </cell>
          <cell r="S1029" t="str">
            <v>FEDERATION FRANCAISE CANOE-KAYAK ET SPORTS PAGAIE</v>
          </cell>
          <cell r="T1029">
            <v>2022</v>
          </cell>
          <cell r="V1029">
            <v>60</v>
          </cell>
          <cell r="W1029" t="str">
            <v>Non</v>
          </cell>
          <cell r="Z1029" t="str">
            <v>AN_COMP_A</v>
          </cell>
          <cell r="AA1029" t="str">
            <v>Carte 1 an Compétition Adulte</v>
          </cell>
          <cell r="AB1029">
            <v>71138</v>
          </cell>
          <cell r="AC1029">
            <v>44562</v>
          </cell>
          <cell r="AD1029">
            <v>44565</v>
          </cell>
          <cell r="AE1029">
            <v>44926</v>
          </cell>
          <cell r="AF1029" t="str">
            <v>Aucun</v>
          </cell>
          <cell r="AG1029" t="str">
            <v>S</v>
          </cell>
          <cell r="AH1029" t="str">
            <v>SENIOR</v>
          </cell>
          <cell r="AN1029">
            <v>44481</v>
          </cell>
          <cell r="AO1029" t="str">
            <v>Compétition</v>
          </cell>
        </row>
        <row r="1030">
          <cell r="E1030">
            <v>251840</v>
          </cell>
          <cell r="F1030" t="str">
            <v>M.</v>
          </cell>
          <cell r="G1030" t="str">
            <v>CARADEC</v>
          </cell>
          <cell r="H1030" t="str">
            <v>TITOUAN</v>
          </cell>
          <cell r="I1030">
            <v>37372</v>
          </cell>
          <cell r="J1030" t="str">
            <v>FRANCE</v>
          </cell>
          <cell r="K1030" t="str">
            <v>Homme</v>
          </cell>
          <cell r="L1030">
            <v>3506</v>
          </cell>
          <cell r="M1030" t="str">
            <v>C.K.C.I.R. ST GREGOIRE</v>
          </cell>
          <cell r="O1030">
            <v>3500</v>
          </cell>
          <cell r="P1030" t="str">
            <v>COMITE DEPARTEMENTAL CK D'ILLE ET VILAINE</v>
          </cell>
          <cell r="Q1030" t="str">
            <v>CR03</v>
          </cell>
          <cell r="R1030" t="str">
            <v>COMITE REGIONAL BRETAGNE CK</v>
          </cell>
          <cell r="S1030" t="str">
            <v>FEDERATION FRANCAISE CANOE-KAYAK ET SPORTS PAGAIE</v>
          </cell>
          <cell r="T1030">
            <v>2022</v>
          </cell>
          <cell r="V1030">
            <v>60</v>
          </cell>
          <cell r="W1030" t="str">
            <v>Non</v>
          </cell>
          <cell r="Z1030" t="str">
            <v>AN_COMP_A</v>
          </cell>
          <cell r="AA1030" t="str">
            <v>Carte 1 an Compétition Adulte</v>
          </cell>
          <cell r="AB1030">
            <v>70972</v>
          </cell>
          <cell r="AC1030">
            <v>44531</v>
          </cell>
          <cell r="AD1030">
            <v>44551</v>
          </cell>
          <cell r="AE1030">
            <v>44926</v>
          </cell>
          <cell r="AF1030" t="str">
            <v>Aucun</v>
          </cell>
          <cell r="AG1030" t="str">
            <v>S</v>
          </cell>
          <cell r="AH1030" t="str">
            <v>SENIOR</v>
          </cell>
          <cell r="AN1030">
            <v>44117</v>
          </cell>
          <cell r="AO1030" t="str">
            <v>Compétition</v>
          </cell>
        </row>
        <row r="1031">
          <cell r="E1031">
            <v>251973</v>
          </cell>
          <cell r="F1031" t="str">
            <v>M.</v>
          </cell>
          <cell r="G1031" t="str">
            <v>CLOAREC</v>
          </cell>
          <cell r="H1031" t="str">
            <v>PHILIPPE</v>
          </cell>
          <cell r="I1031">
            <v>25352</v>
          </cell>
          <cell r="J1031" t="str">
            <v>FRANCE</v>
          </cell>
          <cell r="K1031" t="str">
            <v>Homme</v>
          </cell>
          <cell r="L1031">
            <v>2202</v>
          </cell>
          <cell r="M1031" t="str">
            <v>CLUB MJC ST BRIEUC C.K.</v>
          </cell>
          <cell r="N1031" t="str">
            <v>MJC DU PLATEAU</v>
          </cell>
          <cell r="O1031">
            <v>2200</v>
          </cell>
          <cell r="P1031" t="str">
            <v>COMITE DEPARTEMENTAL CK COTES D'ARMOR</v>
          </cell>
          <cell r="Q1031" t="str">
            <v>CR03</v>
          </cell>
          <cell r="R1031" t="str">
            <v>COMITE REGIONAL BRETAGNE CK</v>
          </cell>
          <cell r="S1031" t="str">
            <v>FEDERATION FRANCAISE CANOE-KAYAK ET SPORTS PAGAIE</v>
          </cell>
          <cell r="T1031">
            <v>2022</v>
          </cell>
          <cell r="V1031">
            <v>55</v>
          </cell>
          <cell r="W1031" t="str">
            <v>Non</v>
          </cell>
          <cell r="Z1031" t="str">
            <v>AN_LOIS_A</v>
          </cell>
          <cell r="AA1031" t="str">
            <v>Carte 1 an Loisir Adulte</v>
          </cell>
          <cell r="AB1031">
            <v>70810</v>
          </cell>
          <cell r="AC1031">
            <v>44531</v>
          </cell>
          <cell r="AD1031">
            <v>44546</v>
          </cell>
          <cell r="AE1031">
            <v>44926</v>
          </cell>
          <cell r="AF1031" t="str">
            <v>Aucun</v>
          </cell>
          <cell r="AG1031" t="str">
            <v>V</v>
          </cell>
          <cell r="AH1031" t="str">
            <v>VETERAN</v>
          </cell>
        </row>
        <row r="1032">
          <cell r="E1032">
            <v>252273</v>
          </cell>
          <cell r="F1032" t="str">
            <v>M.</v>
          </cell>
          <cell r="G1032" t="str">
            <v>MULATTI</v>
          </cell>
          <cell r="H1032" t="str">
            <v>LOUIS</v>
          </cell>
          <cell r="I1032">
            <v>37549</v>
          </cell>
          <cell r="J1032" t="str">
            <v>FRANCE</v>
          </cell>
          <cell r="K1032" t="str">
            <v>Homme</v>
          </cell>
          <cell r="L1032">
            <v>3512</v>
          </cell>
          <cell r="M1032" t="str">
            <v>CANOE KAYAK CLUB ACIGNE</v>
          </cell>
          <cell r="O1032">
            <v>3500</v>
          </cell>
          <cell r="P1032" t="str">
            <v>COMITE DEPARTEMENTAL CK D'ILLE ET VILAINE</v>
          </cell>
          <cell r="Q1032" t="str">
            <v>CR03</v>
          </cell>
          <cell r="R1032" t="str">
            <v>COMITE REGIONAL BRETAGNE CK</v>
          </cell>
          <cell r="S1032" t="str">
            <v>FEDERATION FRANCAISE CANOE-KAYAK ET SPORTS PAGAIE</v>
          </cell>
          <cell r="T1032">
            <v>2022</v>
          </cell>
          <cell r="V1032">
            <v>60</v>
          </cell>
          <cell r="W1032" t="str">
            <v>Non</v>
          </cell>
          <cell r="X1032" t="str">
            <v>IA Sport Plus</v>
          </cell>
          <cell r="Y1032" t="str">
            <v>IASPORT</v>
          </cell>
          <cell r="Z1032" t="str">
            <v>AN_COMP_A</v>
          </cell>
          <cell r="AA1032" t="str">
            <v>Carte 1 an Compétition Adulte</v>
          </cell>
          <cell r="AB1032">
            <v>71138</v>
          </cell>
          <cell r="AC1032">
            <v>44562</v>
          </cell>
          <cell r="AD1032">
            <v>44573</v>
          </cell>
          <cell r="AE1032">
            <v>44926</v>
          </cell>
          <cell r="AF1032" t="str">
            <v>Aucun</v>
          </cell>
          <cell r="AG1032" t="str">
            <v>S</v>
          </cell>
          <cell r="AH1032" t="str">
            <v>SENIOR</v>
          </cell>
          <cell r="AN1032">
            <v>44548</v>
          </cell>
          <cell r="AO1032" t="str">
            <v>Compétition</v>
          </cell>
        </row>
        <row r="1033">
          <cell r="E1033">
            <v>252277</v>
          </cell>
          <cell r="F1033" t="str">
            <v>M.</v>
          </cell>
          <cell r="G1033" t="str">
            <v>HABASQUE</v>
          </cell>
          <cell r="H1033" t="str">
            <v>JOEL</v>
          </cell>
          <cell r="I1033">
            <v>22431</v>
          </cell>
          <cell r="J1033" t="str">
            <v>FRANCE</v>
          </cell>
          <cell r="K1033" t="str">
            <v>Homme</v>
          </cell>
          <cell r="L1033">
            <v>2959</v>
          </cell>
          <cell r="M1033" t="str">
            <v>ASSOCIATION PENN AR KAYAK</v>
          </cell>
          <cell r="N1033" t="str">
            <v>PENN AR KAYAK</v>
          </cell>
          <cell r="O1033">
            <v>2900</v>
          </cell>
          <cell r="P1033" t="str">
            <v>COMITE DEPARTEMENTAL CK DU FINISTERE</v>
          </cell>
          <cell r="Q1033" t="str">
            <v>CR03</v>
          </cell>
          <cell r="R1033" t="str">
            <v>COMITE REGIONAL BRETAGNE CK</v>
          </cell>
          <cell r="S1033" t="str">
            <v>FEDERATION FRANCAISE CANOE-KAYAK ET SPORTS PAGAIE</v>
          </cell>
          <cell r="T1033">
            <v>2022</v>
          </cell>
          <cell r="V1033">
            <v>55</v>
          </cell>
          <cell r="W1033" t="str">
            <v>Non</v>
          </cell>
          <cell r="Z1033" t="str">
            <v>AN_LOIS_A</v>
          </cell>
          <cell r="AA1033" t="str">
            <v>Carte 1 an Loisir Adulte</v>
          </cell>
          <cell r="AB1033">
            <v>71023</v>
          </cell>
          <cell r="AC1033">
            <v>44531</v>
          </cell>
          <cell r="AD1033">
            <v>44549</v>
          </cell>
          <cell r="AE1033">
            <v>44926</v>
          </cell>
          <cell r="AF1033" t="str">
            <v>Aucun</v>
          </cell>
          <cell r="AG1033" t="str">
            <v>V</v>
          </cell>
          <cell r="AH1033" t="str">
            <v>VETERAN</v>
          </cell>
          <cell r="AJ1033">
            <v>42736</v>
          </cell>
          <cell r="AK1033" t="str">
            <v>Loisir</v>
          </cell>
        </row>
        <row r="1034">
          <cell r="E1034">
            <v>252413</v>
          </cell>
          <cell r="F1034" t="str">
            <v>M.</v>
          </cell>
          <cell r="G1034" t="str">
            <v>TABIASCO</v>
          </cell>
          <cell r="H1034" t="str">
            <v>CHRISTIAN</v>
          </cell>
          <cell r="I1034">
            <v>18412</v>
          </cell>
          <cell r="J1034" t="str">
            <v>FRANCE</v>
          </cell>
          <cell r="K1034" t="str">
            <v>Homme</v>
          </cell>
          <cell r="L1034">
            <v>5617</v>
          </cell>
          <cell r="M1034" t="str">
            <v>KAYAK CLUB DE VANNES</v>
          </cell>
          <cell r="O1034">
            <v>5600</v>
          </cell>
          <cell r="P1034" t="str">
            <v>COMITE DEPARTEMENTAL CK DU MORBIHAN</v>
          </cell>
          <cell r="Q1034" t="str">
            <v>CR03</v>
          </cell>
          <cell r="R1034" t="str">
            <v>COMITE REGIONAL BRETAGNE CK</v>
          </cell>
          <cell r="S1034" t="str">
            <v>FEDERATION FRANCAISE CANOE-KAYAK ET SPORTS PAGAIE</v>
          </cell>
          <cell r="T1034">
            <v>2022</v>
          </cell>
          <cell r="V1034">
            <v>55</v>
          </cell>
          <cell r="W1034" t="str">
            <v>Non</v>
          </cell>
          <cell r="Z1034" t="str">
            <v>AN_LOIS_A</v>
          </cell>
          <cell r="AA1034" t="str">
            <v>Carte 1 an Loisir Adulte</v>
          </cell>
          <cell r="AB1034">
            <v>70760</v>
          </cell>
          <cell r="AC1034">
            <v>44531</v>
          </cell>
          <cell r="AD1034">
            <v>44537</v>
          </cell>
          <cell r="AE1034">
            <v>44926</v>
          </cell>
          <cell r="AF1034" t="str">
            <v>Aucun</v>
          </cell>
          <cell r="AG1034" t="str">
            <v>V</v>
          </cell>
          <cell r="AH1034" t="str">
            <v>VETERAN</v>
          </cell>
          <cell r="AJ1034">
            <v>43748</v>
          </cell>
          <cell r="AK1034" t="str">
            <v>Loisir</v>
          </cell>
        </row>
        <row r="1035">
          <cell r="E1035">
            <v>252415</v>
          </cell>
          <cell r="F1035" t="str">
            <v>M.</v>
          </cell>
          <cell r="G1035" t="str">
            <v>LE LANNIC</v>
          </cell>
          <cell r="H1035" t="str">
            <v>PATRICK</v>
          </cell>
          <cell r="I1035">
            <v>18386</v>
          </cell>
          <cell r="J1035" t="str">
            <v>FRANCE</v>
          </cell>
          <cell r="K1035" t="str">
            <v>Homme</v>
          </cell>
          <cell r="L1035">
            <v>5617</v>
          </cell>
          <cell r="M1035" t="str">
            <v>KAYAK CLUB DE VANNES</v>
          </cell>
          <cell r="O1035">
            <v>5600</v>
          </cell>
          <cell r="P1035" t="str">
            <v>COMITE DEPARTEMENTAL CK DU MORBIHAN</v>
          </cell>
          <cell r="Q1035" t="str">
            <v>CR03</v>
          </cell>
          <cell r="R1035" t="str">
            <v>COMITE REGIONAL BRETAGNE CK</v>
          </cell>
          <cell r="S1035" t="str">
            <v>FEDERATION FRANCAISE CANOE-KAYAK ET SPORTS PAGAIE</v>
          </cell>
          <cell r="T1035">
            <v>2022</v>
          </cell>
          <cell r="V1035">
            <v>55</v>
          </cell>
          <cell r="W1035" t="str">
            <v>Non</v>
          </cell>
          <cell r="Z1035" t="str">
            <v>AN_LOIS_A</v>
          </cell>
          <cell r="AA1035" t="str">
            <v>Carte 1 an Loisir Adulte</v>
          </cell>
          <cell r="AB1035">
            <v>70760</v>
          </cell>
          <cell r="AC1035">
            <v>44531</v>
          </cell>
          <cell r="AD1035">
            <v>44537</v>
          </cell>
          <cell r="AE1035">
            <v>44926</v>
          </cell>
          <cell r="AF1035" t="str">
            <v>Aucun</v>
          </cell>
          <cell r="AG1035" t="str">
            <v>V</v>
          </cell>
          <cell r="AH1035" t="str">
            <v>VETERAN</v>
          </cell>
          <cell r="AJ1035">
            <v>43875</v>
          </cell>
          <cell r="AK1035" t="str">
            <v>Loisir</v>
          </cell>
        </row>
        <row r="1036">
          <cell r="E1036">
            <v>252448</v>
          </cell>
          <cell r="F1036" t="str">
            <v>M.</v>
          </cell>
          <cell r="G1036" t="str">
            <v>ATTALI - CELLES</v>
          </cell>
          <cell r="H1036" t="str">
            <v>REMI</v>
          </cell>
          <cell r="I1036">
            <v>38085</v>
          </cell>
          <cell r="J1036" t="str">
            <v>FRANCE</v>
          </cell>
          <cell r="K1036" t="str">
            <v>Homme</v>
          </cell>
          <cell r="L1036">
            <v>3506</v>
          </cell>
          <cell r="M1036" t="str">
            <v>C.K.C.I.R. ST GREGOIRE</v>
          </cell>
          <cell r="O1036">
            <v>3500</v>
          </cell>
          <cell r="P1036" t="str">
            <v>COMITE DEPARTEMENTAL CK D'ILLE ET VILAINE</v>
          </cell>
          <cell r="Q1036" t="str">
            <v>CR03</v>
          </cell>
          <cell r="R1036" t="str">
            <v>COMITE REGIONAL BRETAGNE CK</v>
          </cell>
          <cell r="S1036" t="str">
            <v>FEDERATION FRANCAISE CANOE-KAYAK ET SPORTS PAGAIE</v>
          </cell>
          <cell r="T1036">
            <v>2022</v>
          </cell>
          <cell r="V1036">
            <v>40</v>
          </cell>
          <cell r="W1036" t="str">
            <v>Non</v>
          </cell>
          <cell r="Z1036" t="str">
            <v>AN_COMP_J</v>
          </cell>
          <cell r="AA1036" t="str">
            <v>Carte 1 an Compétition Jeune</v>
          </cell>
          <cell r="AB1036">
            <v>70972</v>
          </cell>
          <cell r="AC1036">
            <v>44531</v>
          </cell>
          <cell r="AD1036">
            <v>44551</v>
          </cell>
          <cell r="AE1036">
            <v>44926</v>
          </cell>
          <cell r="AF1036" t="str">
            <v>Aucun</v>
          </cell>
          <cell r="AG1036" t="str">
            <v>J</v>
          </cell>
          <cell r="AH1036" t="str">
            <v>JUNIOR</v>
          </cell>
          <cell r="AN1036">
            <v>44551</v>
          </cell>
          <cell r="AO1036" t="str">
            <v>Compétition</v>
          </cell>
        </row>
        <row r="1037">
          <cell r="E1037">
            <v>252665</v>
          </cell>
          <cell r="F1037" t="str">
            <v>Mme</v>
          </cell>
          <cell r="G1037" t="str">
            <v>DELEMPS</v>
          </cell>
          <cell r="H1037" t="str">
            <v>LISA</v>
          </cell>
          <cell r="I1037">
            <v>37315</v>
          </cell>
          <cell r="J1037" t="str">
            <v>FRANCE</v>
          </cell>
          <cell r="K1037" t="str">
            <v>Femme</v>
          </cell>
          <cell r="L1037">
            <v>3506</v>
          </cell>
          <cell r="M1037" t="str">
            <v>C.K.C.I.R. ST GREGOIRE</v>
          </cell>
          <cell r="O1037">
            <v>3500</v>
          </cell>
          <cell r="P1037" t="str">
            <v>COMITE DEPARTEMENTAL CK D'ILLE ET VILAINE</v>
          </cell>
          <cell r="Q1037" t="str">
            <v>CR03</v>
          </cell>
          <cell r="R1037" t="str">
            <v>COMITE REGIONAL BRETAGNE CK</v>
          </cell>
          <cell r="S1037" t="str">
            <v>FEDERATION FRANCAISE CANOE-KAYAK ET SPORTS PAGAIE</v>
          </cell>
          <cell r="T1037">
            <v>2022</v>
          </cell>
          <cell r="V1037">
            <v>60</v>
          </cell>
          <cell r="W1037" t="str">
            <v>Non</v>
          </cell>
          <cell r="Z1037" t="str">
            <v>AN_COMP_A</v>
          </cell>
          <cell r="AA1037" t="str">
            <v>Carte 1 an Compétition Adulte</v>
          </cell>
          <cell r="AB1037">
            <v>71435</v>
          </cell>
          <cell r="AC1037">
            <v>44562</v>
          </cell>
          <cell r="AD1037">
            <v>44565</v>
          </cell>
          <cell r="AE1037">
            <v>44926</v>
          </cell>
          <cell r="AF1037" t="str">
            <v>Aucun</v>
          </cell>
          <cell r="AG1037" t="str">
            <v>S</v>
          </cell>
          <cell r="AH1037" t="str">
            <v>SENIOR</v>
          </cell>
          <cell r="AN1037">
            <v>44459</v>
          </cell>
          <cell r="AO1037" t="str">
            <v>Compétition</v>
          </cell>
        </row>
        <row r="1038">
          <cell r="E1038">
            <v>252703</v>
          </cell>
          <cell r="F1038" t="str">
            <v>M.</v>
          </cell>
          <cell r="G1038" t="str">
            <v>DANO</v>
          </cell>
          <cell r="H1038" t="str">
            <v>DANIEL</v>
          </cell>
          <cell r="I1038">
            <v>18878</v>
          </cell>
          <cell r="J1038" t="str">
            <v>FRANCE</v>
          </cell>
          <cell r="K1038" t="str">
            <v>Homme</v>
          </cell>
          <cell r="L1038">
            <v>5617</v>
          </cell>
          <cell r="M1038" t="str">
            <v>KAYAK CLUB DE VANNES</v>
          </cell>
          <cell r="O1038">
            <v>5600</v>
          </cell>
          <cell r="P1038" t="str">
            <v>COMITE DEPARTEMENTAL CK DU MORBIHAN</v>
          </cell>
          <cell r="Q1038" t="str">
            <v>CR03</v>
          </cell>
          <cell r="R1038" t="str">
            <v>COMITE REGIONAL BRETAGNE CK</v>
          </cell>
          <cell r="S1038" t="str">
            <v>FEDERATION FRANCAISE CANOE-KAYAK ET SPORTS PAGAIE</v>
          </cell>
          <cell r="T1038">
            <v>2022</v>
          </cell>
          <cell r="V1038">
            <v>55</v>
          </cell>
          <cell r="W1038" t="str">
            <v>Non</v>
          </cell>
          <cell r="Z1038" t="str">
            <v>AN_LOIS_A</v>
          </cell>
          <cell r="AA1038" t="str">
            <v>Carte 1 an Loisir Adulte</v>
          </cell>
          <cell r="AB1038">
            <v>70760</v>
          </cell>
          <cell r="AC1038">
            <v>44531</v>
          </cell>
          <cell r="AD1038">
            <v>44556</v>
          </cell>
          <cell r="AE1038">
            <v>44926</v>
          </cell>
          <cell r="AF1038" t="str">
            <v>Aucun</v>
          </cell>
          <cell r="AG1038" t="str">
            <v>V</v>
          </cell>
          <cell r="AH1038" t="str">
            <v>VETERAN</v>
          </cell>
          <cell r="AJ1038">
            <v>43795</v>
          </cell>
          <cell r="AK1038" t="str">
            <v>Loisir</v>
          </cell>
        </row>
        <row r="1039">
          <cell r="E1039">
            <v>252751</v>
          </cell>
          <cell r="F1039" t="str">
            <v>M.</v>
          </cell>
          <cell r="G1039" t="str">
            <v>NOYALET</v>
          </cell>
          <cell r="H1039" t="str">
            <v>GWENOLE</v>
          </cell>
          <cell r="I1039">
            <v>37814</v>
          </cell>
          <cell r="J1039" t="str">
            <v>FRANCE</v>
          </cell>
          <cell r="K1039" t="str">
            <v>Homme</v>
          </cell>
          <cell r="L1039">
            <v>2210</v>
          </cell>
          <cell r="M1039" t="str">
            <v>LANNION CANOE KAYAK</v>
          </cell>
          <cell r="O1039">
            <v>2200</v>
          </cell>
          <cell r="P1039" t="str">
            <v>COMITE DEPARTEMENTAL CK COTES D'ARMOR</v>
          </cell>
          <cell r="Q1039" t="str">
            <v>CR03</v>
          </cell>
          <cell r="R1039" t="str">
            <v>COMITE REGIONAL BRETAGNE CK</v>
          </cell>
          <cell r="S1039" t="str">
            <v>FEDERATION FRANCAISE CANOE-KAYAK ET SPORTS PAGAIE</v>
          </cell>
          <cell r="T1039">
            <v>2022</v>
          </cell>
          <cell r="V1039">
            <v>60</v>
          </cell>
          <cell r="W1039" t="str">
            <v>Non</v>
          </cell>
          <cell r="Z1039" t="str">
            <v>AN_COMP_A</v>
          </cell>
          <cell r="AA1039" t="str">
            <v>Carte 1 an Compétition Adulte</v>
          </cell>
          <cell r="AB1039">
            <v>70821</v>
          </cell>
          <cell r="AC1039">
            <v>44531</v>
          </cell>
          <cell r="AD1039">
            <v>44551</v>
          </cell>
          <cell r="AE1039">
            <v>44926</v>
          </cell>
          <cell r="AF1039" t="str">
            <v>Aucun</v>
          </cell>
          <cell r="AG1039" t="str">
            <v>S</v>
          </cell>
          <cell r="AH1039" t="str">
            <v>SENIOR</v>
          </cell>
          <cell r="AN1039">
            <v>44389</v>
          </cell>
          <cell r="AO1039" t="str">
            <v>Compétition</v>
          </cell>
        </row>
        <row r="1040">
          <cell r="E1040">
            <v>252762</v>
          </cell>
          <cell r="F1040" t="str">
            <v>M.</v>
          </cell>
          <cell r="G1040" t="str">
            <v>LE GUILLOUX</v>
          </cell>
          <cell r="H1040" t="str">
            <v>PHILIPPE</v>
          </cell>
          <cell r="I1040">
            <v>23749</v>
          </cell>
          <cell r="J1040" t="str">
            <v>FRANCE</v>
          </cell>
          <cell r="K1040" t="str">
            <v>Homme</v>
          </cell>
          <cell r="L1040">
            <v>5609</v>
          </cell>
          <cell r="M1040" t="str">
            <v>CLUB NAUTIQUE DE BAUD</v>
          </cell>
          <cell r="N1040" t="str">
            <v>CNEB</v>
          </cell>
          <cell r="O1040">
            <v>5600</v>
          </cell>
          <cell r="P1040" t="str">
            <v>COMITE DEPARTEMENTAL CK DU MORBIHAN</v>
          </cell>
          <cell r="Q1040" t="str">
            <v>CR03</v>
          </cell>
          <cell r="R1040" t="str">
            <v>COMITE REGIONAL BRETAGNE CK</v>
          </cell>
          <cell r="S1040" t="str">
            <v>FEDERATION FRANCAISE CANOE-KAYAK ET SPORTS PAGAIE</v>
          </cell>
          <cell r="T1040">
            <v>2022</v>
          </cell>
          <cell r="V1040">
            <v>60</v>
          </cell>
          <cell r="W1040" t="str">
            <v>Non</v>
          </cell>
          <cell r="X1040" t="str">
            <v>IA Sport Plus</v>
          </cell>
          <cell r="Y1040" t="str">
            <v>IASPORT</v>
          </cell>
          <cell r="Z1040" t="str">
            <v>AN_COMP_A</v>
          </cell>
          <cell r="AA1040" t="str">
            <v>Carte 1 an Compétition Adulte</v>
          </cell>
          <cell r="AB1040">
            <v>71175</v>
          </cell>
          <cell r="AC1040">
            <v>44562</v>
          </cell>
          <cell r="AD1040">
            <v>44564</v>
          </cell>
          <cell r="AE1040">
            <v>44926</v>
          </cell>
          <cell r="AF1040" t="str">
            <v>Aucun</v>
          </cell>
          <cell r="AG1040" t="str">
            <v>V</v>
          </cell>
          <cell r="AH1040" t="str">
            <v>VETERAN</v>
          </cell>
          <cell r="AN1040">
            <v>44480</v>
          </cell>
          <cell r="AO1040" t="str">
            <v>Compétition</v>
          </cell>
        </row>
        <row r="1041">
          <cell r="E1041">
            <v>252767</v>
          </cell>
          <cell r="F1041" t="str">
            <v>M.</v>
          </cell>
          <cell r="G1041" t="str">
            <v>RENOU</v>
          </cell>
          <cell r="H1041" t="str">
            <v>JEAN-PAUL</v>
          </cell>
          <cell r="I1041">
            <v>22422</v>
          </cell>
          <cell r="J1041" t="str">
            <v>FRANCE</v>
          </cell>
          <cell r="K1041" t="str">
            <v>Homme</v>
          </cell>
          <cell r="L1041">
            <v>5614</v>
          </cell>
          <cell r="M1041" t="str">
            <v>C.K.C. AURAY</v>
          </cell>
          <cell r="O1041">
            <v>5600</v>
          </cell>
          <cell r="P1041" t="str">
            <v>COMITE DEPARTEMENTAL CK DU MORBIHAN</v>
          </cell>
          <cell r="Q1041" t="str">
            <v>CR03</v>
          </cell>
          <cell r="R1041" t="str">
            <v>COMITE REGIONAL BRETAGNE CK</v>
          </cell>
          <cell r="S1041" t="str">
            <v>FEDERATION FRANCAISE CANOE-KAYAK ET SPORTS PAGAIE</v>
          </cell>
          <cell r="T1041">
            <v>2022</v>
          </cell>
          <cell r="V1041">
            <v>55</v>
          </cell>
          <cell r="W1041" t="str">
            <v>Non</v>
          </cell>
          <cell r="Z1041" t="str">
            <v>AN_LOIS_A</v>
          </cell>
          <cell r="AA1041" t="str">
            <v>Carte 1 an Loisir Adulte</v>
          </cell>
          <cell r="AB1041">
            <v>71684</v>
          </cell>
          <cell r="AC1041">
            <v>44593</v>
          </cell>
          <cell r="AD1041">
            <v>44599</v>
          </cell>
          <cell r="AE1041">
            <v>44926</v>
          </cell>
          <cell r="AF1041" t="str">
            <v>Aucun</v>
          </cell>
          <cell r="AG1041" t="str">
            <v>V</v>
          </cell>
          <cell r="AH1041" t="str">
            <v>VETERAN</v>
          </cell>
          <cell r="AJ1041">
            <v>44470</v>
          </cell>
          <cell r="AK1041" t="str">
            <v>Loisir</v>
          </cell>
          <cell r="AL1041" t="str">
            <v>moreau</v>
          </cell>
          <cell r="AM1041">
            <v>10002662921</v>
          </cell>
        </row>
        <row r="1042">
          <cell r="E1042">
            <v>252853</v>
          </cell>
          <cell r="F1042" t="str">
            <v>M.</v>
          </cell>
          <cell r="G1042" t="str">
            <v>CAIVEAU</v>
          </cell>
          <cell r="H1042" t="str">
            <v>GREGOIRE</v>
          </cell>
          <cell r="I1042">
            <v>36205</v>
          </cell>
          <cell r="J1042" t="str">
            <v>FRANCE</v>
          </cell>
          <cell r="K1042" t="str">
            <v>Homme</v>
          </cell>
          <cell r="L1042">
            <v>5617</v>
          </cell>
          <cell r="M1042" t="str">
            <v>KAYAK CLUB DE VANNES</v>
          </cell>
          <cell r="O1042">
            <v>5600</v>
          </cell>
          <cell r="P1042" t="str">
            <v>COMITE DEPARTEMENTAL CK DU MORBIHAN</v>
          </cell>
          <cell r="Q1042" t="str">
            <v>CR03</v>
          </cell>
          <cell r="R1042" t="str">
            <v>COMITE REGIONAL BRETAGNE CK</v>
          </cell>
          <cell r="S1042" t="str">
            <v>FEDERATION FRANCAISE CANOE-KAYAK ET SPORTS PAGAIE</v>
          </cell>
          <cell r="T1042">
            <v>2022</v>
          </cell>
          <cell r="V1042">
            <v>60</v>
          </cell>
          <cell r="W1042" t="str">
            <v>Non</v>
          </cell>
          <cell r="Z1042" t="str">
            <v>AN_COMP_A</v>
          </cell>
          <cell r="AA1042" t="str">
            <v>Carte 1 an Compétition Adulte</v>
          </cell>
          <cell r="AB1042">
            <v>71186</v>
          </cell>
          <cell r="AC1042">
            <v>44562</v>
          </cell>
          <cell r="AD1042">
            <v>44564</v>
          </cell>
          <cell r="AE1042">
            <v>44926</v>
          </cell>
          <cell r="AF1042" t="str">
            <v>Aucun</v>
          </cell>
          <cell r="AG1042" t="str">
            <v>S</v>
          </cell>
          <cell r="AH1042" t="str">
            <v>SENIOR</v>
          </cell>
          <cell r="AN1042">
            <v>43882</v>
          </cell>
          <cell r="AO1042" t="str">
            <v>Compétition</v>
          </cell>
        </row>
        <row r="1043">
          <cell r="E1043">
            <v>253092</v>
          </cell>
          <cell r="F1043" t="str">
            <v>Mme</v>
          </cell>
          <cell r="G1043" t="str">
            <v>LALLART</v>
          </cell>
          <cell r="H1043" t="str">
            <v>CHARLOTTE</v>
          </cell>
          <cell r="I1043">
            <v>18789</v>
          </cell>
          <cell r="J1043" t="str">
            <v>FRANCE</v>
          </cell>
          <cell r="K1043" t="str">
            <v>Femme</v>
          </cell>
          <cell r="L1043">
            <v>2202</v>
          </cell>
          <cell r="M1043" t="str">
            <v>CLUB MJC ST BRIEUC C.K.</v>
          </cell>
          <cell r="N1043" t="str">
            <v>MJC DU PLATEAU</v>
          </cell>
          <cell r="O1043">
            <v>2200</v>
          </cell>
          <cell r="P1043" t="str">
            <v>COMITE DEPARTEMENTAL CK COTES D'ARMOR</v>
          </cell>
          <cell r="Q1043" t="str">
            <v>CR03</v>
          </cell>
          <cell r="R1043" t="str">
            <v>COMITE REGIONAL BRETAGNE CK</v>
          </cell>
          <cell r="S1043" t="str">
            <v>FEDERATION FRANCAISE CANOE-KAYAK ET SPORTS PAGAIE</v>
          </cell>
          <cell r="T1043">
            <v>2022</v>
          </cell>
          <cell r="V1043">
            <v>55</v>
          </cell>
          <cell r="W1043" t="str">
            <v>Non</v>
          </cell>
          <cell r="Z1043" t="str">
            <v>AN_LOIS_A</v>
          </cell>
          <cell r="AA1043" t="str">
            <v>Carte 1 an Loisir Adulte</v>
          </cell>
          <cell r="AB1043">
            <v>70810</v>
          </cell>
          <cell r="AC1043">
            <v>44531</v>
          </cell>
          <cell r="AD1043">
            <v>44546</v>
          </cell>
          <cell r="AE1043">
            <v>44926</v>
          </cell>
          <cell r="AF1043" t="str">
            <v>Aucun</v>
          </cell>
          <cell r="AG1043" t="str">
            <v>V</v>
          </cell>
          <cell r="AH1043" t="str">
            <v>VETERAN</v>
          </cell>
          <cell r="AJ1043">
            <v>44476</v>
          </cell>
          <cell r="AK1043" t="str">
            <v>Loisir</v>
          </cell>
          <cell r="AL1043" t="str">
            <v>thauvin</v>
          </cell>
          <cell r="AM1043">
            <v>221033780</v>
          </cell>
        </row>
        <row r="1044">
          <cell r="E1044">
            <v>253105</v>
          </cell>
          <cell r="F1044" t="str">
            <v>M.</v>
          </cell>
          <cell r="G1044" t="str">
            <v>ROBERT</v>
          </cell>
          <cell r="H1044" t="str">
            <v>HUGO</v>
          </cell>
          <cell r="I1044">
            <v>37068</v>
          </cell>
          <cell r="J1044" t="str">
            <v>FRANCE</v>
          </cell>
          <cell r="K1044" t="str">
            <v>Homme</v>
          </cell>
          <cell r="L1044">
            <v>2202</v>
          </cell>
          <cell r="M1044" t="str">
            <v>CLUB MJC ST BRIEUC C.K.</v>
          </cell>
          <cell r="N1044" t="str">
            <v>MJC DU PLATEAU</v>
          </cell>
          <cell r="O1044">
            <v>2200</v>
          </cell>
          <cell r="P1044" t="str">
            <v>COMITE DEPARTEMENTAL CK COTES D'ARMOR</v>
          </cell>
          <cell r="Q1044" t="str">
            <v>CR03</v>
          </cell>
          <cell r="R1044" t="str">
            <v>COMITE REGIONAL BRETAGNE CK</v>
          </cell>
          <cell r="S1044" t="str">
            <v>FEDERATION FRANCAISE CANOE-KAYAK ET SPORTS PAGAIE</v>
          </cell>
          <cell r="T1044">
            <v>2022</v>
          </cell>
          <cell r="V1044">
            <v>60</v>
          </cell>
          <cell r="W1044" t="str">
            <v>Non</v>
          </cell>
          <cell r="Z1044" t="str">
            <v>AN_COMP_A</v>
          </cell>
          <cell r="AA1044" t="str">
            <v>Carte 1 an Compétition Adulte</v>
          </cell>
          <cell r="AB1044">
            <v>72382</v>
          </cell>
          <cell r="AC1044">
            <v>44621</v>
          </cell>
          <cell r="AD1044">
            <v>44649</v>
          </cell>
          <cell r="AE1044">
            <v>44926</v>
          </cell>
          <cell r="AF1044" t="str">
            <v>Aucun</v>
          </cell>
          <cell r="AG1044" t="str">
            <v>S</v>
          </cell>
          <cell r="AH1044" t="str">
            <v>SENIOR</v>
          </cell>
        </row>
        <row r="1045">
          <cell r="E1045">
            <v>253513</v>
          </cell>
          <cell r="F1045" t="str">
            <v>M.</v>
          </cell>
          <cell r="G1045" t="str">
            <v>OLLIVO</v>
          </cell>
          <cell r="H1045" t="str">
            <v>THOMAS</v>
          </cell>
          <cell r="I1045">
            <v>37259</v>
          </cell>
          <cell r="J1045" t="str">
            <v>FRANCE</v>
          </cell>
          <cell r="K1045" t="str">
            <v>Homme</v>
          </cell>
          <cell r="L1045">
            <v>2211</v>
          </cell>
          <cell r="M1045" t="str">
            <v>C.K.C. GUINGAMPAIS</v>
          </cell>
          <cell r="O1045">
            <v>2200</v>
          </cell>
          <cell r="P1045" t="str">
            <v>COMITE DEPARTEMENTAL CK COTES D'ARMOR</v>
          </cell>
          <cell r="Q1045" t="str">
            <v>CR03</v>
          </cell>
          <cell r="R1045" t="str">
            <v>COMITE REGIONAL BRETAGNE CK</v>
          </cell>
          <cell r="S1045" t="str">
            <v>FEDERATION FRANCAISE CANOE-KAYAK ET SPORTS PAGAIE</v>
          </cell>
          <cell r="T1045">
            <v>2022</v>
          </cell>
          <cell r="V1045">
            <v>60</v>
          </cell>
          <cell r="W1045" t="str">
            <v>Non</v>
          </cell>
          <cell r="Z1045" t="str">
            <v>AN_COMP_A</v>
          </cell>
          <cell r="AA1045" t="str">
            <v>Carte 1 an Compétition Adulte</v>
          </cell>
          <cell r="AB1045">
            <v>17377</v>
          </cell>
          <cell r="AC1045">
            <v>41377</v>
          </cell>
          <cell r="AD1045">
            <v>44566</v>
          </cell>
          <cell r="AE1045">
            <v>44926</v>
          </cell>
          <cell r="AF1045" t="str">
            <v>Aucun</v>
          </cell>
          <cell r="AG1045" t="str">
            <v>S</v>
          </cell>
          <cell r="AH1045" t="str">
            <v>SENIOR</v>
          </cell>
          <cell r="AN1045">
            <v>44085</v>
          </cell>
          <cell r="AO1045" t="str">
            <v>Compétition</v>
          </cell>
        </row>
        <row r="1046">
          <cell r="E1046">
            <v>253630</v>
          </cell>
          <cell r="F1046" t="str">
            <v>M.</v>
          </cell>
          <cell r="G1046" t="str">
            <v>EOUZAN-CHAFFOTEC</v>
          </cell>
          <cell r="H1046" t="str">
            <v>HUGO</v>
          </cell>
          <cell r="I1046">
            <v>37116</v>
          </cell>
          <cell r="J1046" t="str">
            <v>FRANCE</v>
          </cell>
          <cell r="K1046" t="str">
            <v>Homme</v>
          </cell>
          <cell r="L1046">
            <v>3503</v>
          </cell>
          <cell r="M1046" t="str">
            <v>KAYAK CLUB DE RENNES</v>
          </cell>
          <cell r="O1046">
            <v>3500</v>
          </cell>
          <cell r="P1046" t="str">
            <v>COMITE DEPARTEMENTAL CK D'ILLE ET VILAINE</v>
          </cell>
          <cell r="Q1046" t="str">
            <v>CR03</v>
          </cell>
          <cell r="R1046" t="str">
            <v>COMITE REGIONAL BRETAGNE CK</v>
          </cell>
          <cell r="S1046" t="str">
            <v>FEDERATION FRANCAISE CANOE-KAYAK ET SPORTS PAGAIE</v>
          </cell>
          <cell r="T1046">
            <v>2022</v>
          </cell>
          <cell r="V1046">
            <v>60</v>
          </cell>
          <cell r="W1046" t="str">
            <v>Non</v>
          </cell>
          <cell r="Z1046" t="str">
            <v>AN_COMP_A</v>
          </cell>
          <cell r="AA1046" t="str">
            <v>Carte 1 an Compétition Adulte</v>
          </cell>
          <cell r="AB1046">
            <v>71529</v>
          </cell>
          <cell r="AC1046">
            <v>44562</v>
          </cell>
          <cell r="AD1046">
            <v>44563</v>
          </cell>
          <cell r="AE1046">
            <v>44926</v>
          </cell>
          <cell r="AF1046" t="str">
            <v>Aucun</v>
          </cell>
          <cell r="AG1046" t="str">
            <v>S</v>
          </cell>
          <cell r="AH1046" t="str">
            <v>SENIOR</v>
          </cell>
          <cell r="AN1046">
            <v>44070</v>
          </cell>
          <cell r="AO1046" t="str">
            <v>Compétition</v>
          </cell>
        </row>
        <row r="1047">
          <cell r="E1047">
            <v>253680</v>
          </cell>
          <cell r="F1047" t="str">
            <v>M.</v>
          </cell>
          <cell r="G1047" t="str">
            <v>BERNARD</v>
          </cell>
          <cell r="H1047" t="str">
            <v>ERIC</v>
          </cell>
          <cell r="I1047">
            <v>26456</v>
          </cell>
          <cell r="J1047" t="str">
            <v>FRANCE</v>
          </cell>
          <cell r="K1047" t="str">
            <v>Homme</v>
          </cell>
          <cell r="L1047">
            <v>3516</v>
          </cell>
          <cell r="M1047" t="str">
            <v>RENNES EVASION NATURE</v>
          </cell>
          <cell r="O1047">
            <v>3500</v>
          </cell>
          <cell r="P1047" t="str">
            <v>COMITE DEPARTEMENTAL CK D'ILLE ET VILAINE</v>
          </cell>
          <cell r="Q1047" t="str">
            <v>CR03</v>
          </cell>
          <cell r="R1047" t="str">
            <v>COMITE REGIONAL BRETAGNE CK</v>
          </cell>
          <cell r="S1047" t="str">
            <v>FEDERATION FRANCAISE CANOE-KAYAK ET SPORTS PAGAIE</v>
          </cell>
          <cell r="T1047">
            <v>2022</v>
          </cell>
          <cell r="V1047">
            <v>55</v>
          </cell>
          <cell r="W1047" t="str">
            <v>Non</v>
          </cell>
          <cell r="Z1047" t="str">
            <v>AN_LOIS_A</v>
          </cell>
          <cell r="AA1047" t="str">
            <v>Carte 1 an Loisir Adulte</v>
          </cell>
          <cell r="AB1047">
            <v>70719</v>
          </cell>
          <cell r="AC1047">
            <v>44531</v>
          </cell>
          <cell r="AD1047">
            <v>44556</v>
          </cell>
          <cell r="AE1047">
            <v>44926</v>
          </cell>
          <cell r="AF1047" t="str">
            <v>Aucun</v>
          </cell>
          <cell r="AG1047" t="str">
            <v>V</v>
          </cell>
          <cell r="AH1047" t="str">
            <v>VETERAN</v>
          </cell>
          <cell r="AJ1047">
            <v>44463</v>
          </cell>
          <cell r="AK1047" t="str">
            <v>Loisir</v>
          </cell>
        </row>
        <row r="1048">
          <cell r="E1048">
            <v>253742</v>
          </cell>
          <cell r="F1048" t="str">
            <v>M.</v>
          </cell>
          <cell r="G1048" t="str">
            <v>RUDAZ</v>
          </cell>
          <cell r="H1048" t="str">
            <v>ERIC</v>
          </cell>
          <cell r="I1048">
            <v>19713</v>
          </cell>
          <cell r="J1048" t="str">
            <v>FRANCE</v>
          </cell>
          <cell r="K1048" t="str">
            <v>Homme</v>
          </cell>
          <cell r="L1048">
            <v>2206</v>
          </cell>
          <cell r="M1048" t="str">
            <v>LA ROCHE DERRIEN CANOE KAYAK</v>
          </cell>
          <cell r="N1048" t="str">
            <v>ROCHE DERRIEN CK</v>
          </cell>
          <cell r="O1048">
            <v>2200</v>
          </cell>
          <cell r="P1048" t="str">
            <v>COMITE DEPARTEMENTAL CK COTES D'ARMOR</v>
          </cell>
          <cell r="Q1048" t="str">
            <v>CR03</v>
          </cell>
          <cell r="R1048" t="str">
            <v>COMITE REGIONAL BRETAGNE CK</v>
          </cell>
          <cell r="S1048" t="str">
            <v>FEDERATION FRANCAISE CANOE-KAYAK ET SPORTS PAGAIE</v>
          </cell>
          <cell r="T1048">
            <v>2022</v>
          </cell>
          <cell r="V1048">
            <v>55</v>
          </cell>
          <cell r="W1048" t="str">
            <v>Non</v>
          </cell>
          <cell r="Z1048" t="str">
            <v>AN_LOIS_A</v>
          </cell>
          <cell r="AA1048" t="str">
            <v>Carte 1 an Loisir Adulte</v>
          </cell>
          <cell r="AB1048">
            <v>70814</v>
          </cell>
          <cell r="AC1048">
            <v>44531</v>
          </cell>
          <cell r="AD1048">
            <v>44560</v>
          </cell>
          <cell r="AE1048">
            <v>44926</v>
          </cell>
          <cell r="AF1048" t="str">
            <v>Aucun</v>
          </cell>
          <cell r="AG1048" t="str">
            <v>V</v>
          </cell>
          <cell r="AH1048" t="str">
            <v>VETERAN</v>
          </cell>
          <cell r="AJ1048">
            <v>43726</v>
          </cell>
          <cell r="AK1048" t="str">
            <v>Loisir</v>
          </cell>
          <cell r="AL1048" t="str">
            <v>LE CALVEZ</v>
          </cell>
          <cell r="AM1048">
            <v>2.21028186001201E+16</v>
          </cell>
        </row>
        <row r="1049">
          <cell r="E1049">
            <v>253785</v>
          </cell>
          <cell r="F1049" t="str">
            <v>M.</v>
          </cell>
          <cell r="G1049" t="str">
            <v>MOAL</v>
          </cell>
          <cell r="H1049" t="str">
            <v>TANGUI</v>
          </cell>
          <cell r="I1049">
            <v>37102</v>
          </cell>
          <cell r="J1049" t="str">
            <v>FRANCE</v>
          </cell>
          <cell r="K1049" t="str">
            <v>Homme</v>
          </cell>
          <cell r="L1049">
            <v>3528</v>
          </cell>
          <cell r="M1049" t="str">
            <v>CANOE KAYAK CLUB DES TROIS RIVIERES</v>
          </cell>
          <cell r="N1049" t="str">
            <v>CKC TROIS RIVIERES</v>
          </cell>
          <cell r="O1049">
            <v>3500</v>
          </cell>
          <cell r="P1049" t="str">
            <v>COMITE DEPARTEMENTAL CK D'ILLE ET VILAINE</v>
          </cell>
          <cell r="Q1049" t="str">
            <v>CR03</v>
          </cell>
          <cell r="R1049" t="str">
            <v>COMITE REGIONAL BRETAGNE CK</v>
          </cell>
          <cell r="S1049" t="str">
            <v>FEDERATION FRANCAISE CANOE-KAYAK ET SPORTS PAGAIE</v>
          </cell>
          <cell r="T1049">
            <v>2022</v>
          </cell>
          <cell r="V1049">
            <v>60</v>
          </cell>
          <cell r="W1049" t="str">
            <v>Non</v>
          </cell>
          <cell r="Z1049" t="str">
            <v>AN_COMP_A</v>
          </cell>
          <cell r="AA1049" t="str">
            <v>Carte 1 an Compétition Adulte</v>
          </cell>
          <cell r="AB1049">
            <v>71640</v>
          </cell>
          <cell r="AC1049">
            <v>44593</v>
          </cell>
          <cell r="AD1049">
            <v>44607</v>
          </cell>
          <cell r="AE1049">
            <v>44926</v>
          </cell>
          <cell r="AF1049" t="str">
            <v>Aucun</v>
          </cell>
          <cell r="AG1049" t="str">
            <v>S</v>
          </cell>
          <cell r="AH1049" t="str">
            <v>SENIOR</v>
          </cell>
          <cell r="AN1049">
            <v>44249</v>
          </cell>
          <cell r="AO1049" t="str">
            <v>Compétition</v>
          </cell>
        </row>
        <row r="1050">
          <cell r="E1050">
            <v>253946</v>
          </cell>
          <cell r="F1050" t="str">
            <v>M.</v>
          </cell>
          <cell r="G1050" t="str">
            <v>RICH</v>
          </cell>
          <cell r="H1050" t="str">
            <v>MARTIN</v>
          </cell>
          <cell r="I1050">
            <v>35852</v>
          </cell>
          <cell r="J1050" t="str">
            <v>FRANCE</v>
          </cell>
          <cell r="K1050" t="str">
            <v>Homme</v>
          </cell>
          <cell r="L1050">
            <v>2912</v>
          </cell>
          <cell r="M1050" t="str">
            <v>LES ALLIGATORS - LANDERNEAU</v>
          </cell>
          <cell r="O1050">
            <v>2900</v>
          </cell>
          <cell r="P1050" t="str">
            <v>COMITE DEPARTEMENTAL CK DU FINISTERE</v>
          </cell>
          <cell r="Q1050" t="str">
            <v>CR03</v>
          </cell>
          <cell r="R1050" t="str">
            <v>COMITE REGIONAL BRETAGNE CK</v>
          </cell>
          <cell r="S1050" t="str">
            <v>FEDERATION FRANCAISE CANOE-KAYAK ET SPORTS PAGAIE</v>
          </cell>
          <cell r="T1050">
            <v>2022</v>
          </cell>
          <cell r="V1050">
            <v>60</v>
          </cell>
          <cell r="W1050" t="str">
            <v>Non</v>
          </cell>
          <cell r="Z1050" t="str">
            <v>AN_COMP_A</v>
          </cell>
          <cell r="AA1050" t="str">
            <v>Carte 1 an Compétition Adulte</v>
          </cell>
          <cell r="AB1050">
            <v>71393</v>
          </cell>
          <cell r="AC1050">
            <v>44562</v>
          </cell>
          <cell r="AD1050">
            <v>44565</v>
          </cell>
          <cell r="AE1050">
            <v>44926</v>
          </cell>
          <cell r="AF1050" t="str">
            <v>Aucun</v>
          </cell>
          <cell r="AG1050" t="str">
            <v>S</v>
          </cell>
          <cell r="AH1050" t="str">
            <v>SENIOR</v>
          </cell>
        </row>
        <row r="1051">
          <cell r="E1051">
            <v>254016</v>
          </cell>
          <cell r="F1051" t="str">
            <v>Mme</v>
          </cell>
          <cell r="G1051" t="str">
            <v>LENEPVEU</v>
          </cell>
          <cell r="H1051" t="str">
            <v>VERONIQUE</v>
          </cell>
          <cell r="I1051">
            <v>30322</v>
          </cell>
          <cell r="J1051" t="str">
            <v>FRANCE</v>
          </cell>
          <cell r="K1051" t="str">
            <v>Femme</v>
          </cell>
          <cell r="L1051">
            <v>3516</v>
          </cell>
          <cell r="M1051" t="str">
            <v>RENNES EVASION NATURE</v>
          </cell>
          <cell r="O1051">
            <v>3500</v>
          </cell>
          <cell r="P1051" t="str">
            <v>COMITE DEPARTEMENTAL CK D'ILLE ET VILAINE</v>
          </cell>
          <cell r="Q1051" t="str">
            <v>CR03</v>
          </cell>
          <cell r="R1051" t="str">
            <v>COMITE REGIONAL BRETAGNE CK</v>
          </cell>
          <cell r="S1051" t="str">
            <v>FEDERATION FRANCAISE CANOE-KAYAK ET SPORTS PAGAIE</v>
          </cell>
          <cell r="T1051">
            <v>2022</v>
          </cell>
          <cell r="V1051">
            <v>55</v>
          </cell>
          <cell r="W1051" t="str">
            <v>Non</v>
          </cell>
          <cell r="Z1051" t="str">
            <v>AN_LOIS_A</v>
          </cell>
          <cell r="AA1051" t="str">
            <v>Carte 1 an Loisir Adulte</v>
          </cell>
          <cell r="AB1051">
            <v>70719</v>
          </cell>
          <cell r="AC1051">
            <v>44531</v>
          </cell>
          <cell r="AD1051">
            <v>44556</v>
          </cell>
          <cell r="AE1051">
            <v>44926</v>
          </cell>
          <cell r="AF1051" t="str">
            <v>Aucun</v>
          </cell>
          <cell r="AG1051" t="str">
            <v>V</v>
          </cell>
          <cell r="AH1051" t="str">
            <v>VETERAN</v>
          </cell>
          <cell r="AJ1051">
            <v>44453</v>
          </cell>
          <cell r="AK1051" t="str">
            <v>Loisir</v>
          </cell>
        </row>
        <row r="1052">
          <cell r="E1052">
            <v>254044</v>
          </cell>
          <cell r="F1052" t="str">
            <v>Mme</v>
          </cell>
          <cell r="G1052" t="str">
            <v>HALL</v>
          </cell>
          <cell r="H1052" t="str">
            <v>GWENDOLINE</v>
          </cell>
          <cell r="I1052">
            <v>37016</v>
          </cell>
          <cell r="J1052" t="str">
            <v>FRANCE</v>
          </cell>
          <cell r="K1052" t="str">
            <v>Femme</v>
          </cell>
          <cell r="L1052">
            <v>2912</v>
          </cell>
          <cell r="M1052" t="str">
            <v>LES ALLIGATORS - LANDERNEAU</v>
          </cell>
          <cell r="O1052">
            <v>2900</v>
          </cell>
          <cell r="P1052" t="str">
            <v>COMITE DEPARTEMENTAL CK DU FINISTERE</v>
          </cell>
          <cell r="Q1052" t="str">
            <v>CR03</v>
          </cell>
          <cell r="R1052" t="str">
            <v>COMITE REGIONAL BRETAGNE CK</v>
          </cell>
          <cell r="S1052" t="str">
            <v>FEDERATION FRANCAISE CANOE-KAYAK ET SPORTS PAGAIE</v>
          </cell>
          <cell r="T1052">
            <v>2022</v>
          </cell>
          <cell r="V1052">
            <v>60</v>
          </cell>
          <cell r="W1052" t="str">
            <v>Non</v>
          </cell>
          <cell r="Z1052" t="str">
            <v>AN_COMP_A</v>
          </cell>
          <cell r="AA1052" t="str">
            <v>Carte 1 an Compétition Adulte</v>
          </cell>
          <cell r="AB1052">
            <v>71393</v>
          </cell>
          <cell r="AC1052">
            <v>44562</v>
          </cell>
          <cell r="AD1052">
            <v>44565</v>
          </cell>
          <cell r="AE1052">
            <v>44926</v>
          </cell>
          <cell r="AF1052" t="str">
            <v>Aucun</v>
          </cell>
          <cell r="AG1052" t="str">
            <v>S</v>
          </cell>
          <cell r="AH1052" t="str">
            <v>SENIOR</v>
          </cell>
          <cell r="AN1052">
            <v>44181</v>
          </cell>
          <cell r="AO1052" t="str">
            <v>Compétition</v>
          </cell>
        </row>
        <row r="1053">
          <cell r="E1053">
            <v>254047</v>
          </cell>
          <cell r="F1053" t="str">
            <v>M.</v>
          </cell>
          <cell r="G1053" t="str">
            <v>LEJEUNE</v>
          </cell>
          <cell r="H1053" t="str">
            <v>ALEXANDRE</v>
          </cell>
          <cell r="I1053">
            <v>37796</v>
          </cell>
          <cell r="J1053" t="str">
            <v>FRANCE</v>
          </cell>
          <cell r="K1053" t="str">
            <v>Homme</v>
          </cell>
          <cell r="L1053">
            <v>3506</v>
          </cell>
          <cell r="M1053" t="str">
            <v>C.K.C.I.R. ST GREGOIRE</v>
          </cell>
          <cell r="O1053">
            <v>3500</v>
          </cell>
          <cell r="P1053" t="str">
            <v>COMITE DEPARTEMENTAL CK D'ILLE ET VILAINE</v>
          </cell>
          <cell r="Q1053" t="str">
            <v>CR03</v>
          </cell>
          <cell r="R1053" t="str">
            <v>COMITE REGIONAL BRETAGNE CK</v>
          </cell>
          <cell r="S1053" t="str">
            <v>FEDERATION FRANCAISE CANOE-KAYAK ET SPORTS PAGAIE</v>
          </cell>
          <cell r="T1053">
            <v>2022</v>
          </cell>
          <cell r="V1053">
            <v>60</v>
          </cell>
          <cell r="W1053" t="str">
            <v>Non</v>
          </cell>
          <cell r="Z1053" t="str">
            <v>AN_COMP_A</v>
          </cell>
          <cell r="AA1053" t="str">
            <v>Carte 1 an Compétition Adulte</v>
          </cell>
          <cell r="AB1053">
            <v>70972</v>
          </cell>
          <cell r="AC1053">
            <v>44531</v>
          </cell>
          <cell r="AD1053">
            <v>44560</v>
          </cell>
          <cell r="AE1053">
            <v>44926</v>
          </cell>
          <cell r="AF1053" t="str">
            <v>Aucun</v>
          </cell>
          <cell r="AG1053" t="str">
            <v>S</v>
          </cell>
          <cell r="AH1053" t="str">
            <v>SENIOR</v>
          </cell>
        </row>
        <row r="1054">
          <cell r="E1054">
            <v>254078</v>
          </cell>
          <cell r="F1054" t="str">
            <v>Mme</v>
          </cell>
          <cell r="G1054" t="str">
            <v>LECA</v>
          </cell>
          <cell r="H1054" t="str">
            <v>AUBANE</v>
          </cell>
          <cell r="I1054">
            <v>36984</v>
          </cell>
          <cell r="J1054" t="str">
            <v>FRANCE</v>
          </cell>
          <cell r="K1054" t="str">
            <v>Femme</v>
          </cell>
          <cell r="L1054">
            <v>5614</v>
          </cell>
          <cell r="M1054" t="str">
            <v>C.K.C. AURAY</v>
          </cell>
          <cell r="O1054">
            <v>5600</v>
          </cell>
          <cell r="P1054" t="str">
            <v>COMITE DEPARTEMENTAL CK DU MORBIHAN</v>
          </cell>
          <cell r="Q1054" t="str">
            <v>CR03</v>
          </cell>
          <cell r="R1054" t="str">
            <v>COMITE REGIONAL BRETAGNE CK</v>
          </cell>
          <cell r="S1054" t="str">
            <v>FEDERATION FRANCAISE CANOE-KAYAK ET SPORTS PAGAIE</v>
          </cell>
          <cell r="T1054">
            <v>2022</v>
          </cell>
          <cell r="V1054">
            <v>55</v>
          </cell>
          <cell r="W1054" t="str">
            <v>Non</v>
          </cell>
          <cell r="Z1054" t="str">
            <v>AN_LOIS_A</v>
          </cell>
          <cell r="AA1054" t="str">
            <v>Carte 1 an Loisir Adulte</v>
          </cell>
          <cell r="AB1054">
            <v>71684</v>
          </cell>
          <cell r="AC1054">
            <v>44593</v>
          </cell>
          <cell r="AD1054">
            <v>44599</v>
          </cell>
          <cell r="AE1054">
            <v>44926</v>
          </cell>
          <cell r="AF1054" t="str">
            <v>Aucun</v>
          </cell>
          <cell r="AG1054" t="str">
            <v>S</v>
          </cell>
          <cell r="AH1054" t="str">
            <v>SENIOR</v>
          </cell>
          <cell r="AJ1054">
            <v>44161</v>
          </cell>
          <cell r="AK1054" t="str">
            <v>Loisir</v>
          </cell>
          <cell r="AL1054" t="str">
            <v>ROLLAND</v>
          </cell>
          <cell r="AM1054">
            <v>561029042</v>
          </cell>
        </row>
        <row r="1055">
          <cell r="E1055">
            <v>254152</v>
          </cell>
          <cell r="F1055" t="str">
            <v>M.</v>
          </cell>
          <cell r="G1055" t="str">
            <v>MARQUET</v>
          </cell>
          <cell r="H1055" t="str">
            <v>MALO</v>
          </cell>
          <cell r="I1055">
            <v>37405</v>
          </cell>
          <cell r="J1055" t="str">
            <v>FRANCE</v>
          </cell>
          <cell r="K1055" t="str">
            <v>Homme</v>
          </cell>
          <cell r="L1055">
            <v>2904</v>
          </cell>
          <cell r="M1055" t="str">
            <v>CANOE KAYAK DE QUIMPERLE</v>
          </cell>
          <cell r="O1055">
            <v>2900</v>
          </cell>
          <cell r="P1055" t="str">
            <v>COMITE DEPARTEMENTAL CK DU FINISTERE</v>
          </cell>
          <cell r="Q1055" t="str">
            <v>CR03</v>
          </cell>
          <cell r="R1055" t="str">
            <v>COMITE REGIONAL BRETAGNE CK</v>
          </cell>
          <cell r="S1055" t="str">
            <v>FEDERATION FRANCAISE CANOE-KAYAK ET SPORTS PAGAIE</v>
          </cell>
          <cell r="T1055">
            <v>2022</v>
          </cell>
          <cell r="V1055">
            <v>60</v>
          </cell>
          <cell r="W1055" t="str">
            <v>Non</v>
          </cell>
          <cell r="Z1055" t="str">
            <v>AN_COMP_A</v>
          </cell>
          <cell r="AA1055" t="str">
            <v>Carte 1 an Compétition Adulte</v>
          </cell>
          <cell r="AB1055">
            <v>71090</v>
          </cell>
          <cell r="AC1055">
            <v>44531</v>
          </cell>
          <cell r="AD1055">
            <v>44547</v>
          </cell>
          <cell r="AE1055">
            <v>44926</v>
          </cell>
          <cell r="AF1055" t="str">
            <v>Aucun</v>
          </cell>
          <cell r="AG1055" t="str">
            <v>S</v>
          </cell>
          <cell r="AH1055" t="str">
            <v>SENIOR</v>
          </cell>
          <cell r="AN1055">
            <v>43836</v>
          </cell>
          <cell r="AO1055" t="str">
            <v>Compétition</v>
          </cell>
        </row>
        <row r="1056">
          <cell r="E1056">
            <v>254388</v>
          </cell>
          <cell r="F1056" t="str">
            <v>M.</v>
          </cell>
          <cell r="G1056" t="str">
            <v>LE JEUNE</v>
          </cell>
          <cell r="H1056" t="str">
            <v>GAETAN</v>
          </cell>
          <cell r="I1056">
            <v>37497</v>
          </cell>
          <cell r="J1056" t="str">
            <v>FRANCE</v>
          </cell>
          <cell r="K1056" t="str">
            <v>Homme</v>
          </cell>
          <cell r="L1056">
            <v>2903</v>
          </cell>
          <cell r="M1056" t="str">
            <v>CK DE QUIMPER CORNOUAILLE</v>
          </cell>
          <cell r="O1056">
            <v>2900</v>
          </cell>
          <cell r="P1056" t="str">
            <v>COMITE DEPARTEMENTAL CK DU FINISTERE</v>
          </cell>
          <cell r="Q1056" t="str">
            <v>CR03</v>
          </cell>
          <cell r="R1056" t="str">
            <v>COMITE REGIONAL BRETAGNE CK</v>
          </cell>
          <cell r="S1056" t="str">
            <v>FEDERATION FRANCAISE CANOE-KAYAK ET SPORTS PAGAIE</v>
          </cell>
          <cell r="T1056">
            <v>2022</v>
          </cell>
          <cell r="V1056">
            <v>60</v>
          </cell>
          <cell r="W1056" t="str">
            <v>Non</v>
          </cell>
          <cell r="Z1056" t="str">
            <v>AN_COMP_A</v>
          </cell>
          <cell r="AA1056" t="str">
            <v>Carte 1 an Compétition Adulte</v>
          </cell>
          <cell r="AB1056">
            <v>71383</v>
          </cell>
          <cell r="AC1056">
            <v>44562</v>
          </cell>
          <cell r="AD1056">
            <v>44572</v>
          </cell>
          <cell r="AE1056">
            <v>44926</v>
          </cell>
          <cell r="AF1056" t="str">
            <v>Aucun</v>
          </cell>
          <cell r="AG1056" t="str">
            <v>S</v>
          </cell>
          <cell r="AH1056" t="str">
            <v>SENIOR</v>
          </cell>
          <cell r="AN1056">
            <v>43836</v>
          </cell>
          <cell r="AO1056" t="str">
            <v>Compétition</v>
          </cell>
        </row>
        <row r="1057">
          <cell r="E1057">
            <v>254399</v>
          </cell>
          <cell r="F1057" t="str">
            <v>M.</v>
          </cell>
          <cell r="G1057" t="str">
            <v>LEBAINDRE</v>
          </cell>
          <cell r="H1057" t="str">
            <v>MATHEO</v>
          </cell>
          <cell r="I1057">
            <v>35979</v>
          </cell>
          <cell r="J1057" t="str">
            <v>FRANCE</v>
          </cell>
          <cell r="K1057" t="str">
            <v>Homme</v>
          </cell>
          <cell r="L1057">
            <v>3503</v>
          </cell>
          <cell r="M1057" t="str">
            <v>KAYAK CLUB DE RENNES</v>
          </cell>
          <cell r="O1057">
            <v>3500</v>
          </cell>
          <cell r="P1057" t="str">
            <v>COMITE DEPARTEMENTAL CK D'ILLE ET VILAINE</v>
          </cell>
          <cell r="Q1057" t="str">
            <v>CR03</v>
          </cell>
          <cell r="R1057" t="str">
            <v>COMITE REGIONAL BRETAGNE CK</v>
          </cell>
          <cell r="S1057" t="str">
            <v>FEDERATION FRANCAISE CANOE-KAYAK ET SPORTS PAGAIE</v>
          </cell>
          <cell r="T1057">
            <v>2022</v>
          </cell>
          <cell r="V1057">
            <v>60</v>
          </cell>
          <cell r="W1057" t="str">
            <v>Non</v>
          </cell>
          <cell r="Z1057" t="str">
            <v>AN_COMP_A</v>
          </cell>
          <cell r="AA1057" t="str">
            <v>Carte 1 an Compétition Adulte</v>
          </cell>
          <cell r="AB1057">
            <v>71529</v>
          </cell>
          <cell r="AC1057">
            <v>44562</v>
          </cell>
          <cell r="AD1057">
            <v>44567</v>
          </cell>
          <cell r="AE1057">
            <v>44926</v>
          </cell>
          <cell r="AF1057" t="str">
            <v>Aucun</v>
          </cell>
          <cell r="AG1057" t="str">
            <v>S</v>
          </cell>
          <cell r="AH1057" t="str">
            <v>SENIOR</v>
          </cell>
          <cell r="AN1057">
            <v>43763</v>
          </cell>
          <cell r="AO1057" t="str">
            <v>Compétition</v>
          </cell>
        </row>
        <row r="1058">
          <cell r="E1058">
            <v>254404</v>
          </cell>
          <cell r="F1058" t="str">
            <v>M.</v>
          </cell>
          <cell r="G1058" t="str">
            <v>JOURNAUX</v>
          </cell>
          <cell r="H1058" t="str">
            <v>GOULWEN</v>
          </cell>
          <cell r="I1058">
            <v>37137</v>
          </cell>
          <cell r="J1058" t="str">
            <v>FRANCE</v>
          </cell>
          <cell r="K1058" t="str">
            <v>Homme</v>
          </cell>
          <cell r="L1058">
            <v>3528</v>
          </cell>
          <cell r="M1058" t="str">
            <v>CANOE KAYAK CLUB DES TROIS RIVIERES</v>
          </cell>
          <cell r="N1058" t="str">
            <v>CKC TROIS RIVIERES</v>
          </cell>
          <cell r="O1058">
            <v>3500</v>
          </cell>
          <cell r="P1058" t="str">
            <v>COMITE DEPARTEMENTAL CK D'ILLE ET VILAINE</v>
          </cell>
          <cell r="Q1058" t="str">
            <v>CR03</v>
          </cell>
          <cell r="R1058" t="str">
            <v>COMITE REGIONAL BRETAGNE CK</v>
          </cell>
          <cell r="S1058" t="str">
            <v>FEDERATION FRANCAISE CANOE-KAYAK ET SPORTS PAGAIE</v>
          </cell>
          <cell r="T1058">
            <v>2022</v>
          </cell>
          <cell r="V1058">
            <v>55</v>
          </cell>
          <cell r="W1058" t="str">
            <v>Non</v>
          </cell>
          <cell r="Z1058" t="str">
            <v>AN_LOIS_A</v>
          </cell>
          <cell r="AA1058" t="str">
            <v>Carte 1 an Loisir Adulte</v>
          </cell>
          <cell r="AB1058">
            <v>71149</v>
          </cell>
          <cell r="AC1058">
            <v>44562</v>
          </cell>
          <cell r="AD1058">
            <v>44563</v>
          </cell>
          <cell r="AE1058">
            <v>44926</v>
          </cell>
          <cell r="AF1058" t="str">
            <v>Aucun</v>
          </cell>
          <cell r="AG1058" t="str">
            <v>S</v>
          </cell>
          <cell r="AH1058" t="str">
            <v>SENIOR</v>
          </cell>
          <cell r="AJ1058">
            <v>43035</v>
          </cell>
          <cell r="AK1058" t="str">
            <v>Loisir</v>
          </cell>
          <cell r="AL1058" t="str">
            <v>Le Prisé</v>
          </cell>
          <cell r="AM1058">
            <v>351045869</v>
          </cell>
        </row>
        <row r="1059">
          <cell r="E1059">
            <v>254464</v>
          </cell>
          <cell r="F1059" t="str">
            <v>M.</v>
          </cell>
          <cell r="G1059" t="str">
            <v>LEPRINCE</v>
          </cell>
          <cell r="H1059" t="str">
            <v>ALISTAIR</v>
          </cell>
          <cell r="I1059">
            <v>37807</v>
          </cell>
          <cell r="J1059" t="str">
            <v>FRANCE</v>
          </cell>
          <cell r="K1059" t="str">
            <v>Homme</v>
          </cell>
          <cell r="L1059">
            <v>2212</v>
          </cell>
          <cell r="M1059" t="str">
            <v>CLUB CANOE KAYAK DE LA RANCE</v>
          </cell>
          <cell r="O1059">
            <v>2200</v>
          </cell>
          <cell r="P1059" t="str">
            <v>COMITE DEPARTEMENTAL CK COTES D'ARMOR</v>
          </cell>
          <cell r="Q1059" t="str">
            <v>CR03</v>
          </cell>
          <cell r="R1059" t="str">
            <v>COMITE REGIONAL BRETAGNE CK</v>
          </cell>
          <cell r="S1059" t="str">
            <v>FEDERATION FRANCAISE CANOE-KAYAK ET SPORTS PAGAIE</v>
          </cell>
          <cell r="T1059">
            <v>2022</v>
          </cell>
          <cell r="V1059">
            <v>60</v>
          </cell>
          <cell r="W1059" t="str">
            <v>Non</v>
          </cell>
          <cell r="Z1059" t="str">
            <v>AN_COMP_A</v>
          </cell>
          <cell r="AA1059" t="str">
            <v>Carte 1 an Compétition Adulte</v>
          </cell>
          <cell r="AB1059">
            <v>71782</v>
          </cell>
          <cell r="AC1059">
            <v>44593</v>
          </cell>
          <cell r="AD1059">
            <v>44617</v>
          </cell>
          <cell r="AE1059">
            <v>44926</v>
          </cell>
          <cell r="AF1059" t="str">
            <v>Aucun</v>
          </cell>
          <cell r="AG1059" t="str">
            <v>S</v>
          </cell>
          <cell r="AH1059" t="str">
            <v>SENIOR</v>
          </cell>
        </row>
        <row r="1060">
          <cell r="E1060">
            <v>254539</v>
          </cell>
          <cell r="F1060" t="str">
            <v>M.</v>
          </cell>
          <cell r="G1060" t="str">
            <v>BRETON</v>
          </cell>
          <cell r="H1060" t="str">
            <v>DIDIER</v>
          </cell>
          <cell r="I1060">
            <v>22275</v>
          </cell>
          <cell r="J1060" t="str">
            <v>FRANCE</v>
          </cell>
          <cell r="K1060" t="str">
            <v>Homme</v>
          </cell>
          <cell r="L1060">
            <v>2912</v>
          </cell>
          <cell r="M1060" t="str">
            <v>LES ALLIGATORS - LANDERNEAU</v>
          </cell>
          <cell r="O1060">
            <v>2900</v>
          </cell>
          <cell r="P1060" t="str">
            <v>COMITE DEPARTEMENTAL CK DU FINISTERE</v>
          </cell>
          <cell r="Q1060" t="str">
            <v>CR03</v>
          </cell>
          <cell r="R1060" t="str">
            <v>COMITE REGIONAL BRETAGNE CK</v>
          </cell>
          <cell r="S1060" t="str">
            <v>FEDERATION FRANCAISE CANOE-KAYAK ET SPORTS PAGAIE</v>
          </cell>
          <cell r="T1060">
            <v>2022</v>
          </cell>
          <cell r="V1060">
            <v>55</v>
          </cell>
          <cell r="W1060" t="str">
            <v>Non</v>
          </cell>
          <cell r="Z1060" t="str">
            <v>AN_LOIS_A</v>
          </cell>
          <cell r="AA1060" t="str">
            <v>Carte 1 an Loisir Adulte</v>
          </cell>
          <cell r="AB1060">
            <v>71393</v>
          </cell>
          <cell r="AC1060">
            <v>44562</v>
          </cell>
          <cell r="AD1060">
            <v>44565</v>
          </cell>
          <cell r="AE1060">
            <v>44926</v>
          </cell>
          <cell r="AF1060" t="str">
            <v>Aucun</v>
          </cell>
          <cell r="AG1060" t="str">
            <v>V</v>
          </cell>
          <cell r="AH1060" t="str">
            <v>VETERAN</v>
          </cell>
          <cell r="AJ1060">
            <v>44478</v>
          </cell>
          <cell r="AK1060" t="str">
            <v>Loisir</v>
          </cell>
        </row>
        <row r="1061">
          <cell r="E1061">
            <v>254548</v>
          </cell>
          <cell r="F1061" t="str">
            <v>Mme</v>
          </cell>
          <cell r="G1061" t="str">
            <v>HENAFF</v>
          </cell>
          <cell r="H1061" t="str">
            <v>CAROLE</v>
          </cell>
          <cell r="I1061">
            <v>18769</v>
          </cell>
          <cell r="J1061" t="str">
            <v>FRANCE</v>
          </cell>
          <cell r="K1061" t="str">
            <v>Femme</v>
          </cell>
          <cell r="L1061">
            <v>2933</v>
          </cell>
          <cell r="M1061" t="str">
            <v>ARMOR KAYAK DOUARNENEZ</v>
          </cell>
          <cell r="N1061" t="str">
            <v>AKD</v>
          </cell>
          <cell r="O1061">
            <v>2900</v>
          </cell>
          <cell r="P1061" t="str">
            <v>COMITE DEPARTEMENTAL CK DU FINISTERE</v>
          </cell>
          <cell r="Q1061" t="str">
            <v>CR03</v>
          </cell>
          <cell r="R1061" t="str">
            <v>COMITE REGIONAL BRETAGNE CK</v>
          </cell>
          <cell r="S1061" t="str">
            <v>FEDERATION FRANCAISE CANOE-KAYAK ET SPORTS PAGAIE</v>
          </cell>
          <cell r="T1061">
            <v>2022</v>
          </cell>
          <cell r="V1061">
            <v>55</v>
          </cell>
          <cell r="W1061" t="str">
            <v>Non</v>
          </cell>
          <cell r="X1061" t="str">
            <v>IA Sport Plus</v>
          </cell>
          <cell r="Y1061" t="str">
            <v>IASPORT</v>
          </cell>
          <cell r="Z1061" t="str">
            <v>AN_LOIS_A</v>
          </cell>
          <cell r="AA1061" t="str">
            <v>Carte 1 an Loisir Adulte</v>
          </cell>
          <cell r="AB1061">
            <v>61976</v>
          </cell>
          <cell r="AC1061">
            <v>43873</v>
          </cell>
          <cell r="AD1061">
            <v>44566</v>
          </cell>
          <cell r="AE1061">
            <v>44926</v>
          </cell>
          <cell r="AF1061" t="str">
            <v>Aucun</v>
          </cell>
          <cell r="AG1061" t="str">
            <v>V</v>
          </cell>
          <cell r="AH1061" t="str">
            <v>VETERAN</v>
          </cell>
          <cell r="AJ1061">
            <v>44565</v>
          </cell>
          <cell r="AK1061" t="str">
            <v>Loisir</v>
          </cell>
          <cell r="AL1061" t="str">
            <v>guézénoc</v>
          </cell>
          <cell r="AM1061">
            <v>10002624814</v>
          </cell>
        </row>
        <row r="1062">
          <cell r="E1062">
            <v>254620</v>
          </cell>
          <cell r="F1062" t="str">
            <v>Mme</v>
          </cell>
          <cell r="G1062" t="str">
            <v>MABO</v>
          </cell>
          <cell r="H1062" t="str">
            <v>MANON</v>
          </cell>
          <cell r="I1062">
            <v>37441</v>
          </cell>
          <cell r="J1062" t="str">
            <v>FRANCE</v>
          </cell>
          <cell r="K1062" t="str">
            <v>Femme</v>
          </cell>
          <cell r="L1062">
            <v>2909</v>
          </cell>
          <cell r="M1062" t="str">
            <v>BREST BRETAGNE NAUTISME</v>
          </cell>
          <cell r="N1062" t="str">
            <v>BBN</v>
          </cell>
          <cell r="O1062">
            <v>2900</v>
          </cell>
          <cell r="P1062" t="str">
            <v>COMITE DEPARTEMENTAL CK DU FINISTERE</v>
          </cell>
          <cell r="Q1062" t="str">
            <v>CR03</v>
          </cell>
          <cell r="R1062" t="str">
            <v>COMITE REGIONAL BRETAGNE CK</v>
          </cell>
          <cell r="S1062" t="str">
            <v>FEDERATION FRANCAISE CANOE-KAYAK ET SPORTS PAGAIE</v>
          </cell>
          <cell r="T1062">
            <v>2022</v>
          </cell>
          <cell r="V1062">
            <v>60</v>
          </cell>
          <cell r="W1062" t="str">
            <v>Non</v>
          </cell>
          <cell r="Z1062" t="str">
            <v>AN_COMP_A</v>
          </cell>
          <cell r="AA1062" t="str">
            <v>Carte 1 an Compétition Adulte</v>
          </cell>
          <cell r="AB1062">
            <v>71579</v>
          </cell>
          <cell r="AC1062">
            <v>44562</v>
          </cell>
          <cell r="AD1062">
            <v>44564</v>
          </cell>
          <cell r="AE1062">
            <v>44926</v>
          </cell>
          <cell r="AF1062" t="str">
            <v>Aucun</v>
          </cell>
          <cell r="AG1062" t="str">
            <v>S</v>
          </cell>
          <cell r="AH1062" t="str">
            <v>SENIOR</v>
          </cell>
          <cell r="AN1062">
            <v>43796</v>
          </cell>
          <cell r="AO1062" t="str">
            <v>Compétition</v>
          </cell>
        </row>
        <row r="1063">
          <cell r="E1063">
            <v>254621</v>
          </cell>
          <cell r="F1063" t="str">
            <v>M.</v>
          </cell>
          <cell r="G1063" t="str">
            <v>BOIVIN</v>
          </cell>
          <cell r="H1063" t="str">
            <v>PIERRE</v>
          </cell>
          <cell r="I1063">
            <v>37674</v>
          </cell>
          <cell r="J1063" t="str">
            <v>FRANCE</v>
          </cell>
          <cell r="K1063" t="str">
            <v>Homme</v>
          </cell>
          <cell r="L1063">
            <v>2909</v>
          </cell>
          <cell r="M1063" t="str">
            <v>BREST BRETAGNE NAUTISME</v>
          </cell>
          <cell r="N1063" t="str">
            <v>BBN</v>
          </cell>
          <cell r="O1063">
            <v>2900</v>
          </cell>
          <cell r="P1063" t="str">
            <v>COMITE DEPARTEMENTAL CK DU FINISTERE</v>
          </cell>
          <cell r="Q1063" t="str">
            <v>CR03</v>
          </cell>
          <cell r="R1063" t="str">
            <v>COMITE REGIONAL BRETAGNE CK</v>
          </cell>
          <cell r="S1063" t="str">
            <v>FEDERATION FRANCAISE CANOE-KAYAK ET SPORTS PAGAIE</v>
          </cell>
          <cell r="T1063">
            <v>2022</v>
          </cell>
          <cell r="V1063">
            <v>60</v>
          </cell>
          <cell r="W1063" t="str">
            <v>Non</v>
          </cell>
          <cell r="Z1063" t="str">
            <v>AN_COMP_A</v>
          </cell>
          <cell r="AA1063" t="str">
            <v>Carte 1 an Compétition Adulte</v>
          </cell>
          <cell r="AB1063">
            <v>71579</v>
          </cell>
          <cell r="AC1063">
            <v>44562</v>
          </cell>
          <cell r="AD1063">
            <v>44576</v>
          </cell>
          <cell r="AE1063">
            <v>44926</v>
          </cell>
          <cell r="AF1063" t="str">
            <v>Aucun</v>
          </cell>
          <cell r="AG1063" t="str">
            <v>S</v>
          </cell>
          <cell r="AH1063" t="str">
            <v>SENIOR</v>
          </cell>
          <cell r="AN1063">
            <v>44645</v>
          </cell>
          <cell r="AO1063" t="str">
            <v>Compétition</v>
          </cell>
        </row>
        <row r="1064">
          <cell r="E1064">
            <v>254667</v>
          </cell>
          <cell r="F1064" t="str">
            <v>M.</v>
          </cell>
          <cell r="G1064" t="str">
            <v>CARREE</v>
          </cell>
          <cell r="H1064" t="str">
            <v>ANTOINE</v>
          </cell>
          <cell r="I1064">
            <v>35109</v>
          </cell>
          <cell r="J1064" t="str">
            <v>FRANCE</v>
          </cell>
          <cell r="K1064" t="str">
            <v>Homme</v>
          </cell>
          <cell r="L1064">
            <v>3506</v>
          </cell>
          <cell r="M1064" t="str">
            <v>C.K.C.I.R. ST GREGOIRE</v>
          </cell>
          <cell r="O1064">
            <v>3500</v>
          </cell>
          <cell r="P1064" t="str">
            <v>COMITE DEPARTEMENTAL CK D'ILLE ET VILAINE</v>
          </cell>
          <cell r="Q1064" t="str">
            <v>CR03</v>
          </cell>
          <cell r="R1064" t="str">
            <v>COMITE REGIONAL BRETAGNE CK</v>
          </cell>
          <cell r="S1064" t="str">
            <v>FEDERATION FRANCAISE CANOE-KAYAK ET SPORTS PAGAIE</v>
          </cell>
          <cell r="T1064">
            <v>2022</v>
          </cell>
          <cell r="V1064">
            <v>60</v>
          </cell>
          <cell r="W1064" t="str">
            <v>Non</v>
          </cell>
          <cell r="Z1064" t="str">
            <v>AN_COMP_A</v>
          </cell>
          <cell r="AA1064" t="str">
            <v>Carte 1 an Compétition Adulte</v>
          </cell>
          <cell r="AB1064">
            <v>70972</v>
          </cell>
          <cell r="AC1064">
            <v>44531</v>
          </cell>
          <cell r="AD1064">
            <v>44545</v>
          </cell>
          <cell r="AE1064">
            <v>44926</v>
          </cell>
          <cell r="AF1064" t="str">
            <v>Aucun</v>
          </cell>
          <cell r="AG1064" t="str">
            <v>S</v>
          </cell>
          <cell r="AH1064" t="str">
            <v>SENIOR</v>
          </cell>
          <cell r="AN1064">
            <v>44109</v>
          </cell>
          <cell r="AO1064" t="str">
            <v>Compétition</v>
          </cell>
        </row>
        <row r="1065">
          <cell r="E1065">
            <v>254674</v>
          </cell>
          <cell r="F1065" t="str">
            <v>Mme</v>
          </cell>
          <cell r="G1065" t="str">
            <v>LEJEUNE</v>
          </cell>
          <cell r="H1065" t="str">
            <v>MARIE-HELENE</v>
          </cell>
          <cell r="I1065">
            <v>24776</v>
          </cell>
          <cell r="J1065" t="str">
            <v>FRANCE</v>
          </cell>
          <cell r="K1065" t="str">
            <v>Femme</v>
          </cell>
          <cell r="L1065">
            <v>3506</v>
          </cell>
          <cell r="M1065" t="str">
            <v>C.K.C.I.R. ST GREGOIRE</v>
          </cell>
          <cell r="O1065">
            <v>3500</v>
          </cell>
          <cell r="P1065" t="str">
            <v>COMITE DEPARTEMENTAL CK D'ILLE ET VILAINE</v>
          </cell>
          <cell r="Q1065" t="str">
            <v>CR03</v>
          </cell>
          <cell r="R1065" t="str">
            <v>COMITE REGIONAL BRETAGNE CK</v>
          </cell>
          <cell r="S1065" t="str">
            <v>FEDERATION FRANCAISE CANOE-KAYAK ET SPORTS PAGAIE</v>
          </cell>
          <cell r="T1065">
            <v>2022</v>
          </cell>
          <cell r="V1065">
            <v>60</v>
          </cell>
          <cell r="W1065" t="str">
            <v>Non</v>
          </cell>
          <cell r="Z1065" t="str">
            <v>AN_COMP_A</v>
          </cell>
          <cell r="AA1065" t="str">
            <v>Carte 1 an Compétition Adulte</v>
          </cell>
          <cell r="AB1065">
            <v>70972</v>
          </cell>
          <cell r="AC1065">
            <v>44531</v>
          </cell>
          <cell r="AD1065">
            <v>44560</v>
          </cell>
          <cell r="AE1065">
            <v>44926</v>
          </cell>
          <cell r="AF1065" t="str">
            <v>Aucun</v>
          </cell>
          <cell r="AG1065" t="str">
            <v>V</v>
          </cell>
          <cell r="AH1065" t="str">
            <v>VETERAN</v>
          </cell>
          <cell r="AN1065">
            <v>44175</v>
          </cell>
          <cell r="AO1065" t="str">
            <v>Compétition</v>
          </cell>
        </row>
        <row r="1066">
          <cell r="E1066">
            <v>254755</v>
          </cell>
          <cell r="F1066" t="str">
            <v>M.</v>
          </cell>
          <cell r="G1066" t="str">
            <v>BOIVIN</v>
          </cell>
          <cell r="H1066" t="str">
            <v>GUILLAUME</v>
          </cell>
          <cell r="I1066">
            <v>28206</v>
          </cell>
          <cell r="J1066" t="str">
            <v>FRANCE</v>
          </cell>
          <cell r="K1066" t="str">
            <v>Homme</v>
          </cell>
          <cell r="L1066">
            <v>2909</v>
          </cell>
          <cell r="M1066" t="str">
            <v>BREST BRETAGNE NAUTISME</v>
          </cell>
          <cell r="N1066" t="str">
            <v>BBN</v>
          </cell>
          <cell r="O1066">
            <v>2900</v>
          </cell>
          <cell r="P1066" t="str">
            <v>COMITE DEPARTEMENTAL CK DU FINISTERE</v>
          </cell>
          <cell r="Q1066" t="str">
            <v>CR03</v>
          </cell>
          <cell r="R1066" t="str">
            <v>COMITE REGIONAL BRETAGNE CK</v>
          </cell>
          <cell r="S1066" t="str">
            <v>FEDERATION FRANCAISE CANOE-KAYAK ET SPORTS PAGAIE</v>
          </cell>
          <cell r="T1066">
            <v>2022</v>
          </cell>
          <cell r="V1066">
            <v>55</v>
          </cell>
          <cell r="W1066" t="str">
            <v>Non</v>
          </cell>
          <cell r="Z1066" t="str">
            <v>AN_LOIS_A</v>
          </cell>
          <cell r="AA1066" t="str">
            <v>Carte 1 an Loisir Adulte</v>
          </cell>
          <cell r="AB1066">
            <v>71579</v>
          </cell>
          <cell r="AC1066">
            <v>44562</v>
          </cell>
          <cell r="AD1066">
            <v>44583</v>
          </cell>
          <cell r="AE1066">
            <v>44926</v>
          </cell>
          <cell r="AF1066" t="str">
            <v>Aucun</v>
          </cell>
          <cell r="AG1066" t="str">
            <v>V</v>
          </cell>
          <cell r="AH1066" t="str">
            <v>VETERAN</v>
          </cell>
          <cell r="AJ1066">
            <v>43735</v>
          </cell>
          <cell r="AK1066" t="str">
            <v>Loisir</v>
          </cell>
        </row>
        <row r="1067">
          <cell r="E1067">
            <v>254850</v>
          </cell>
          <cell r="F1067" t="str">
            <v>M.</v>
          </cell>
          <cell r="G1067" t="str">
            <v>STEINMEYER</v>
          </cell>
          <cell r="H1067" t="str">
            <v>MATHIEU</v>
          </cell>
          <cell r="I1067">
            <v>36145</v>
          </cell>
          <cell r="J1067" t="str">
            <v>FRANCE</v>
          </cell>
          <cell r="K1067" t="str">
            <v>Homme</v>
          </cell>
          <cell r="L1067">
            <v>5613</v>
          </cell>
          <cell r="M1067" t="str">
            <v>PATRONAGE LAIQUE LORIENT</v>
          </cell>
          <cell r="O1067">
            <v>5600</v>
          </cell>
          <cell r="P1067" t="str">
            <v>COMITE DEPARTEMENTAL CK DU MORBIHAN</v>
          </cell>
          <cell r="Q1067" t="str">
            <v>CR03</v>
          </cell>
          <cell r="R1067" t="str">
            <v>COMITE REGIONAL BRETAGNE CK</v>
          </cell>
          <cell r="S1067" t="str">
            <v>FEDERATION FRANCAISE CANOE-KAYAK ET SPORTS PAGAIE</v>
          </cell>
          <cell r="T1067">
            <v>2022</v>
          </cell>
          <cell r="V1067">
            <v>60</v>
          </cell>
          <cell r="W1067" t="str">
            <v>Non</v>
          </cell>
          <cell r="Z1067" t="str">
            <v>AN_COMP_A</v>
          </cell>
          <cell r="AA1067" t="str">
            <v>Carte 1 an Compétition Adulte</v>
          </cell>
          <cell r="AB1067">
            <v>71180</v>
          </cell>
          <cell r="AC1067">
            <v>44562</v>
          </cell>
          <cell r="AD1067">
            <v>44564</v>
          </cell>
          <cell r="AE1067">
            <v>44926</v>
          </cell>
          <cell r="AF1067" t="str">
            <v>Aucun</v>
          </cell>
          <cell r="AG1067" t="str">
            <v>S</v>
          </cell>
          <cell r="AH1067" t="str">
            <v>SENIOR</v>
          </cell>
          <cell r="AN1067">
            <v>44460</v>
          </cell>
          <cell r="AO1067" t="str">
            <v>Compétition</v>
          </cell>
        </row>
        <row r="1068">
          <cell r="E1068">
            <v>254922</v>
          </cell>
          <cell r="F1068" t="str">
            <v>M.</v>
          </cell>
          <cell r="G1068" t="str">
            <v>REINE</v>
          </cell>
          <cell r="H1068" t="str">
            <v>ELIOTT</v>
          </cell>
          <cell r="I1068">
            <v>37792</v>
          </cell>
          <cell r="J1068" t="str">
            <v>FRANCE</v>
          </cell>
          <cell r="K1068" t="str">
            <v>Homme</v>
          </cell>
          <cell r="L1068">
            <v>3506</v>
          </cell>
          <cell r="M1068" t="str">
            <v>C.K.C.I.R. ST GREGOIRE</v>
          </cell>
          <cell r="O1068">
            <v>3500</v>
          </cell>
          <cell r="P1068" t="str">
            <v>COMITE DEPARTEMENTAL CK D'ILLE ET VILAINE</v>
          </cell>
          <cell r="Q1068" t="str">
            <v>CR03</v>
          </cell>
          <cell r="R1068" t="str">
            <v>COMITE REGIONAL BRETAGNE CK</v>
          </cell>
          <cell r="S1068" t="str">
            <v>FEDERATION FRANCAISE CANOE-KAYAK ET SPORTS PAGAIE</v>
          </cell>
          <cell r="T1068">
            <v>2022</v>
          </cell>
          <cell r="V1068">
            <v>60</v>
          </cell>
          <cell r="W1068" t="str">
            <v>Non</v>
          </cell>
          <cell r="Z1068" t="str">
            <v>AN_COMP_A</v>
          </cell>
          <cell r="AA1068" t="str">
            <v>Carte 1 an Compétition Adulte</v>
          </cell>
          <cell r="AB1068">
            <v>71435</v>
          </cell>
          <cell r="AC1068">
            <v>44562</v>
          </cell>
          <cell r="AD1068">
            <v>44575</v>
          </cell>
          <cell r="AE1068">
            <v>44926</v>
          </cell>
          <cell r="AF1068" t="str">
            <v>Aucun</v>
          </cell>
          <cell r="AG1068" t="str">
            <v>S</v>
          </cell>
          <cell r="AH1068" t="str">
            <v>SENIOR</v>
          </cell>
          <cell r="AN1068">
            <v>44222</v>
          </cell>
          <cell r="AO1068" t="str">
            <v>Compétition</v>
          </cell>
        </row>
        <row r="1069">
          <cell r="E1069">
            <v>254924</v>
          </cell>
          <cell r="F1069" t="str">
            <v>M.</v>
          </cell>
          <cell r="G1069" t="str">
            <v>ROUSSEL</v>
          </cell>
          <cell r="H1069" t="str">
            <v>CHRISTOPHE</v>
          </cell>
          <cell r="I1069">
            <v>26072</v>
          </cell>
          <cell r="J1069" t="str">
            <v>FRANCE</v>
          </cell>
          <cell r="K1069" t="str">
            <v>Homme</v>
          </cell>
          <cell r="L1069">
            <v>3512</v>
          </cell>
          <cell r="M1069" t="str">
            <v>CANOE KAYAK CLUB ACIGNE</v>
          </cell>
          <cell r="O1069">
            <v>3500</v>
          </cell>
          <cell r="P1069" t="str">
            <v>COMITE DEPARTEMENTAL CK D'ILLE ET VILAINE</v>
          </cell>
          <cell r="Q1069" t="str">
            <v>CR03</v>
          </cell>
          <cell r="R1069" t="str">
            <v>COMITE REGIONAL BRETAGNE CK</v>
          </cell>
          <cell r="S1069" t="str">
            <v>FEDERATION FRANCAISE CANOE-KAYAK ET SPORTS PAGAIE</v>
          </cell>
          <cell r="T1069">
            <v>2022</v>
          </cell>
          <cell r="V1069">
            <v>60</v>
          </cell>
          <cell r="W1069" t="str">
            <v>Non</v>
          </cell>
          <cell r="Z1069" t="str">
            <v>AN_COMP_A</v>
          </cell>
          <cell r="AA1069" t="str">
            <v>Carte 1 an Compétition Adulte</v>
          </cell>
          <cell r="AB1069">
            <v>70715</v>
          </cell>
          <cell r="AC1069">
            <v>44531</v>
          </cell>
          <cell r="AD1069">
            <v>44561</v>
          </cell>
          <cell r="AE1069">
            <v>44926</v>
          </cell>
          <cell r="AF1069" t="str">
            <v>Aucun</v>
          </cell>
          <cell r="AG1069" t="str">
            <v>V</v>
          </cell>
          <cell r="AH1069" t="str">
            <v>VETERAN</v>
          </cell>
          <cell r="AN1069">
            <v>43732</v>
          </cell>
          <cell r="AO1069" t="str">
            <v>Compétition</v>
          </cell>
        </row>
        <row r="1070">
          <cell r="E1070">
            <v>254939</v>
          </cell>
          <cell r="F1070" t="str">
            <v>Mme</v>
          </cell>
          <cell r="G1070" t="str">
            <v>LE CORRONC</v>
          </cell>
          <cell r="H1070" t="str">
            <v>BRIGITTE</v>
          </cell>
          <cell r="I1070">
            <v>20160</v>
          </cell>
          <cell r="J1070" t="str">
            <v>FRANCE</v>
          </cell>
          <cell r="K1070" t="str">
            <v>Femme</v>
          </cell>
          <cell r="L1070">
            <v>5603</v>
          </cell>
          <cell r="M1070" t="str">
            <v>CANOE KAYAK PONTIVYEN</v>
          </cell>
          <cell r="N1070" t="str">
            <v>CKCP1</v>
          </cell>
          <cell r="O1070">
            <v>5600</v>
          </cell>
          <cell r="P1070" t="str">
            <v>COMITE DEPARTEMENTAL CK DU MORBIHAN</v>
          </cell>
          <cell r="Q1070" t="str">
            <v>CR03</v>
          </cell>
          <cell r="R1070" t="str">
            <v>COMITE REGIONAL BRETAGNE CK</v>
          </cell>
          <cell r="S1070" t="str">
            <v>FEDERATION FRANCAISE CANOE-KAYAK ET SPORTS PAGAIE</v>
          </cell>
          <cell r="T1070">
            <v>2022</v>
          </cell>
          <cell r="V1070">
            <v>60</v>
          </cell>
          <cell r="W1070" t="str">
            <v>Non</v>
          </cell>
          <cell r="Z1070" t="str">
            <v>AN_COMP_A</v>
          </cell>
          <cell r="AA1070" t="str">
            <v>Carte 1 an Compétition Adulte</v>
          </cell>
          <cell r="AB1070">
            <v>72294</v>
          </cell>
          <cell r="AC1070">
            <v>44621</v>
          </cell>
          <cell r="AD1070">
            <v>44625</v>
          </cell>
          <cell r="AE1070">
            <v>44926</v>
          </cell>
          <cell r="AF1070" t="str">
            <v>Aucun</v>
          </cell>
          <cell r="AG1070" t="str">
            <v>V</v>
          </cell>
          <cell r="AH1070" t="str">
            <v>VETERAN</v>
          </cell>
        </row>
        <row r="1071">
          <cell r="E1071">
            <v>254990</v>
          </cell>
          <cell r="F1071" t="str">
            <v>Mme</v>
          </cell>
          <cell r="G1071" t="str">
            <v>VALLEE - CAPITAINE</v>
          </cell>
          <cell r="H1071" t="str">
            <v>ANNE - MARIE</v>
          </cell>
          <cell r="I1071">
            <v>27540</v>
          </cell>
          <cell r="J1071" t="str">
            <v>FRANCE</v>
          </cell>
          <cell r="K1071" t="str">
            <v>Femme</v>
          </cell>
          <cell r="L1071">
            <v>3514</v>
          </cell>
          <cell r="M1071" t="str">
            <v>U.S.V. CK VERN / SEICHE</v>
          </cell>
          <cell r="O1071">
            <v>3500</v>
          </cell>
          <cell r="P1071" t="str">
            <v>COMITE DEPARTEMENTAL CK D'ILLE ET VILAINE</v>
          </cell>
          <cell r="Q1071" t="str">
            <v>CR03</v>
          </cell>
          <cell r="R1071" t="str">
            <v>COMITE REGIONAL BRETAGNE CK</v>
          </cell>
          <cell r="S1071" t="str">
            <v>FEDERATION FRANCAISE CANOE-KAYAK ET SPORTS PAGAIE</v>
          </cell>
          <cell r="T1071">
            <v>2022</v>
          </cell>
          <cell r="V1071">
            <v>55</v>
          </cell>
          <cell r="W1071" t="str">
            <v>Non</v>
          </cell>
          <cell r="X1071" t="str">
            <v>IA Sport Plus</v>
          </cell>
          <cell r="Y1071" t="str">
            <v>IASPORT</v>
          </cell>
          <cell r="Z1071" t="str">
            <v>AN_LOIS_A</v>
          </cell>
          <cell r="AA1071" t="str">
            <v>Carte 1 an Loisir Adulte</v>
          </cell>
          <cell r="AB1071">
            <v>71142</v>
          </cell>
          <cell r="AC1071">
            <v>44562</v>
          </cell>
          <cell r="AD1071">
            <v>44572</v>
          </cell>
          <cell r="AE1071">
            <v>44926</v>
          </cell>
          <cell r="AF1071" t="str">
            <v>Aucun</v>
          </cell>
          <cell r="AG1071" t="str">
            <v>V</v>
          </cell>
          <cell r="AH1071" t="str">
            <v>VETERAN</v>
          </cell>
          <cell r="AJ1071">
            <v>44537</v>
          </cell>
          <cell r="AK1071" t="str">
            <v>Loisir</v>
          </cell>
        </row>
        <row r="1072">
          <cell r="E1072">
            <v>255074</v>
          </cell>
          <cell r="F1072" t="str">
            <v>Mme</v>
          </cell>
          <cell r="G1072" t="str">
            <v>COLLEU</v>
          </cell>
          <cell r="H1072" t="str">
            <v>ISABELLE</v>
          </cell>
          <cell r="I1072">
            <v>26379</v>
          </cell>
          <cell r="J1072" t="str">
            <v>FRANCE</v>
          </cell>
          <cell r="K1072" t="str">
            <v>Femme</v>
          </cell>
          <cell r="L1072">
            <v>3506</v>
          </cell>
          <cell r="M1072" t="str">
            <v>C.K.C.I.R. ST GREGOIRE</v>
          </cell>
          <cell r="O1072">
            <v>3500</v>
          </cell>
          <cell r="P1072" t="str">
            <v>COMITE DEPARTEMENTAL CK D'ILLE ET VILAINE</v>
          </cell>
          <cell r="Q1072" t="str">
            <v>CR03</v>
          </cell>
          <cell r="R1072" t="str">
            <v>COMITE REGIONAL BRETAGNE CK</v>
          </cell>
          <cell r="S1072" t="str">
            <v>FEDERATION FRANCAISE CANOE-KAYAK ET SPORTS PAGAIE</v>
          </cell>
          <cell r="T1072">
            <v>2022</v>
          </cell>
          <cell r="V1072">
            <v>60</v>
          </cell>
          <cell r="W1072" t="str">
            <v>Non</v>
          </cell>
          <cell r="Z1072" t="str">
            <v>AN_COMP_A</v>
          </cell>
          <cell r="AA1072" t="str">
            <v>Carte 1 an Compétition Adulte</v>
          </cell>
          <cell r="AB1072">
            <v>71435</v>
          </cell>
          <cell r="AC1072">
            <v>44562</v>
          </cell>
          <cell r="AD1072">
            <v>44576</v>
          </cell>
          <cell r="AE1072">
            <v>44926</v>
          </cell>
          <cell r="AF1072" t="str">
            <v>Aucun</v>
          </cell>
          <cell r="AG1072" t="str">
            <v>V</v>
          </cell>
          <cell r="AH1072" t="str">
            <v>VETERAN</v>
          </cell>
          <cell r="AN1072">
            <v>44418</v>
          </cell>
          <cell r="AO1072" t="str">
            <v>Compétition</v>
          </cell>
        </row>
        <row r="1073">
          <cell r="E1073">
            <v>255131</v>
          </cell>
          <cell r="F1073" t="str">
            <v>M.</v>
          </cell>
          <cell r="G1073" t="str">
            <v>GRAUWIN</v>
          </cell>
          <cell r="H1073" t="str">
            <v>FABRICE</v>
          </cell>
          <cell r="I1073">
            <v>25313</v>
          </cell>
          <cell r="J1073" t="str">
            <v>FRANCE</v>
          </cell>
          <cell r="K1073" t="str">
            <v>Homme</v>
          </cell>
          <cell r="L1073">
            <v>2245</v>
          </cell>
          <cell r="M1073" t="str">
            <v>EAUX VIVES CANOE KAYAK LOISIR ASSOCIATIF</v>
          </cell>
          <cell r="N1073" t="str">
            <v>ECKLA</v>
          </cell>
          <cell r="O1073">
            <v>2200</v>
          </cell>
          <cell r="P1073" t="str">
            <v>COMITE DEPARTEMENTAL CK COTES D'ARMOR</v>
          </cell>
          <cell r="Q1073" t="str">
            <v>CR03</v>
          </cell>
          <cell r="R1073" t="str">
            <v>COMITE REGIONAL BRETAGNE CK</v>
          </cell>
          <cell r="S1073" t="str">
            <v>FEDERATION FRANCAISE CANOE-KAYAK ET SPORTS PAGAIE</v>
          </cell>
          <cell r="T1073">
            <v>2022</v>
          </cell>
          <cell r="V1073">
            <v>55</v>
          </cell>
          <cell r="W1073" t="str">
            <v>Non</v>
          </cell>
          <cell r="Z1073" t="str">
            <v>AN_LOIS_A</v>
          </cell>
          <cell r="AA1073" t="str">
            <v>Carte 1 an Loisir Adulte</v>
          </cell>
          <cell r="AB1073">
            <v>71456</v>
          </cell>
          <cell r="AC1073">
            <v>44562</v>
          </cell>
          <cell r="AD1073">
            <v>44591</v>
          </cell>
          <cell r="AE1073">
            <v>44926</v>
          </cell>
          <cell r="AF1073" t="str">
            <v>Aucun</v>
          </cell>
          <cell r="AG1073" t="str">
            <v>V</v>
          </cell>
          <cell r="AH1073" t="str">
            <v>VETERAN</v>
          </cell>
          <cell r="AJ1073">
            <v>44592</v>
          </cell>
          <cell r="AK1073" t="str">
            <v>Loisir</v>
          </cell>
          <cell r="AL1073" t="str">
            <v>BAUDRILLER</v>
          </cell>
          <cell r="AM1073">
            <v>221027600</v>
          </cell>
        </row>
        <row r="1074">
          <cell r="E1074">
            <v>255276</v>
          </cell>
          <cell r="F1074" t="str">
            <v>Mme</v>
          </cell>
          <cell r="G1074" t="str">
            <v>LE GUINIEC</v>
          </cell>
          <cell r="H1074" t="str">
            <v>JEANNE</v>
          </cell>
          <cell r="I1074">
            <v>37411</v>
          </cell>
          <cell r="J1074" t="str">
            <v>FRANCE</v>
          </cell>
          <cell r="K1074" t="str">
            <v>Femme</v>
          </cell>
          <cell r="L1074">
            <v>5602</v>
          </cell>
          <cell r="M1074" t="str">
            <v>CANOE KAYAK CLUB DE ROHAN</v>
          </cell>
          <cell r="N1074" t="str">
            <v>CKC ROHAN</v>
          </cell>
          <cell r="O1074">
            <v>5600</v>
          </cell>
          <cell r="P1074" t="str">
            <v>COMITE DEPARTEMENTAL CK DU MORBIHAN</v>
          </cell>
          <cell r="Q1074" t="str">
            <v>CR03</v>
          </cell>
          <cell r="R1074" t="str">
            <v>COMITE REGIONAL BRETAGNE CK</v>
          </cell>
          <cell r="S1074" t="str">
            <v>FEDERATION FRANCAISE CANOE-KAYAK ET SPORTS PAGAIE</v>
          </cell>
          <cell r="T1074">
            <v>2022</v>
          </cell>
          <cell r="V1074">
            <v>60</v>
          </cell>
          <cell r="W1074" t="str">
            <v>Non</v>
          </cell>
          <cell r="Z1074" t="str">
            <v>AN_COMP_A</v>
          </cell>
          <cell r="AA1074" t="str">
            <v>Carte 1 an Compétition Adulte</v>
          </cell>
          <cell r="AB1074">
            <v>71169</v>
          </cell>
          <cell r="AC1074">
            <v>44562</v>
          </cell>
          <cell r="AD1074">
            <v>44565</v>
          </cell>
          <cell r="AE1074">
            <v>44926</v>
          </cell>
          <cell r="AF1074" t="str">
            <v>Aucun</v>
          </cell>
          <cell r="AG1074" t="str">
            <v>S</v>
          </cell>
          <cell r="AH1074" t="str">
            <v>SENIOR</v>
          </cell>
          <cell r="AN1074">
            <v>44569</v>
          </cell>
          <cell r="AO1074" t="str">
            <v>Compétition</v>
          </cell>
        </row>
        <row r="1075">
          <cell r="E1075">
            <v>255286</v>
          </cell>
          <cell r="F1075" t="str">
            <v>Mme</v>
          </cell>
          <cell r="G1075" t="str">
            <v>GIRARD</v>
          </cell>
          <cell r="H1075" t="str">
            <v>CLEMENCE</v>
          </cell>
          <cell r="I1075">
            <v>36990</v>
          </cell>
          <cell r="J1075" t="str">
            <v>FRANCE</v>
          </cell>
          <cell r="K1075" t="str">
            <v>Femme</v>
          </cell>
          <cell r="L1075">
            <v>3522</v>
          </cell>
          <cell r="M1075" t="str">
            <v>CESSON SEVIGNE CANOE KAYAK LES POISSONS VOLANTS</v>
          </cell>
          <cell r="N1075" t="str">
            <v>CSCK PV</v>
          </cell>
          <cell r="O1075">
            <v>3500</v>
          </cell>
          <cell r="P1075" t="str">
            <v>COMITE DEPARTEMENTAL CK D'ILLE ET VILAINE</v>
          </cell>
          <cell r="Q1075" t="str">
            <v>CR03</v>
          </cell>
          <cell r="R1075" t="str">
            <v>COMITE REGIONAL BRETAGNE CK</v>
          </cell>
          <cell r="S1075" t="str">
            <v>FEDERATION FRANCAISE CANOE-KAYAK ET SPORTS PAGAIE</v>
          </cell>
          <cell r="T1075">
            <v>2022</v>
          </cell>
          <cell r="V1075">
            <v>55</v>
          </cell>
          <cell r="W1075" t="str">
            <v>Non</v>
          </cell>
          <cell r="Z1075" t="str">
            <v>AN_LOIS_A</v>
          </cell>
          <cell r="AA1075" t="str">
            <v>Carte 1 an Loisir Adulte</v>
          </cell>
          <cell r="AB1075">
            <v>71104</v>
          </cell>
          <cell r="AC1075">
            <v>44531</v>
          </cell>
          <cell r="AD1075">
            <v>44559</v>
          </cell>
          <cell r="AE1075">
            <v>44926</v>
          </cell>
          <cell r="AF1075" t="str">
            <v>Aucun</v>
          </cell>
          <cell r="AG1075" t="str">
            <v>S</v>
          </cell>
          <cell r="AH1075" t="str">
            <v>SENIOR</v>
          </cell>
          <cell r="AJ1075">
            <v>44457</v>
          </cell>
          <cell r="AK1075" t="str">
            <v>Loisir</v>
          </cell>
          <cell r="AL1075" t="str">
            <v>VALTAT XAVIER</v>
          </cell>
        </row>
        <row r="1076">
          <cell r="E1076">
            <v>255332</v>
          </cell>
          <cell r="F1076" t="str">
            <v>M.</v>
          </cell>
          <cell r="G1076" t="str">
            <v>CAURANT</v>
          </cell>
          <cell r="H1076" t="str">
            <v>MAXIME</v>
          </cell>
          <cell r="I1076">
            <v>37594</v>
          </cell>
          <cell r="J1076" t="str">
            <v>FRANCE</v>
          </cell>
          <cell r="K1076" t="str">
            <v>Homme</v>
          </cell>
          <cell r="L1076">
            <v>2934</v>
          </cell>
          <cell r="M1076" t="str">
            <v>AULNE CANOË KAYAK</v>
          </cell>
          <cell r="N1076" t="str">
            <v>ACK</v>
          </cell>
          <cell r="O1076">
            <v>2900</v>
          </cell>
          <cell r="P1076" t="str">
            <v>COMITE DEPARTEMENTAL CK DU FINISTERE</v>
          </cell>
          <cell r="Q1076" t="str">
            <v>CR03</v>
          </cell>
          <cell r="R1076" t="str">
            <v>COMITE REGIONAL BRETAGNE CK</v>
          </cell>
          <cell r="S1076" t="str">
            <v>FEDERATION FRANCAISE CANOE-KAYAK ET SPORTS PAGAIE</v>
          </cell>
          <cell r="T1076">
            <v>2022</v>
          </cell>
          <cell r="V1076">
            <v>55</v>
          </cell>
          <cell r="W1076" t="str">
            <v>Non</v>
          </cell>
          <cell r="Z1076" t="str">
            <v>AN_LOIS_A</v>
          </cell>
          <cell r="AA1076" t="str">
            <v>Carte 1 an Loisir Adulte</v>
          </cell>
          <cell r="AB1076">
            <v>71933</v>
          </cell>
          <cell r="AC1076">
            <v>44593</v>
          </cell>
          <cell r="AD1076">
            <v>44617</v>
          </cell>
          <cell r="AE1076">
            <v>44926</v>
          </cell>
          <cell r="AF1076" t="str">
            <v>Aucun</v>
          </cell>
          <cell r="AG1076" t="str">
            <v>S</v>
          </cell>
          <cell r="AH1076" t="str">
            <v>SENIOR</v>
          </cell>
        </row>
        <row r="1077">
          <cell r="E1077">
            <v>255481</v>
          </cell>
          <cell r="F1077" t="str">
            <v>M.</v>
          </cell>
          <cell r="G1077" t="str">
            <v>HOLLARD</v>
          </cell>
          <cell r="H1077" t="str">
            <v>JEAN-YVES</v>
          </cell>
          <cell r="I1077">
            <v>20115</v>
          </cell>
          <cell r="J1077" t="str">
            <v>FRANCE</v>
          </cell>
          <cell r="K1077" t="str">
            <v>Homme</v>
          </cell>
          <cell r="L1077">
            <v>5617</v>
          </cell>
          <cell r="M1077" t="str">
            <v>KAYAK CLUB DE VANNES</v>
          </cell>
          <cell r="O1077">
            <v>5600</v>
          </cell>
          <cell r="P1077" t="str">
            <v>COMITE DEPARTEMENTAL CK DU MORBIHAN</v>
          </cell>
          <cell r="Q1077" t="str">
            <v>CR03</v>
          </cell>
          <cell r="R1077" t="str">
            <v>COMITE REGIONAL BRETAGNE CK</v>
          </cell>
          <cell r="S1077" t="str">
            <v>FEDERATION FRANCAISE CANOE-KAYAK ET SPORTS PAGAIE</v>
          </cell>
          <cell r="T1077">
            <v>2022</v>
          </cell>
          <cell r="V1077">
            <v>55</v>
          </cell>
          <cell r="W1077" t="str">
            <v>Non</v>
          </cell>
          <cell r="Z1077" t="str">
            <v>AN_LOIS_A</v>
          </cell>
          <cell r="AA1077" t="str">
            <v>Carte 1 an Loisir Adulte</v>
          </cell>
          <cell r="AB1077">
            <v>71186</v>
          </cell>
          <cell r="AC1077">
            <v>44562</v>
          </cell>
          <cell r="AD1077">
            <v>44564</v>
          </cell>
          <cell r="AE1077">
            <v>44926</v>
          </cell>
          <cell r="AF1077" t="str">
            <v>Aucun</v>
          </cell>
          <cell r="AG1077" t="str">
            <v>V</v>
          </cell>
          <cell r="AH1077" t="str">
            <v>VETERAN</v>
          </cell>
          <cell r="AJ1077">
            <v>44559</v>
          </cell>
          <cell r="AK1077" t="str">
            <v>Loisir</v>
          </cell>
          <cell r="AL1077" t="str">
            <v>Pascal Tual</v>
          </cell>
        </row>
        <row r="1078">
          <cell r="E1078">
            <v>255621</v>
          </cell>
          <cell r="F1078" t="str">
            <v>M.</v>
          </cell>
          <cell r="G1078" t="str">
            <v>LE GALL</v>
          </cell>
          <cell r="H1078" t="str">
            <v>MATHIEU</v>
          </cell>
          <cell r="I1078">
            <v>37313</v>
          </cell>
          <cell r="J1078" t="str">
            <v>FRANCE</v>
          </cell>
          <cell r="K1078" t="str">
            <v>Homme</v>
          </cell>
          <cell r="L1078">
            <v>2903</v>
          </cell>
          <cell r="M1078" t="str">
            <v>CK DE QUIMPER CORNOUAILLE</v>
          </cell>
          <cell r="O1078">
            <v>2900</v>
          </cell>
          <cell r="P1078" t="str">
            <v>COMITE DEPARTEMENTAL CK DU FINISTERE</v>
          </cell>
          <cell r="Q1078" t="str">
            <v>CR03</v>
          </cell>
          <cell r="R1078" t="str">
            <v>COMITE REGIONAL BRETAGNE CK</v>
          </cell>
          <cell r="S1078" t="str">
            <v>FEDERATION FRANCAISE CANOE-KAYAK ET SPORTS PAGAIE</v>
          </cell>
          <cell r="T1078">
            <v>2022</v>
          </cell>
          <cell r="V1078">
            <v>60</v>
          </cell>
          <cell r="W1078" t="str">
            <v>Non</v>
          </cell>
          <cell r="Z1078" t="str">
            <v>AN_COMP_A</v>
          </cell>
          <cell r="AA1078" t="str">
            <v>Carte 1 an Compétition Adulte</v>
          </cell>
          <cell r="AB1078">
            <v>72518</v>
          </cell>
          <cell r="AC1078">
            <v>44621</v>
          </cell>
          <cell r="AD1078">
            <v>44635</v>
          </cell>
          <cell r="AE1078">
            <v>44926</v>
          </cell>
          <cell r="AF1078" t="str">
            <v>Aucun</v>
          </cell>
          <cell r="AG1078" t="str">
            <v>S</v>
          </cell>
          <cell r="AH1078" t="str">
            <v>SENIOR</v>
          </cell>
          <cell r="AN1078">
            <v>44639</v>
          </cell>
          <cell r="AO1078" t="str">
            <v>Compétition</v>
          </cell>
        </row>
        <row r="1079">
          <cell r="E1079">
            <v>255779</v>
          </cell>
          <cell r="F1079" t="str">
            <v>M.</v>
          </cell>
          <cell r="G1079" t="str">
            <v>OIRY</v>
          </cell>
          <cell r="H1079" t="str">
            <v>MICHEL</v>
          </cell>
          <cell r="I1079">
            <v>18394</v>
          </cell>
          <cell r="J1079" t="str">
            <v>FRANCE</v>
          </cell>
          <cell r="K1079" t="str">
            <v>Homme</v>
          </cell>
          <cell r="L1079">
            <v>2206</v>
          </cell>
          <cell r="M1079" t="str">
            <v>LA ROCHE DERRIEN CANOE KAYAK</v>
          </cell>
          <cell r="N1079" t="str">
            <v>ROCHE DERRIEN CK</v>
          </cell>
          <cell r="O1079">
            <v>2200</v>
          </cell>
          <cell r="P1079" t="str">
            <v>COMITE DEPARTEMENTAL CK COTES D'ARMOR</v>
          </cell>
          <cell r="Q1079" t="str">
            <v>CR03</v>
          </cell>
          <cell r="R1079" t="str">
            <v>COMITE REGIONAL BRETAGNE CK</v>
          </cell>
          <cell r="S1079" t="str">
            <v>FEDERATION FRANCAISE CANOE-KAYAK ET SPORTS PAGAIE</v>
          </cell>
          <cell r="T1079">
            <v>2022</v>
          </cell>
          <cell r="V1079">
            <v>55</v>
          </cell>
          <cell r="W1079" t="str">
            <v>Non</v>
          </cell>
          <cell r="Z1079" t="str">
            <v>AN_LOIS_A</v>
          </cell>
          <cell r="AA1079" t="str">
            <v>Carte 1 an Loisir Adulte</v>
          </cell>
          <cell r="AB1079">
            <v>70814</v>
          </cell>
          <cell r="AC1079">
            <v>44531</v>
          </cell>
          <cell r="AD1079">
            <v>44560</v>
          </cell>
          <cell r="AE1079">
            <v>44926</v>
          </cell>
          <cell r="AF1079" t="str">
            <v>Aucun</v>
          </cell>
          <cell r="AG1079" t="str">
            <v>V</v>
          </cell>
          <cell r="AH1079" t="str">
            <v>VETERAN</v>
          </cell>
          <cell r="AJ1079">
            <v>44470</v>
          </cell>
          <cell r="AK1079" t="str">
            <v>Loisir</v>
          </cell>
          <cell r="AL1079" t="str">
            <v>BRANCHEREAU</v>
          </cell>
          <cell r="AM1079">
            <v>10100407377</v>
          </cell>
        </row>
        <row r="1080">
          <cell r="E1080">
            <v>255998</v>
          </cell>
          <cell r="F1080" t="str">
            <v>M.</v>
          </cell>
          <cell r="G1080" t="str">
            <v>CRESPO</v>
          </cell>
          <cell r="H1080" t="str">
            <v>GEORGES</v>
          </cell>
          <cell r="I1080">
            <v>17815</v>
          </cell>
          <cell r="J1080" t="str">
            <v>FRANCE</v>
          </cell>
          <cell r="K1080" t="str">
            <v>Homme</v>
          </cell>
          <cell r="L1080">
            <v>5617</v>
          </cell>
          <cell r="M1080" t="str">
            <v>KAYAK CLUB DE VANNES</v>
          </cell>
          <cell r="O1080">
            <v>5600</v>
          </cell>
          <cell r="P1080" t="str">
            <v>COMITE DEPARTEMENTAL CK DU MORBIHAN</v>
          </cell>
          <cell r="Q1080" t="str">
            <v>CR03</v>
          </cell>
          <cell r="R1080" t="str">
            <v>COMITE REGIONAL BRETAGNE CK</v>
          </cell>
          <cell r="S1080" t="str">
            <v>FEDERATION FRANCAISE CANOE-KAYAK ET SPORTS PAGAIE</v>
          </cell>
          <cell r="T1080">
            <v>2022</v>
          </cell>
          <cell r="V1080">
            <v>55</v>
          </cell>
          <cell r="W1080" t="str">
            <v>Non</v>
          </cell>
          <cell r="Z1080" t="str">
            <v>AN_LOIS_A</v>
          </cell>
          <cell r="AA1080" t="str">
            <v>Carte 1 an Loisir Adulte</v>
          </cell>
          <cell r="AB1080">
            <v>70760</v>
          </cell>
          <cell r="AC1080">
            <v>44531</v>
          </cell>
          <cell r="AD1080">
            <v>44556</v>
          </cell>
          <cell r="AE1080">
            <v>44926</v>
          </cell>
          <cell r="AF1080" t="str">
            <v>Aucun</v>
          </cell>
          <cell r="AG1080" t="str">
            <v>V</v>
          </cell>
          <cell r="AH1080" t="str">
            <v>VETERAN</v>
          </cell>
          <cell r="AJ1080">
            <v>44496</v>
          </cell>
          <cell r="AK1080" t="str">
            <v>Loisir</v>
          </cell>
        </row>
        <row r="1081">
          <cell r="E1081">
            <v>256171</v>
          </cell>
          <cell r="F1081" t="str">
            <v>M.</v>
          </cell>
          <cell r="G1081" t="str">
            <v>BIBARD</v>
          </cell>
          <cell r="H1081" t="str">
            <v>MICHEL</v>
          </cell>
          <cell r="I1081">
            <v>20288</v>
          </cell>
          <cell r="J1081" t="str">
            <v>FRANCE</v>
          </cell>
          <cell r="K1081" t="str">
            <v>Homme</v>
          </cell>
          <cell r="L1081">
            <v>5614</v>
          </cell>
          <cell r="M1081" t="str">
            <v>C.K.C. AURAY</v>
          </cell>
          <cell r="O1081">
            <v>5600</v>
          </cell>
          <cell r="P1081" t="str">
            <v>COMITE DEPARTEMENTAL CK DU MORBIHAN</v>
          </cell>
          <cell r="Q1081" t="str">
            <v>CR03</v>
          </cell>
          <cell r="R1081" t="str">
            <v>COMITE REGIONAL BRETAGNE CK</v>
          </cell>
          <cell r="S1081" t="str">
            <v>FEDERATION FRANCAISE CANOE-KAYAK ET SPORTS PAGAIE</v>
          </cell>
          <cell r="T1081">
            <v>2022</v>
          </cell>
          <cell r="V1081">
            <v>55</v>
          </cell>
          <cell r="W1081" t="str">
            <v>Non</v>
          </cell>
          <cell r="Z1081" t="str">
            <v>AN_LOIS_A</v>
          </cell>
          <cell r="AA1081" t="str">
            <v>Carte 1 an Loisir Adulte</v>
          </cell>
          <cell r="AB1081">
            <v>71181</v>
          </cell>
          <cell r="AC1081">
            <v>44562</v>
          </cell>
          <cell r="AD1081">
            <v>44563</v>
          </cell>
          <cell r="AE1081">
            <v>44926</v>
          </cell>
          <cell r="AF1081" t="str">
            <v>Aucun</v>
          </cell>
          <cell r="AG1081" t="str">
            <v>V</v>
          </cell>
          <cell r="AH1081" t="str">
            <v>VETERAN</v>
          </cell>
          <cell r="AJ1081">
            <v>44076</v>
          </cell>
          <cell r="AK1081" t="str">
            <v>Loisir</v>
          </cell>
          <cell r="AL1081" t="str">
            <v>LE GUENNEC</v>
          </cell>
          <cell r="AM1081">
            <v>561017773</v>
          </cell>
        </row>
        <row r="1082">
          <cell r="E1082">
            <v>256397</v>
          </cell>
          <cell r="F1082" t="str">
            <v>Mme</v>
          </cell>
          <cell r="G1082" t="str">
            <v>GUEGAND</v>
          </cell>
          <cell r="H1082" t="str">
            <v>MAGALI</v>
          </cell>
          <cell r="I1082">
            <v>27310</v>
          </cell>
          <cell r="J1082" t="str">
            <v>FRANCE</v>
          </cell>
          <cell r="K1082" t="str">
            <v>Femme</v>
          </cell>
          <cell r="L1082">
            <v>3536</v>
          </cell>
          <cell r="M1082" t="str">
            <v>MJC DE GUIPRY-MESSAC</v>
          </cell>
          <cell r="O1082">
            <v>3500</v>
          </cell>
          <cell r="P1082" t="str">
            <v>COMITE DEPARTEMENTAL CK D'ILLE ET VILAINE</v>
          </cell>
          <cell r="Q1082" t="str">
            <v>CR03</v>
          </cell>
          <cell r="R1082" t="str">
            <v>COMITE REGIONAL BRETAGNE CK</v>
          </cell>
          <cell r="S1082" t="str">
            <v>FEDERATION FRANCAISE CANOE-KAYAK ET SPORTS PAGAIE</v>
          </cell>
          <cell r="T1082">
            <v>2022</v>
          </cell>
          <cell r="V1082">
            <v>55</v>
          </cell>
          <cell r="W1082" t="str">
            <v>Non</v>
          </cell>
          <cell r="Z1082" t="str">
            <v>AN_LOIS_A</v>
          </cell>
          <cell r="AA1082" t="str">
            <v>Carte 1 an Loisir Adulte</v>
          </cell>
          <cell r="AB1082">
            <v>70578</v>
          </cell>
          <cell r="AC1082">
            <v>44501</v>
          </cell>
          <cell r="AD1082">
            <v>44537</v>
          </cell>
          <cell r="AE1082">
            <v>44926</v>
          </cell>
          <cell r="AF1082" t="str">
            <v>Aucun</v>
          </cell>
          <cell r="AG1082" t="str">
            <v>V</v>
          </cell>
          <cell r="AH1082" t="str">
            <v>VETERAN</v>
          </cell>
          <cell r="AJ1082">
            <v>43705</v>
          </cell>
          <cell r="AK1082" t="str">
            <v>Loisir</v>
          </cell>
          <cell r="AL1082" t="str">
            <v>LAPLANE Jérome</v>
          </cell>
          <cell r="AM1082">
            <v>351041686</v>
          </cell>
        </row>
        <row r="1083">
          <cell r="E1083">
            <v>256518</v>
          </cell>
          <cell r="F1083" t="str">
            <v>M.</v>
          </cell>
          <cell r="G1083" t="str">
            <v>KERVIL</v>
          </cell>
          <cell r="H1083" t="str">
            <v>ELIE</v>
          </cell>
          <cell r="I1083">
            <v>37705</v>
          </cell>
          <cell r="J1083" t="str">
            <v>FRANCE</v>
          </cell>
          <cell r="K1083" t="str">
            <v>Homme</v>
          </cell>
          <cell r="L1083">
            <v>5611</v>
          </cell>
          <cell r="M1083" t="str">
            <v>CLUB C.K. MALESTROIT</v>
          </cell>
          <cell r="O1083">
            <v>5600</v>
          </cell>
          <cell r="P1083" t="str">
            <v>COMITE DEPARTEMENTAL CK DU MORBIHAN</v>
          </cell>
          <cell r="Q1083" t="str">
            <v>CR03</v>
          </cell>
          <cell r="R1083" t="str">
            <v>COMITE REGIONAL BRETAGNE CK</v>
          </cell>
          <cell r="S1083" t="str">
            <v>FEDERATION FRANCAISE CANOE-KAYAK ET SPORTS PAGAIE</v>
          </cell>
          <cell r="T1083">
            <v>2022</v>
          </cell>
          <cell r="V1083">
            <v>60</v>
          </cell>
          <cell r="W1083" t="str">
            <v>Non</v>
          </cell>
          <cell r="Z1083" t="str">
            <v>AN_COMP_A</v>
          </cell>
          <cell r="AA1083" t="str">
            <v>Carte 1 an Compétition Adulte</v>
          </cell>
          <cell r="AB1083">
            <v>71176</v>
          </cell>
          <cell r="AC1083">
            <v>44562</v>
          </cell>
          <cell r="AD1083">
            <v>44563</v>
          </cell>
          <cell r="AE1083">
            <v>44926</v>
          </cell>
          <cell r="AF1083" t="str">
            <v>Aucun</v>
          </cell>
          <cell r="AG1083" t="str">
            <v>S</v>
          </cell>
          <cell r="AH1083" t="str">
            <v>SENIOR</v>
          </cell>
          <cell r="AN1083">
            <v>44609</v>
          </cell>
          <cell r="AO1083" t="str">
            <v>Compétition</v>
          </cell>
        </row>
        <row r="1084">
          <cell r="E1084">
            <v>256593</v>
          </cell>
          <cell r="F1084" t="str">
            <v>M.</v>
          </cell>
          <cell r="G1084" t="str">
            <v>ABIVEN</v>
          </cell>
          <cell r="H1084" t="str">
            <v>JEAN-LUC</v>
          </cell>
          <cell r="I1084">
            <v>21603</v>
          </cell>
          <cell r="J1084" t="str">
            <v>FRANCE</v>
          </cell>
          <cell r="K1084" t="str">
            <v>Homme</v>
          </cell>
          <cell r="L1084">
            <v>2912</v>
          </cell>
          <cell r="M1084" t="str">
            <v>LES ALLIGATORS - LANDERNEAU</v>
          </cell>
          <cell r="O1084">
            <v>2900</v>
          </cell>
          <cell r="P1084" t="str">
            <v>COMITE DEPARTEMENTAL CK DU FINISTERE</v>
          </cell>
          <cell r="Q1084" t="str">
            <v>CR03</v>
          </cell>
          <cell r="R1084" t="str">
            <v>COMITE REGIONAL BRETAGNE CK</v>
          </cell>
          <cell r="S1084" t="str">
            <v>FEDERATION FRANCAISE CANOE-KAYAK ET SPORTS PAGAIE</v>
          </cell>
          <cell r="T1084">
            <v>2022</v>
          </cell>
          <cell r="V1084">
            <v>55</v>
          </cell>
          <cell r="W1084" t="str">
            <v>Non</v>
          </cell>
          <cell r="Z1084" t="str">
            <v>AN_LOIS_A</v>
          </cell>
          <cell r="AA1084" t="str">
            <v>Carte 1 an Loisir Adulte</v>
          </cell>
          <cell r="AB1084">
            <v>71393</v>
          </cell>
          <cell r="AC1084">
            <v>44562</v>
          </cell>
          <cell r="AD1084">
            <v>44565</v>
          </cell>
          <cell r="AE1084">
            <v>44926</v>
          </cell>
          <cell r="AF1084" t="str">
            <v>Aucun</v>
          </cell>
          <cell r="AG1084" t="str">
            <v>V</v>
          </cell>
          <cell r="AH1084" t="str">
            <v>VETERAN</v>
          </cell>
          <cell r="AJ1084">
            <v>44453</v>
          </cell>
          <cell r="AK1084" t="str">
            <v>Loisir</v>
          </cell>
        </row>
        <row r="1085">
          <cell r="E1085">
            <v>256843</v>
          </cell>
          <cell r="F1085" t="str">
            <v>M.</v>
          </cell>
          <cell r="G1085" t="str">
            <v>HAMON</v>
          </cell>
          <cell r="H1085" t="str">
            <v>DOMINIQUE</v>
          </cell>
          <cell r="I1085">
            <v>21687</v>
          </cell>
          <cell r="J1085" t="str">
            <v>FRANCE</v>
          </cell>
          <cell r="K1085" t="str">
            <v>Homme</v>
          </cell>
          <cell r="L1085">
            <v>2212</v>
          </cell>
          <cell r="M1085" t="str">
            <v>CLUB CANOE KAYAK DE LA RANCE</v>
          </cell>
          <cell r="O1085">
            <v>2200</v>
          </cell>
          <cell r="P1085" t="str">
            <v>COMITE DEPARTEMENTAL CK COTES D'ARMOR</v>
          </cell>
          <cell r="Q1085" t="str">
            <v>CR03</v>
          </cell>
          <cell r="R1085" t="str">
            <v>COMITE REGIONAL BRETAGNE CK</v>
          </cell>
          <cell r="S1085" t="str">
            <v>FEDERATION FRANCAISE CANOE-KAYAK ET SPORTS PAGAIE</v>
          </cell>
          <cell r="T1085">
            <v>2022</v>
          </cell>
          <cell r="V1085">
            <v>55</v>
          </cell>
          <cell r="W1085" t="str">
            <v>Non</v>
          </cell>
          <cell r="Z1085" t="str">
            <v>AN_LOIS_A</v>
          </cell>
          <cell r="AA1085" t="str">
            <v>Carte 1 an Loisir Adulte</v>
          </cell>
          <cell r="AB1085">
            <v>70822</v>
          </cell>
          <cell r="AC1085">
            <v>44531</v>
          </cell>
          <cell r="AD1085">
            <v>44548</v>
          </cell>
          <cell r="AE1085">
            <v>44926</v>
          </cell>
          <cell r="AF1085" t="str">
            <v>Aucun</v>
          </cell>
          <cell r="AG1085" t="str">
            <v>V</v>
          </cell>
          <cell r="AH1085" t="str">
            <v>VETERAN</v>
          </cell>
          <cell r="AJ1085">
            <v>43449</v>
          </cell>
          <cell r="AK1085" t="str">
            <v>Loisir</v>
          </cell>
        </row>
        <row r="1086">
          <cell r="E1086">
            <v>256867</v>
          </cell>
          <cell r="F1086" t="str">
            <v>M.</v>
          </cell>
          <cell r="G1086" t="str">
            <v>DELAUNAY</v>
          </cell>
          <cell r="H1086" t="str">
            <v>MAXIME</v>
          </cell>
          <cell r="I1086">
            <v>35985</v>
          </cell>
          <cell r="J1086" t="str">
            <v>FRANCE</v>
          </cell>
          <cell r="K1086" t="str">
            <v>Homme</v>
          </cell>
          <cell r="L1086">
            <v>3520</v>
          </cell>
          <cell r="M1086" t="str">
            <v>CHATEAUBOURG CANOE KAYAK</v>
          </cell>
          <cell r="N1086" t="str">
            <v>CHATEAUBOURG CK</v>
          </cell>
          <cell r="O1086">
            <v>3500</v>
          </cell>
          <cell r="P1086" t="str">
            <v>COMITE DEPARTEMENTAL CK D'ILLE ET VILAINE</v>
          </cell>
          <cell r="Q1086" t="str">
            <v>CR03</v>
          </cell>
          <cell r="R1086" t="str">
            <v>COMITE REGIONAL BRETAGNE CK</v>
          </cell>
          <cell r="S1086" t="str">
            <v>FEDERATION FRANCAISE CANOE-KAYAK ET SPORTS PAGAIE</v>
          </cell>
          <cell r="T1086">
            <v>2022</v>
          </cell>
          <cell r="V1086">
            <v>55</v>
          </cell>
          <cell r="W1086" t="str">
            <v>Non</v>
          </cell>
          <cell r="Z1086" t="str">
            <v>AN_LOIS_A</v>
          </cell>
          <cell r="AA1086" t="str">
            <v>Carte 1 an Loisir Adulte</v>
          </cell>
          <cell r="AB1086">
            <v>71145</v>
          </cell>
          <cell r="AC1086">
            <v>44562</v>
          </cell>
          <cell r="AD1086">
            <v>44572</v>
          </cell>
          <cell r="AE1086">
            <v>44926</v>
          </cell>
          <cell r="AF1086" t="str">
            <v>Aucun</v>
          </cell>
          <cell r="AG1086" t="str">
            <v>S</v>
          </cell>
          <cell r="AH1086" t="str">
            <v>SENIOR</v>
          </cell>
          <cell r="AJ1086">
            <v>44067</v>
          </cell>
          <cell r="AK1086" t="str">
            <v>Loisir</v>
          </cell>
          <cell r="AL1086" t="str">
            <v>Estelle</v>
          </cell>
        </row>
        <row r="1087">
          <cell r="E1087">
            <v>256870</v>
          </cell>
          <cell r="F1087" t="str">
            <v>M.</v>
          </cell>
          <cell r="G1087" t="str">
            <v>AUBAUT</v>
          </cell>
          <cell r="H1087" t="str">
            <v>ALBIN</v>
          </cell>
          <cell r="I1087">
            <v>36507</v>
          </cell>
          <cell r="J1087" t="str">
            <v>FRANCE</v>
          </cell>
          <cell r="K1087" t="str">
            <v>Homme</v>
          </cell>
          <cell r="L1087">
            <v>3520</v>
          </cell>
          <cell r="M1087" t="str">
            <v>CHATEAUBOURG CANOE KAYAK</v>
          </cell>
          <cell r="N1087" t="str">
            <v>CHATEAUBOURG CK</v>
          </cell>
          <cell r="O1087">
            <v>3500</v>
          </cell>
          <cell r="P1087" t="str">
            <v>COMITE DEPARTEMENTAL CK D'ILLE ET VILAINE</v>
          </cell>
          <cell r="Q1087" t="str">
            <v>CR03</v>
          </cell>
          <cell r="R1087" t="str">
            <v>COMITE REGIONAL BRETAGNE CK</v>
          </cell>
          <cell r="S1087" t="str">
            <v>FEDERATION FRANCAISE CANOE-KAYAK ET SPORTS PAGAIE</v>
          </cell>
          <cell r="T1087">
            <v>2022</v>
          </cell>
          <cell r="V1087">
            <v>55</v>
          </cell>
          <cell r="W1087" t="str">
            <v>Non</v>
          </cell>
          <cell r="Z1087" t="str">
            <v>AN_LOIS_A</v>
          </cell>
          <cell r="AA1087" t="str">
            <v>Carte 1 an Loisir Adulte</v>
          </cell>
          <cell r="AB1087">
            <v>71145</v>
          </cell>
          <cell r="AC1087">
            <v>44562</v>
          </cell>
          <cell r="AD1087">
            <v>44572</v>
          </cell>
          <cell r="AE1087">
            <v>44926</v>
          </cell>
          <cell r="AF1087" t="str">
            <v>Aucun</v>
          </cell>
          <cell r="AG1087" t="str">
            <v>S</v>
          </cell>
          <cell r="AH1087" t="str">
            <v>SENIOR</v>
          </cell>
          <cell r="AJ1087">
            <v>42976</v>
          </cell>
          <cell r="AK1087" t="str">
            <v>Loisir</v>
          </cell>
        </row>
        <row r="1088">
          <cell r="E1088">
            <v>256986</v>
          </cell>
          <cell r="F1088" t="str">
            <v>M.</v>
          </cell>
          <cell r="G1088" t="str">
            <v>CAIVEAU</v>
          </cell>
          <cell r="H1088" t="str">
            <v>REGIS</v>
          </cell>
          <cell r="I1088">
            <v>25189</v>
          </cell>
          <cell r="J1088" t="str">
            <v>FRANCE</v>
          </cell>
          <cell r="K1088" t="str">
            <v>Homme</v>
          </cell>
          <cell r="L1088">
            <v>3501</v>
          </cell>
          <cell r="M1088" t="str">
            <v>KAYAK CLUB PONT REAN</v>
          </cell>
          <cell r="O1088">
            <v>3500</v>
          </cell>
          <cell r="P1088" t="str">
            <v>COMITE DEPARTEMENTAL CK D'ILLE ET VILAINE</v>
          </cell>
          <cell r="Q1088" t="str">
            <v>CR03</v>
          </cell>
          <cell r="R1088" t="str">
            <v>COMITE REGIONAL BRETAGNE CK</v>
          </cell>
          <cell r="S1088" t="str">
            <v>FEDERATION FRANCAISE CANOE-KAYAK ET SPORTS PAGAIE</v>
          </cell>
          <cell r="T1088">
            <v>2022</v>
          </cell>
          <cell r="V1088">
            <v>60</v>
          </cell>
          <cell r="W1088" t="str">
            <v>Non</v>
          </cell>
          <cell r="Z1088" t="str">
            <v>AN_COMP_A</v>
          </cell>
          <cell r="AA1088" t="str">
            <v>Carte 1 an Compétition Adulte</v>
          </cell>
          <cell r="AB1088">
            <v>70967</v>
          </cell>
          <cell r="AC1088">
            <v>44531</v>
          </cell>
          <cell r="AD1088">
            <v>44551</v>
          </cell>
          <cell r="AE1088">
            <v>44926</v>
          </cell>
          <cell r="AF1088" t="str">
            <v>Aucun</v>
          </cell>
          <cell r="AG1088" t="str">
            <v>V</v>
          </cell>
          <cell r="AH1088" t="str">
            <v>VETERAN</v>
          </cell>
          <cell r="AN1088">
            <v>44091</v>
          </cell>
          <cell r="AO1088" t="str">
            <v>Compétition</v>
          </cell>
        </row>
        <row r="1089">
          <cell r="E1089">
            <v>257036</v>
          </cell>
          <cell r="F1089" t="str">
            <v>Mme</v>
          </cell>
          <cell r="G1089" t="str">
            <v>SALIOU</v>
          </cell>
          <cell r="H1089" t="str">
            <v>LAURA</v>
          </cell>
          <cell r="I1089">
            <v>37074</v>
          </cell>
          <cell r="J1089" t="str">
            <v>FRANCE</v>
          </cell>
          <cell r="K1089" t="str">
            <v>Femme</v>
          </cell>
          <cell r="L1089">
            <v>3512</v>
          </cell>
          <cell r="M1089" t="str">
            <v>CANOE KAYAK CLUB ACIGNE</v>
          </cell>
          <cell r="O1089">
            <v>3500</v>
          </cell>
          <cell r="P1089" t="str">
            <v>COMITE DEPARTEMENTAL CK D'ILLE ET VILAINE</v>
          </cell>
          <cell r="Q1089" t="str">
            <v>CR03</v>
          </cell>
          <cell r="R1089" t="str">
            <v>COMITE REGIONAL BRETAGNE CK</v>
          </cell>
          <cell r="S1089" t="str">
            <v>FEDERATION FRANCAISE CANOE-KAYAK ET SPORTS PAGAIE</v>
          </cell>
          <cell r="T1089">
            <v>2022</v>
          </cell>
          <cell r="V1089">
            <v>60</v>
          </cell>
          <cell r="W1089" t="str">
            <v>Non</v>
          </cell>
          <cell r="Z1089" t="str">
            <v>AN_COMP_A</v>
          </cell>
          <cell r="AA1089" t="str">
            <v>Carte 1 an Compétition Adulte</v>
          </cell>
          <cell r="AB1089">
            <v>70715</v>
          </cell>
          <cell r="AC1089">
            <v>44531</v>
          </cell>
          <cell r="AD1089">
            <v>44561</v>
          </cell>
          <cell r="AE1089">
            <v>44926</v>
          </cell>
          <cell r="AF1089" t="str">
            <v>Aucun</v>
          </cell>
          <cell r="AG1089" t="str">
            <v>S</v>
          </cell>
          <cell r="AH1089" t="str">
            <v>SENIOR</v>
          </cell>
          <cell r="AN1089">
            <v>43893</v>
          </cell>
          <cell r="AO1089" t="str">
            <v>Compétition</v>
          </cell>
        </row>
        <row r="1090">
          <cell r="E1090">
            <v>257065</v>
          </cell>
          <cell r="F1090" t="str">
            <v>Mme</v>
          </cell>
          <cell r="G1090" t="str">
            <v>BONTHONNOU</v>
          </cell>
          <cell r="H1090" t="str">
            <v>JEANNE</v>
          </cell>
          <cell r="I1090">
            <v>37932</v>
          </cell>
          <cell r="J1090" t="str">
            <v>FRANCE</v>
          </cell>
          <cell r="K1090" t="str">
            <v>Femme</v>
          </cell>
          <cell r="L1090">
            <v>2904</v>
          </cell>
          <cell r="M1090" t="str">
            <v>CANOE KAYAK DE QUIMPERLE</v>
          </cell>
          <cell r="O1090">
            <v>2900</v>
          </cell>
          <cell r="P1090" t="str">
            <v>COMITE DEPARTEMENTAL CK DU FINISTERE</v>
          </cell>
          <cell r="Q1090" t="str">
            <v>CR03</v>
          </cell>
          <cell r="R1090" t="str">
            <v>COMITE REGIONAL BRETAGNE CK</v>
          </cell>
          <cell r="S1090" t="str">
            <v>FEDERATION FRANCAISE CANOE-KAYAK ET SPORTS PAGAIE</v>
          </cell>
          <cell r="T1090">
            <v>2022</v>
          </cell>
          <cell r="V1090">
            <v>60</v>
          </cell>
          <cell r="W1090" t="str">
            <v>Non</v>
          </cell>
          <cell r="Z1090" t="str">
            <v>AN_COMP_A</v>
          </cell>
          <cell r="AA1090" t="str">
            <v>Carte 1 an Compétition Adulte</v>
          </cell>
          <cell r="AB1090">
            <v>72741</v>
          </cell>
          <cell r="AC1090">
            <v>44621</v>
          </cell>
          <cell r="AD1090">
            <v>44628</v>
          </cell>
          <cell r="AE1090">
            <v>44926</v>
          </cell>
          <cell r="AF1090" t="str">
            <v>Aucun</v>
          </cell>
          <cell r="AG1090" t="str">
            <v>S</v>
          </cell>
          <cell r="AH1090" t="str">
            <v>SENIOR</v>
          </cell>
          <cell r="AN1090">
            <v>44594</v>
          </cell>
          <cell r="AO1090" t="str">
            <v>Compétition</v>
          </cell>
        </row>
        <row r="1091">
          <cell r="E1091">
            <v>257129</v>
          </cell>
          <cell r="F1091" t="str">
            <v>Mme</v>
          </cell>
          <cell r="G1091" t="str">
            <v>COTONEA</v>
          </cell>
          <cell r="H1091" t="str">
            <v>MARGOT</v>
          </cell>
          <cell r="I1091">
            <v>36695</v>
          </cell>
          <cell r="J1091" t="str">
            <v>FRANCE</v>
          </cell>
          <cell r="K1091" t="str">
            <v>Femme</v>
          </cell>
          <cell r="L1091">
            <v>3522</v>
          </cell>
          <cell r="M1091" t="str">
            <v>CESSON SEVIGNE CANOE KAYAK LES POISSONS VOLANTS</v>
          </cell>
          <cell r="N1091" t="str">
            <v>CSCK PV</v>
          </cell>
          <cell r="O1091">
            <v>3500</v>
          </cell>
          <cell r="P1091" t="str">
            <v>COMITE DEPARTEMENTAL CK D'ILLE ET VILAINE</v>
          </cell>
          <cell r="Q1091" t="str">
            <v>CR03</v>
          </cell>
          <cell r="R1091" t="str">
            <v>COMITE REGIONAL BRETAGNE CK</v>
          </cell>
          <cell r="S1091" t="str">
            <v>FEDERATION FRANCAISE CANOE-KAYAK ET SPORTS PAGAIE</v>
          </cell>
          <cell r="T1091">
            <v>2022</v>
          </cell>
          <cell r="V1091">
            <v>55</v>
          </cell>
          <cell r="W1091" t="str">
            <v>Non</v>
          </cell>
          <cell r="Z1091" t="str">
            <v>AN_LOIS_A</v>
          </cell>
          <cell r="AA1091" t="str">
            <v>Carte 1 an Loisir Adulte</v>
          </cell>
          <cell r="AB1091">
            <v>71104</v>
          </cell>
          <cell r="AC1091">
            <v>44531</v>
          </cell>
          <cell r="AD1091">
            <v>44558</v>
          </cell>
          <cell r="AE1091">
            <v>44926</v>
          </cell>
          <cell r="AF1091" t="str">
            <v>Aucun</v>
          </cell>
          <cell r="AG1091" t="str">
            <v>S</v>
          </cell>
          <cell r="AH1091" t="str">
            <v>SENIOR</v>
          </cell>
          <cell r="AJ1091">
            <v>44440</v>
          </cell>
          <cell r="AK1091" t="str">
            <v>Loisir</v>
          </cell>
          <cell r="AL1091" t="str">
            <v>COUEPEL HERVE</v>
          </cell>
        </row>
        <row r="1092">
          <cell r="E1092">
            <v>257304</v>
          </cell>
          <cell r="F1092" t="str">
            <v>M.</v>
          </cell>
          <cell r="G1092" t="str">
            <v>HOUARNER</v>
          </cell>
          <cell r="H1092" t="str">
            <v>JEAN-LUC</v>
          </cell>
          <cell r="I1092">
            <v>21921</v>
          </cell>
          <cell r="J1092" t="str">
            <v>FRANCE</v>
          </cell>
          <cell r="K1092" t="str">
            <v>Homme</v>
          </cell>
          <cell r="L1092">
            <v>2955</v>
          </cell>
          <cell r="M1092" t="str">
            <v>CLUB DE CANOE KAYAK CARHAIX</v>
          </cell>
          <cell r="O1092">
            <v>2900</v>
          </cell>
          <cell r="P1092" t="str">
            <v>COMITE DEPARTEMENTAL CK DU FINISTERE</v>
          </cell>
          <cell r="Q1092" t="str">
            <v>CR03</v>
          </cell>
          <cell r="R1092" t="str">
            <v>COMITE REGIONAL BRETAGNE CK</v>
          </cell>
          <cell r="S1092" t="str">
            <v>FEDERATION FRANCAISE CANOE-KAYAK ET SPORTS PAGAIE</v>
          </cell>
          <cell r="T1092">
            <v>2022</v>
          </cell>
          <cell r="V1092">
            <v>55</v>
          </cell>
          <cell r="W1092" t="str">
            <v>Non</v>
          </cell>
          <cell r="Z1092" t="str">
            <v>AN_LOIS_A</v>
          </cell>
          <cell r="AA1092" t="str">
            <v>Carte 1 an Loisir Adulte</v>
          </cell>
          <cell r="AB1092">
            <v>71077</v>
          </cell>
          <cell r="AC1092">
            <v>44531</v>
          </cell>
          <cell r="AD1092">
            <v>44598</v>
          </cell>
          <cell r="AE1092">
            <v>44926</v>
          </cell>
          <cell r="AF1092" t="str">
            <v>Aucun</v>
          </cell>
          <cell r="AG1092" t="str">
            <v>V</v>
          </cell>
          <cell r="AH1092" t="str">
            <v>VETERAN</v>
          </cell>
          <cell r="AJ1092">
            <v>44479</v>
          </cell>
          <cell r="AK1092" t="str">
            <v>Loisir</v>
          </cell>
          <cell r="AL1092" t="str">
            <v>flipo</v>
          </cell>
        </row>
        <row r="1093">
          <cell r="E1093">
            <v>257306</v>
          </cell>
          <cell r="F1093" t="str">
            <v>M.</v>
          </cell>
          <cell r="G1093" t="str">
            <v>BOISSARD</v>
          </cell>
          <cell r="H1093" t="str">
            <v>LAURENT</v>
          </cell>
          <cell r="I1093">
            <v>24668</v>
          </cell>
          <cell r="J1093" t="str">
            <v>FRANCE</v>
          </cell>
          <cell r="K1093" t="str">
            <v>Homme</v>
          </cell>
          <cell r="L1093">
            <v>2955</v>
          </cell>
          <cell r="M1093" t="str">
            <v>CLUB DE CANOE KAYAK CARHAIX</v>
          </cell>
          <cell r="O1093">
            <v>2900</v>
          </cell>
          <cell r="P1093" t="str">
            <v>COMITE DEPARTEMENTAL CK DU FINISTERE</v>
          </cell>
          <cell r="Q1093" t="str">
            <v>CR03</v>
          </cell>
          <cell r="R1093" t="str">
            <v>COMITE REGIONAL BRETAGNE CK</v>
          </cell>
          <cell r="S1093" t="str">
            <v>FEDERATION FRANCAISE CANOE-KAYAK ET SPORTS PAGAIE</v>
          </cell>
          <cell r="T1093">
            <v>2022</v>
          </cell>
          <cell r="V1093">
            <v>55</v>
          </cell>
          <cell r="W1093" t="str">
            <v>Non</v>
          </cell>
          <cell r="Z1093" t="str">
            <v>AN_LOIS_A</v>
          </cell>
          <cell r="AA1093" t="str">
            <v>Carte 1 an Loisir Adulte</v>
          </cell>
          <cell r="AB1093">
            <v>71077</v>
          </cell>
          <cell r="AC1093">
            <v>44531</v>
          </cell>
          <cell r="AD1093">
            <v>44598</v>
          </cell>
          <cell r="AE1093">
            <v>44926</v>
          </cell>
          <cell r="AF1093" t="str">
            <v>Aucun</v>
          </cell>
          <cell r="AG1093" t="str">
            <v>V</v>
          </cell>
          <cell r="AH1093" t="str">
            <v>VETERAN</v>
          </cell>
          <cell r="AJ1093">
            <v>44479</v>
          </cell>
          <cell r="AK1093" t="str">
            <v>Loisir</v>
          </cell>
          <cell r="AL1093" t="str">
            <v>flipo</v>
          </cell>
        </row>
        <row r="1094">
          <cell r="E1094">
            <v>257481</v>
          </cell>
          <cell r="F1094" t="str">
            <v>Mme</v>
          </cell>
          <cell r="G1094" t="str">
            <v>MOYOU</v>
          </cell>
          <cell r="H1094" t="str">
            <v>CAROLINE</v>
          </cell>
          <cell r="I1094">
            <v>26527</v>
          </cell>
          <cell r="J1094" t="str">
            <v>FRANCE</v>
          </cell>
          <cell r="K1094" t="str">
            <v>Femme</v>
          </cell>
          <cell r="L1094">
            <v>2949</v>
          </cell>
          <cell r="M1094" t="str">
            <v>TEAM MARARA VA'A</v>
          </cell>
          <cell r="O1094">
            <v>2900</v>
          </cell>
          <cell r="P1094" t="str">
            <v>COMITE DEPARTEMENTAL CK DU FINISTERE</v>
          </cell>
          <cell r="Q1094" t="str">
            <v>CR03</v>
          </cell>
          <cell r="R1094" t="str">
            <v>COMITE REGIONAL BRETAGNE CK</v>
          </cell>
          <cell r="S1094" t="str">
            <v>FEDERATION FRANCAISE CANOE-KAYAK ET SPORTS PAGAIE</v>
          </cell>
          <cell r="T1094">
            <v>2022</v>
          </cell>
          <cell r="V1094">
            <v>60</v>
          </cell>
          <cell r="W1094" t="str">
            <v>Non</v>
          </cell>
          <cell r="Z1094" t="str">
            <v>AN_COMP_A</v>
          </cell>
          <cell r="AA1094" t="str">
            <v>Carte 1 an Compétition Adulte</v>
          </cell>
          <cell r="AB1094">
            <v>72047</v>
          </cell>
          <cell r="AC1094">
            <v>44593</v>
          </cell>
          <cell r="AD1094">
            <v>44600</v>
          </cell>
          <cell r="AE1094">
            <v>44926</v>
          </cell>
          <cell r="AF1094" t="str">
            <v>Aucun</v>
          </cell>
          <cell r="AG1094" t="str">
            <v>V</v>
          </cell>
          <cell r="AH1094" t="str">
            <v>VETERAN</v>
          </cell>
          <cell r="AN1094">
            <v>44599</v>
          </cell>
          <cell r="AO1094" t="str">
            <v>Compétition</v>
          </cell>
        </row>
        <row r="1095">
          <cell r="E1095">
            <v>257642</v>
          </cell>
          <cell r="F1095" t="str">
            <v>M.</v>
          </cell>
          <cell r="G1095" t="str">
            <v>LE PETIT</v>
          </cell>
          <cell r="H1095" t="str">
            <v>GURVAN</v>
          </cell>
          <cell r="I1095">
            <v>37685</v>
          </cell>
          <cell r="J1095" t="str">
            <v>FRANCE</v>
          </cell>
          <cell r="K1095" t="str">
            <v>Homme</v>
          </cell>
          <cell r="L1095">
            <v>2212</v>
          </cell>
          <cell r="M1095" t="str">
            <v>CLUB CANOE KAYAK DE LA RANCE</v>
          </cell>
          <cell r="O1095">
            <v>2200</v>
          </cell>
          <cell r="P1095" t="str">
            <v>COMITE DEPARTEMENTAL CK COTES D'ARMOR</v>
          </cell>
          <cell r="Q1095" t="str">
            <v>CR03</v>
          </cell>
          <cell r="R1095" t="str">
            <v>COMITE REGIONAL BRETAGNE CK</v>
          </cell>
          <cell r="S1095" t="str">
            <v>FEDERATION FRANCAISE CANOE-KAYAK ET SPORTS PAGAIE</v>
          </cell>
          <cell r="T1095">
            <v>2022</v>
          </cell>
          <cell r="V1095">
            <v>55</v>
          </cell>
          <cell r="W1095" t="str">
            <v>Non</v>
          </cell>
          <cell r="Z1095" t="str">
            <v>AN_LOIS_A</v>
          </cell>
          <cell r="AA1095" t="str">
            <v>Carte 1 an Loisir Adulte</v>
          </cell>
          <cell r="AB1095">
            <v>70822</v>
          </cell>
          <cell r="AC1095">
            <v>44531</v>
          </cell>
          <cell r="AD1095">
            <v>44548</v>
          </cell>
          <cell r="AE1095">
            <v>44926</v>
          </cell>
          <cell r="AF1095" t="str">
            <v>Aucun</v>
          </cell>
          <cell r="AG1095" t="str">
            <v>S</v>
          </cell>
          <cell r="AH1095" t="str">
            <v>SENIOR</v>
          </cell>
          <cell r="AJ1095">
            <v>44475</v>
          </cell>
          <cell r="AK1095" t="str">
            <v>Loisir</v>
          </cell>
          <cell r="AL1095" t="str">
            <v>L'HOSTIS Frédéric</v>
          </cell>
          <cell r="AM1095">
            <v>10002676426</v>
          </cell>
        </row>
        <row r="1096">
          <cell r="E1096">
            <v>257687</v>
          </cell>
          <cell r="F1096" t="str">
            <v>M.</v>
          </cell>
          <cell r="G1096" t="str">
            <v>SAOUZANET</v>
          </cell>
          <cell r="H1096" t="str">
            <v>DIDIER</v>
          </cell>
          <cell r="I1096">
            <v>24275</v>
          </cell>
          <cell r="J1096" t="str">
            <v>FRANCE</v>
          </cell>
          <cell r="K1096" t="str">
            <v>Homme</v>
          </cell>
          <cell r="L1096">
            <v>2959</v>
          </cell>
          <cell r="M1096" t="str">
            <v>ASSOCIATION PENN AR KAYAK</v>
          </cell>
          <cell r="N1096" t="str">
            <v>PENN AR KAYAK</v>
          </cell>
          <cell r="O1096">
            <v>2900</v>
          </cell>
          <cell r="P1096" t="str">
            <v>COMITE DEPARTEMENTAL CK DU FINISTERE</v>
          </cell>
          <cell r="Q1096" t="str">
            <v>CR03</v>
          </cell>
          <cell r="R1096" t="str">
            <v>COMITE REGIONAL BRETAGNE CK</v>
          </cell>
          <cell r="S1096" t="str">
            <v>FEDERATION FRANCAISE CANOE-KAYAK ET SPORTS PAGAIE</v>
          </cell>
          <cell r="T1096">
            <v>2022</v>
          </cell>
          <cell r="V1096">
            <v>55</v>
          </cell>
          <cell r="W1096" t="str">
            <v>Non</v>
          </cell>
          <cell r="Z1096" t="str">
            <v>AN_LOIS_A</v>
          </cell>
          <cell r="AA1096" t="str">
            <v>Carte 1 an Loisir Adulte</v>
          </cell>
          <cell r="AB1096">
            <v>71023</v>
          </cell>
          <cell r="AC1096">
            <v>44531</v>
          </cell>
          <cell r="AD1096">
            <v>44558</v>
          </cell>
          <cell r="AE1096">
            <v>44926</v>
          </cell>
          <cell r="AF1096" t="str">
            <v>Aucun</v>
          </cell>
          <cell r="AG1096" t="str">
            <v>V</v>
          </cell>
          <cell r="AH1096" t="str">
            <v>VETERAN</v>
          </cell>
          <cell r="AJ1096">
            <v>42736</v>
          </cell>
          <cell r="AK1096" t="str">
            <v>Loisir</v>
          </cell>
        </row>
        <row r="1097">
          <cell r="E1097">
            <v>257796</v>
          </cell>
          <cell r="F1097" t="str">
            <v>M.</v>
          </cell>
          <cell r="G1097" t="str">
            <v>BOUDET</v>
          </cell>
          <cell r="H1097" t="str">
            <v>RAPHAEL</v>
          </cell>
          <cell r="I1097">
            <v>36642</v>
          </cell>
          <cell r="J1097" t="str">
            <v>FRANCE</v>
          </cell>
          <cell r="K1097" t="str">
            <v>Homme</v>
          </cell>
          <cell r="L1097">
            <v>3534</v>
          </cell>
          <cell r="M1097" t="str">
            <v>DINARD NAUTIQUE</v>
          </cell>
          <cell r="O1097">
            <v>3500</v>
          </cell>
          <cell r="P1097" t="str">
            <v>COMITE DEPARTEMENTAL CK D'ILLE ET VILAINE</v>
          </cell>
          <cell r="Q1097" t="str">
            <v>CR03</v>
          </cell>
          <cell r="R1097" t="str">
            <v>COMITE REGIONAL BRETAGNE CK</v>
          </cell>
          <cell r="S1097" t="str">
            <v>FEDERATION FRANCAISE CANOE-KAYAK ET SPORTS PAGAIE</v>
          </cell>
          <cell r="T1097">
            <v>2022</v>
          </cell>
          <cell r="V1097">
            <v>60</v>
          </cell>
          <cell r="W1097" t="str">
            <v>Non</v>
          </cell>
          <cell r="Z1097" t="str">
            <v>AN_COMP_A</v>
          </cell>
          <cell r="AA1097" t="str">
            <v>Carte 1 an Compétition Adulte</v>
          </cell>
          <cell r="AB1097">
            <v>70021</v>
          </cell>
          <cell r="AC1097">
            <v>44470</v>
          </cell>
          <cell r="AD1097">
            <v>44577</v>
          </cell>
          <cell r="AE1097">
            <v>44926</v>
          </cell>
          <cell r="AF1097" t="str">
            <v>Aucun</v>
          </cell>
          <cell r="AG1097" t="str">
            <v>S</v>
          </cell>
          <cell r="AH1097" t="str">
            <v>SENIOR</v>
          </cell>
          <cell r="AN1097">
            <v>43790</v>
          </cell>
          <cell r="AO1097" t="str">
            <v>Compétition</v>
          </cell>
        </row>
        <row r="1098">
          <cell r="E1098">
            <v>257809</v>
          </cell>
          <cell r="F1098" t="str">
            <v>M.</v>
          </cell>
          <cell r="G1098" t="str">
            <v>ALEIN</v>
          </cell>
          <cell r="H1098" t="str">
            <v>ARTHUR</v>
          </cell>
          <cell r="I1098">
            <v>36812</v>
          </cell>
          <cell r="J1098" t="str">
            <v>FRANCE</v>
          </cell>
          <cell r="K1098" t="str">
            <v>Homme</v>
          </cell>
          <cell r="L1098">
            <v>3534</v>
          </cell>
          <cell r="M1098" t="str">
            <v>DINARD NAUTIQUE</v>
          </cell>
          <cell r="O1098">
            <v>3500</v>
          </cell>
          <cell r="P1098" t="str">
            <v>COMITE DEPARTEMENTAL CK D'ILLE ET VILAINE</v>
          </cell>
          <cell r="Q1098" t="str">
            <v>CR03</v>
          </cell>
          <cell r="R1098" t="str">
            <v>COMITE REGIONAL BRETAGNE CK</v>
          </cell>
          <cell r="S1098" t="str">
            <v>FEDERATION FRANCAISE CANOE-KAYAK ET SPORTS PAGAIE</v>
          </cell>
          <cell r="T1098">
            <v>2022</v>
          </cell>
          <cell r="V1098">
            <v>60</v>
          </cell>
          <cell r="W1098" t="str">
            <v>Non</v>
          </cell>
          <cell r="Z1098" t="str">
            <v>AN_COMP_A</v>
          </cell>
          <cell r="AA1098" t="str">
            <v>Carte 1 an Compétition Adulte</v>
          </cell>
          <cell r="AB1098">
            <v>70021</v>
          </cell>
          <cell r="AC1098">
            <v>44470</v>
          </cell>
          <cell r="AD1098">
            <v>44577</v>
          </cell>
          <cell r="AE1098">
            <v>44926</v>
          </cell>
          <cell r="AF1098" t="str">
            <v>Aucun</v>
          </cell>
          <cell r="AG1098" t="str">
            <v>S</v>
          </cell>
          <cell r="AH1098" t="str">
            <v>SENIOR</v>
          </cell>
          <cell r="AN1098">
            <v>44447</v>
          </cell>
          <cell r="AO1098" t="str">
            <v>Compétition</v>
          </cell>
        </row>
        <row r="1099">
          <cell r="E1099">
            <v>257968</v>
          </cell>
          <cell r="F1099" t="str">
            <v>Mme</v>
          </cell>
          <cell r="G1099" t="str">
            <v>PHILIPPE</v>
          </cell>
          <cell r="H1099" t="str">
            <v>FABIENNE</v>
          </cell>
          <cell r="I1099">
            <v>21551</v>
          </cell>
          <cell r="J1099" t="str">
            <v>FRANCE</v>
          </cell>
          <cell r="K1099" t="str">
            <v>Femme</v>
          </cell>
          <cell r="L1099">
            <v>2206</v>
          </cell>
          <cell r="M1099" t="str">
            <v>LA ROCHE DERRIEN CANOE KAYAK</v>
          </cell>
          <cell r="N1099" t="str">
            <v>ROCHE DERRIEN CK</v>
          </cell>
          <cell r="O1099">
            <v>2200</v>
          </cell>
          <cell r="P1099" t="str">
            <v>COMITE DEPARTEMENTAL CK COTES D'ARMOR</v>
          </cell>
          <cell r="Q1099" t="str">
            <v>CR03</v>
          </cell>
          <cell r="R1099" t="str">
            <v>COMITE REGIONAL BRETAGNE CK</v>
          </cell>
          <cell r="S1099" t="str">
            <v>FEDERATION FRANCAISE CANOE-KAYAK ET SPORTS PAGAIE</v>
          </cell>
          <cell r="T1099">
            <v>2022</v>
          </cell>
          <cell r="V1099">
            <v>55</v>
          </cell>
          <cell r="W1099" t="str">
            <v>Non</v>
          </cell>
          <cell r="Z1099" t="str">
            <v>AN_LOIS_A</v>
          </cell>
          <cell r="AA1099" t="str">
            <v>Carte 1 an Loisir Adulte</v>
          </cell>
          <cell r="AB1099">
            <v>71261</v>
          </cell>
          <cell r="AC1099">
            <v>44562</v>
          </cell>
          <cell r="AD1099">
            <v>44589</v>
          </cell>
          <cell r="AE1099">
            <v>44926</v>
          </cell>
          <cell r="AF1099" t="str">
            <v>Aucun</v>
          </cell>
          <cell r="AG1099" t="str">
            <v>V</v>
          </cell>
          <cell r="AH1099" t="str">
            <v>VETERAN</v>
          </cell>
          <cell r="AJ1099">
            <v>44586</v>
          </cell>
          <cell r="AK1099" t="str">
            <v>Loisir</v>
          </cell>
          <cell r="AL1099" t="str">
            <v>voisin</v>
          </cell>
          <cell r="AM1099">
            <v>221003247</v>
          </cell>
        </row>
        <row r="1100">
          <cell r="E1100">
            <v>258051</v>
          </cell>
          <cell r="F1100" t="str">
            <v>M.</v>
          </cell>
          <cell r="G1100" t="str">
            <v>ANTOINE</v>
          </cell>
          <cell r="H1100" t="str">
            <v>JACKY</v>
          </cell>
          <cell r="I1100">
            <v>21101</v>
          </cell>
          <cell r="J1100" t="str">
            <v>FRANCE</v>
          </cell>
          <cell r="K1100" t="str">
            <v>Homme</v>
          </cell>
          <cell r="L1100">
            <v>2959</v>
          </cell>
          <cell r="M1100" t="str">
            <v>ASSOCIATION PENN AR KAYAK</v>
          </cell>
          <cell r="N1100" t="str">
            <v>PENN AR KAYAK</v>
          </cell>
          <cell r="O1100">
            <v>2900</v>
          </cell>
          <cell r="P1100" t="str">
            <v>COMITE DEPARTEMENTAL CK DU FINISTERE</v>
          </cell>
          <cell r="Q1100" t="str">
            <v>CR03</v>
          </cell>
          <cell r="R1100" t="str">
            <v>COMITE REGIONAL BRETAGNE CK</v>
          </cell>
          <cell r="S1100" t="str">
            <v>FEDERATION FRANCAISE CANOE-KAYAK ET SPORTS PAGAIE</v>
          </cell>
          <cell r="T1100">
            <v>2022</v>
          </cell>
          <cell r="V1100">
            <v>55</v>
          </cell>
          <cell r="W1100" t="str">
            <v>Non</v>
          </cell>
          <cell r="Z1100" t="str">
            <v>AN_LOIS_A</v>
          </cell>
          <cell r="AA1100" t="str">
            <v>Carte 1 an Loisir Adulte</v>
          </cell>
          <cell r="AB1100">
            <v>71023</v>
          </cell>
          <cell r="AC1100">
            <v>44531</v>
          </cell>
          <cell r="AD1100">
            <v>44549</v>
          </cell>
          <cell r="AE1100">
            <v>44926</v>
          </cell>
          <cell r="AF1100" t="str">
            <v>Aucun</v>
          </cell>
          <cell r="AG1100" t="str">
            <v>V</v>
          </cell>
          <cell r="AH1100" t="str">
            <v>VETERAN</v>
          </cell>
          <cell r="AJ1100">
            <v>42736</v>
          </cell>
          <cell r="AK1100" t="str">
            <v>Loisir</v>
          </cell>
        </row>
        <row r="1101">
          <cell r="E1101">
            <v>258257</v>
          </cell>
          <cell r="F1101" t="str">
            <v>Mme</v>
          </cell>
          <cell r="G1101" t="str">
            <v>RUELLAN</v>
          </cell>
          <cell r="H1101" t="str">
            <v>MARTINE</v>
          </cell>
          <cell r="I1101">
            <v>24293</v>
          </cell>
          <cell r="J1101" t="str">
            <v>FRANCE</v>
          </cell>
          <cell r="K1101" t="str">
            <v>Femme</v>
          </cell>
          <cell r="L1101">
            <v>3522</v>
          </cell>
          <cell r="M1101" t="str">
            <v>CESSON SEVIGNE CANOE KAYAK LES POISSONS VOLANTS</v>
          </cell>
          <cell r="N1101" t="str">
            <v>CSCK PV</v>
          </cell>
          <cell r="O1101">
            <v>3500</v>
          </cell>
          <cell r="P1101" t="str">
            <v>COMITE DEPARTEMENTAL CK D'ILLE ET VILAINE</v>
          </cell>
          <cell r="Q1101" t="str">
            <v>CR03</v>
          </cell>
          <cell r="R1101" t="str">
            <v>COMITE REGIONAL BRETAGNE CK</v>
          </cell>
          <cell r="S1101" t="str">
            <v>FEDERATION FRANCAISE CANOE-KAYAK ET SPORTS PAGAIE</v>
          </cell>
          <cell r="T1101">
            <v>2022</v>
          </cell>
          <cell r="V1101">
            <v>55</v>
          </cell>
          <cell r="W1101" t="str">
            <v>Non</v>
          </cell>
          <cell r="Z1101" t="str">
            <v>AN_LOIS_A</v>
          </cell>
          <cell r="AA1101" t="str">
            <v>Carte 1 an Loisir Adulte</v>
          </cell>
          <cell r="AB1101">
            <v>71104</v>
          </cell>
          <cell r="AC1101">
            <v>44531</v>
          </cell>
          <cell r="AD1101">
            <v>44559</v>
          </cell>
          <cell r="AE1101">
            <v>44926</v>
          </cell>
          <cell r="AF1101" t="str">
            <v>Aucun</v>
          </cell>
          <cell r="AG1101" t="str">
            <v>V</v>
          </cell>
          <cell r="AH1101" t="str">
            <v>VETERAN</v>
          </cell>
        </row>
        <row r="1102">
          <cell r="E1102">
            <v>258325</v>
          </cell>
          <cell r="F1102" t="str">
            <v>M.</v>
          </cell>
          <cell r="G1102" t="str">
            <v>LE JEUNE</v>
          </cell>
          <cell r="H1102" t="str">
            <v>GAETAN</v>
          </cell>
          <cell r="I1102">
            <v>31361</v>
          </cell>
          <cell r="J1102" t="str">
            <v>FRANCE</v>
          </cell>
          <cell r="K1102" t="str">
            <v>Homme</v>
          </cell>
          <cell r="L1102">
            <v>2904</v>
          </cell>
          <cell r="M1102" t="str">
            <v>CANOE KAYAK DE QUIMPERLE</v>
          </cell>
          <cell r="O1102">
            <v>2900</v>
          </cell>
          <cell r="P1102" t="str">
            <v>COMITE DEPARTEMENTAL CK DU FINISTERE</v>
          </cell>
          <cell r="Q1102" t="str">
            <v>CR03</v>
          </cell>
          <cell r="R1102" t="str">
            <v>COMITE REGIONAL BRETAGNE CK</v>
          </cell>
          <cell r="S1102" t="str">
            <v>FEDERATION FRANCAISE CANOE-KAYAK ET SPORTS PAGAIE</v>
          </cell>
          <cell r="T1102">
            <v>2022</v>
          </cell>
          <cell r="V1102">
            <v>55</v>
          </cell>
          <cell r="W1102" t="str">
            <v>Non</v>
          </cell>
          <cell r="Z1102" t="str">
            <v>AN_LOIS_A</v>
          </cell>
          <cell r="AA1102" t="str">
            <v>Carte 1 an Loisir Adulte</v>
          </cell>
          <cell r="AB1102">
            <v>71090</v>
          </cell>
          <cell r="AC1102">
            <v>44531</v>
          </cell>
          <cell r="AD1102">
            <v>44545</v>
          </cell>
          <cell r="AE1102">
            <v>44926</v>
          </cell>
          <cell r="AF1102" t="str">
            <v>Aucun</v>
          </cell>
          <cell r="AG1102" t="str">
            <v>V</v>
          </cell>
          <cell r="AH1102" t="str">
            <v>VETERAN</v>
          </cell>
          <cell r="AJ1102">
            <v>44449</v>
          </cell>
          <cell r="AK1102" t="str">
            <v>Loisir</v>
          </cell>
        </row>
        <row r="1103">
          <cell r="E1103">
            <v>258346</v>
          </cell>
          <cell r="F1103" t="str">
            <v>M.</v>
          </cell>
          <cell r="G1103" t="str">
            <v>LE QUINQUIS</v>
          </cell>
          <cell r="H1103" t="str">
            <v>ROMUALD</v>
          </cell>
          <cell r="I1103">
            <v>25660</v>
          </cell>
          <cell r="J1103" t="str">
            <v>FRANCE</v>
          </cell>
          <cell r="K1103" t="str">
            <v>Homme</v>
          </cell>
          <cell r="L1103">
            <v>2904</v>
          </cell>
          <cell r="M1103" t="str">
            <v>CANOE KAYAK DE QUIMPERLE</v>
          </cell>
          <cell r="O1103">
            <v>2900</v>
          </cell>
          <cell r="P1103" t="str">
            <v>COMITE DEPARTEMENTAL CK DU FINISTERE</v>
          </cell>
          <cell r="Q1103" t="str">
            <v>CR03</v>
          </cell>
          <cell r="R1103" t="str">
            <v>COMITE REGIONAL BRETAGNE CK</v>
          </cell>
          <cell r="S1103" t="str">
            <v>FEDERATION FRANCAISE CANOE-KAYAK ET SPORTS PAGAIE</v>
          </cell>
          <cell r="T1103">
            <v>2022</v>
          </cell>
          <cell r="V1103">
            <v>55</v>
          </cell>
          <cell r="W1103" t="str">
            <v>Non</v>
          </cell>
          <cell r="Z1103" t="str">
            <v>AN_LOIS_A</v>
          </cell>
          <cell r="AA1103" t="str">
            <v>Carte 1 an Loisir Adulte</v>
          </cell>
          <cell r="AB1103">
            <v>71090</v>
          </cell>
          <cell r="AC1103">
            <v>44531</v>
          </cell>
          <cell r="AD1103">
            <v>44545</v>
          </cell>
          <cell r="AE1103">
            <v>44926</v>
          </cell>
          <cell r="AF1103" t="str">
            <v>Aucun</v>
          </cell>
          <cell r="AG1103" t="str">
            <v>V</v>
          </cell>
          <cell r="AH1103" t="str">
            <v>VETERAN</v>
          </cell>
          <cell r="AJ1103">
            <v>43732</v>
          </cell>
          <cell r="AK1103" t="str">
            <v>Loisir</v>
          </cell>
        </row>
        <row r="1104">
          <cell r="E1104">
            <v>258484</v>
          </cell>
          <cell r="F1104" t="str">
            <v>Mme</v>
          </cell>
          <cell r="G1104" t="str">
            <v>GALLO</v>
          </cell>
          <cell r="H1104" t="str">
            <v>VIRGINIE</v>
          </cell>
          <cell r="I1104">
            <v>27106</v>
          </cell>
          <cell r="J1104" t="str">
            <v>FRANCE</v>
          </cell>
          <cell r="K1104" t="str">
            <v>Femme</v>
          </cell>
          <cell r="L1104">
            <v>2234</v>
          </cell>
          <cell r="M1104" t="str">
            <v>CLUB NAUTIQUE DE LANCIEUX</v>
          </cell>
          <cell r="N1104" t="str">
            <v>CK LANCIEUX</v>
          </cell>
          <cell r="O1104">
            <v>2200</v>
          </cell>
          <cell r="P1104" t="str">
            <v>COMITE DEPARTEMENTAL CK COTES D'ARMOR</v>
          </cell>
          <cell r="Q1104" t="str">
            <v>CR03</v>
          </cell>
          <cell r="R1104" t="str">
            <v>COMITE REGIONAL BRETAGNE CK</v>
          </cell>
          <cell r="S1104" t="str">
            <v>FEDERATION FRANCAISE CANOE-KAYAK ET SPORTS PAGAIE</v>
          </cell>
          <cell r="T1104">
            <v>2022</v>
          </cell>
          <cell r="V1104">
            <v>55</v>
          </cell>
          <cell r="W1104" t="str">
            <v>Non</v>
          </cell>
          <cell r="Z1104" t="str">
            <v>AN_LOIS_A</v>
          </cell>
          <cell r="AA1104" t="str">
            <v>Carte 1 an Loisir Adulte</v>
          </cell>
          <cell r="AB1104">
            <v>71098</v>
          </cell>
          <cell r="AC1104">
            <v>44531</v>
          </cell>
          <cell r="AD1104">
            <v>44567</v>
          </cell>
          <cell r="AE1104">
            <v>44926</v>
          </cell>
          <cell r="AF1104" t="str">
            <v>Aucun</v>
          </cell>
          <cell r="AG1104" t="str">
            <v>V</v>
          </cell>
          <cell r="AH1104" t="str">
            <v>VETERAN</v>
          </cell>
          <cell r="AJ1104">
            <v>43734</v>
          </cell>
          <cell r="AK1104" t="str">
            <v>Loisir</v>
          </cell>
          <cell r="AL1104" t="str">
            <v>SUEUR</v>
          </cell>
        </row>
        <row r="1105">
          <cell r="E1105">
            <v>258532</v>
          </cell>
          <cell r="F1105" t="str">
            <v>M.</v>
          </cell>
          <cell r="G1105" t="str">
            <v>DEMEZET</v>
          </cell>
          <cell r="H1105" t="str">
            <v>KEVIN</v>
          </cell>
          <cell r="I1105">
            <v>31652</v>
          </cell>
          <cell r="J1105" t="str">
            <v>FRANCE</v>
          </cell>
          <cell r="K1105" t="str">
            <v>Homme</v>
          </cell>
          <cell r="L1105">
            <v>2955</v>
          </cell>
          <cell r="M1105" t="str">
            <v>CLUB DE CANOE KAYAK CARHAIX</v>
          </cell>
          <cell r="O1105">
            <v>2900</v>
          </cell>
          <cell r="P1105" t="str">
            <v>COMITE DEPARTEMENTAL CK DU FINISTERE</v>
          </cell>
          <cell r="Q1105" t="str">
            <v>CR03</v>
          </cell>
          <cell r="R1105" t="str">
            <v>COMITE REGIONAL BRETAGNE CK</v>
          </cell>
          <cell r="S1105" t="str">
            <v>FEDERATION FRANCAISE CANOE-KAYAK ET SPORTS PAGAIE</v>
          </cell>
          <cell r="T1105">
            <v>2022</v>
          </cell>
          <cell r="V1105">
            <v>55</v>
          </cell>
          <cell r="W1105" t="str">
            <v>Non</v>
          </cell>
          <cell r="Z1105" t="str">
            <v>AN_LOIS_A</v>
          </cell>
          <cell r="AA1105" t="str">
            <v>Carte 1 an Loisir Adulte</v>
          </cell>
          <cell r="AB1105">
            <v>71077</v>
          </cell>
          <cell r="AC1105">
            <v>44531</v>
          </cell>
          <cell r="AD1105">
            <v>44598</v>
          </cell>
          <cell r="AE1105">
            <v>44926</v>
          </cell>
          <cell r="AF1105" t="str">
            <v>Aucun</v>
          </cell>
          <cell r="AG1105" t="str">
            <v>V</v>
          </cell>
          <cell r="AH1105" t="str">
            <v>VETERAN</v>
          </cell>
          <cell r="AJ1105">
            <v>44479</v>
          </cell>
          <cell r="AK1105" t="str">
            <v>Loisir</v>
          </cell>
          <cell r="AL1105" t="str">
            <v>flipo</v>
          </cell>
        </row>
        <row r="1106">
          <cell r="E1106">
            <v>258533</v>
          </cell>
          <cell r="F1106" t="str">
            <v>M.</v>
          </cell>
          <cell r="G1106" t="str">
            <v>OGES</v>
          </cell>
          <cell r="H1106" t="str">
            <v>ERWAN</v>
          </cell>
          <cell r="I1106">
            <v>29673</v>
          </cell>
          <cell r="J1106" t="str">
            <v>FRANCE</v>
          </cell>
          <cell r="K1106" t="str">
            <v>Homme</v>
          </cell>
          <cell r="L1106">
            <v>5675</v>
          </cell>
          <cell r="M1106" t="str">
            <v>CERCLE NAUTIQUE DE LA RIA D'ETEL</v>
          </cell>
          <cell r="N1106" t="str">
            <v>CNRE</v>
          </cell>
          <cell r="O1106">
            <v>5600</v>
          </cell>
          <cell r="P1106" t="str">
            <v>COMITE DEPARTEMENTAL CK DU MORBIHAN</v>
          </cell>
          <cell r="Q1106" t="str">
            <v>CR03</v>
          </cell>
          <cell r="R1106" t="str">
            <v>COMITE REGIONAL BRETAGNE CK</v>
          </cell>
          <cell r="S1106" t="str">
            <v>FEDERATION FRANCAISE CANOE-KAYAK ET SPORTS PAGAIE</v>
          </cell>
          <cell r="T1106">
            <v>2022</v>
          </cell>
          <cell r="V1106">
            <v>55</v>
          </cell>
          <cell r="W1106" t="str">
            <v>Non</v>
          </cell>
          <cell r="Z1106" t="str">
            <v>AN_LOIS_A</v>
          </cell>
          <cell r="AA1106" t="str">
            <v>Carte 1 an Loisir Adulte</v>
          </cell>
          <cell r="AB1106">
            <v>71001</v>
          </cell>
          <cell r="AC1106">
            <v>44531</v>
          </cell>
          <cell r="AD1106">
            <v>44572</v>
          </cell>
          <cell r="AE1106">
            <v>44926</v>
          </cell>
          <cell r="AF1106" t="str">
            <v>Aucun</v>
          </cell>
          <cell r="AG1106" t="str">
            <v>V</v>
          </cell>
          <cell r="AH1106" t="str">
            <v>VETERAN</v>
          </cell>
          <cell r="AJ1106">
            <v>44216</v>
          </cell>
          <cell r="AK1106" t="str">
            <v>Loisir</v>
          </cell>
          <cell r="AL1106" t="str">
            <v>Dr FRAYSSEIX Tiphaine</v>
          </cell>
        </row>
        <row r="1107">
          <cell r="E1107">
            <v>258540</v>
          </cell>
          <cell r="F1107" t="str">
            <v>M.</v>
          </cell>
          <cell r="G1107" t="str">
            <v>COUILLARD</v>
          </cell>
          <cell r="H1107" t="str">
            <v>CEDRIC</v>
          </cell>
          <cell r="I1107">
            <v>35544</v>
          </cell>
          <cell r="J1107" t="str">
            <v>FRANCE</v>
          </cell>
          <cell r="K1107" t="str">
            <v>Homme</v>
          </cell>
          <cell r="L1107">
            <v>2210</v>
          </cell>
          <cell r="M1107" t="str">
            <v>LANNION CANOE KAYAK</v>
          </cell>
          <cell r="O1107">
            <v>2200</v>
          </cell>
          <cell r="P1107" t="str">
            <v>COMITE DEPARTEMENTAL CK COTES D'ARMOR</v>
          </cell>
          <cell r="Q1107" t="str">
            <v>CR03</v>
          </cell>
          <cell r="R1107" t="str">
            <v>COMITE REGIONAL BRETAGNE CK</v>
          </cell>
          <cell r="S1107" t="str">
            <v>FEDERATION FRANCAISE CANOE-KAYAK ET SPORTS PAGAIE</v>
          </cell>
          <cell r="T1107">
            <v>2022</v>
          </cell>
          <cell r="V1107">
            <v>60</v>
          </cell>
          <cell r="W1107" t="str">
            <v>Non</v>
          </cell>
          <cell r="Z1107" t="str">
            <v>AN_COMP_A</v>
          </cell>
          <cell r="AA1107" t="str">
            <v>Carte 1 an Compétition Adulte</v>
          </cell>
          <cell r="AB1107">
            <v>71269</v>
          </cell>
          <cell r="AC1107">
            <v>44562</v>
          </cell>
          <cell r="AD1107">
            <v>44586</v>
          </cell>
          <cell r="AE1107">
            <v>44926</v>
          </cell>
          <cell r="AF1107" t="str">
            <v>Aucun</v>
          </cell>
          <cell r="AG1107" t="str">
            <v>S</v>
          </cell>
          <cell r="AH1107" t="str">
            <v>SENIOR</v>
          </cell>
          <cell r="AN1107">
            <v>44082</v>
          </cell>
          <cell r="AO1107" t="str">
            <v>Compétition</v>
          </cell>
        </row>
        <row r="1108">
          <cell r="E1108">
            <v>258553</v>
          </cell>
          <cell r="F1108" t="str">
            <v>M.</v>
          </cell>
          <cell r="G1108" t="str">
            <v>AUFFRET</v>
          </cell>
          <cell r="H1108" t="str">
            <v>PASCAL</v>
          </cell>
          <cell r="I1108">
            <v>26714</v>
          </cell>
          <cell r="J1108" t="str">
            <v>FRANCE</v>
          </cell>
          <cell r="K1108" t="str">
            <v>Homme</v>
          </cell>
          <cell r="L1108">
            <v>2955</v>
          </cell>
          <cell r="M1108" t="str">
            <v>CLUB DE CANOE KAYAK CARHAIX</v>
          </cell>
          <cell r="O1108">
            <v>2900</v>
          </cell>
          <cell r="P1108" t="str">
            <v>COMITE DEPARTEMENTAL CK DU FINISTERE</v>
          </cell>
          <cell r="Q1108" t="str">
            <v>CR03</v>
          </cell>
          <cell r="R1108" t="str">
            <v>COMITE REGIONAL BRETAGNE CK</v>
          </cell>
          <cell r="S1108" t="str">
            <v>FEDERATION FRANCAISE CANOE-KAYAK ET SPORTS PAGAIE</v>
          </cell>
          <cell r="T1108">
            <v>2022</v>
          </cell>
          <cell r="V1108">
            <v>60</v>
          </cell>
          <cell r="W1108" t="str">
            <v>Non</v>
          </cell>
          <cell r="Z1108" t="str">
            <v>AN_COMP_A</v>
          </cell>
          <cell r="AA1108" t="str">
            <v>Carte 1 an Compétition Adulte</v>
          </cell>
          <cell r="AB1108">
            <v>71077</v>
          </cell>
          <cell r="AC1108">
            <v>44531</v>
          </cell>
          <cell r="AD1108">
            <v>44598</v>
          </cell>
          <cell r="AE1108">
            <v>44926</v>
          </cell>
          <cell r="AF1108" t="str">
            <v>Aucun</v>
          </cell>
          <cell r="AG1108" t="str">
            <v>V</v>
          </cell>
          <cell r="AH1108" t="str">
            <v>VETERAN</v>
          </cell>
          <cell r="AN1108">
            <v>44216</v>
          </cell>
          <cell r="AO1108" t="str">
            <v>Compétition</v>
          </cell>
        </row>
        <row r="1109">
          <cell r="E1109">
            <v>258612</v>
          </cell>
          <cell r="F1109" t="str">
            <v>M.</v>
          </cell>
          <cell r="G1109" t="str">
            <v>CHRISTEL</v>
          </cell>
          <cell r="H1109" t="str">
            <v>BORIS</v>
          </cell>
          <cell r="I1109">
            <v>26752</v>
          </cell>
          <cell r="J1109" t="str">
            <v>FRANCE</v>
          </cell>
          <cell r="K1109" t="str">
            <v>Homme</v>
          </cell>
          <cell r="L1109">
            <v>5614</v>
          </cell>
          <cell r="M1109" t="str">
            <v>C.K.C. AURAY</v>
          </cell>
          <cell r="O1109">
            <v>5600</v>
          </cell>
          <cell r="P1109" t="str">
            <v>COMITE DEPARTEMENTAL CK DU MORBIHAN</v>
          </cell>
          <cell r="Q1109" t="str">
            <v>CR03</v>
          </cell>
          <cell r="R1109" t="str">
            <v>COMITE REGIONAL BRETAGNE CK</v>
          </cell>
          <cell r="S1109" t="str">
            <v>FEDERATION FRANCAISE CANOE-KAYAK ET SPORTS PAGAIE</v>
          </cell>
          <cell r="T1109">
            <v>2022</v>
          </cell>
          <cell r="V1109">
            <v>55</v>
          </cell>
          <cell r="W1109" t="str">
            <v>Non</v>
          </cell>
          <cell r="Z1109" t="str">
            <v>AN_LOIS_A</v>
          </cell>
          <cell r="AA1109" t="str">
            <v>Carte 1 an Loisir Adulte</v>
          </cell>
          <cell r="AB1109">
            <v>71684</v>
          </cell>
          <cell r="AC1109">
            <v>44593</v>
          </cell>
          <cell r="AD1109">
            <v>44620</v>
          </cell>
          <cell r="AE1109">
            <v>44926</v>
          </cell>
          <cell r="AF1109" t="str">
            <v>Aucun</v>
          </cell>
          <cell r="AG1109" t="str">
            <v>V</v>
          </cell>
          <cell r="AH1109" t="str">
            <v>VETERAN</v>
          </cell>
          <cell r="AJ1109">
            <v>43572</v>
          </cell>
          <cell r="AK1109" t="str">
            <v>Loisir</v>
          </cell>
          <cell r="AL1109" t="str">
            <v>DELORT ERIC</v>
          </cell>
          <cell r="AM1109">
            <v>561040809</v>
          </cell>
        </row>
        <row r="1110">
          <cell r="E1110">
            <v>258883</v>
          </cell>
          <cell r="F1110" t="str">
            <v>M.</v>
          </cell>
          <cell r="G1110" t="str">
            <v>FRIXON</v>
          </cell>
          <cell r="H1110" t="str">
            <v>NICOLAS</v>
          </cell>
          <cell r="I1110">
            <v>28015</v>
          </cell>
          <cell r="J1110" t="str">
            <v>FRANCE</v>
          </cell>
          <cell r="K1110" t="str">
            <v>Homme</v>
          </cell>
          <cell r="L1110">
            <v>3535</v>
          </cell>
          <cell r="M1110" t="str">
            <v>CANOE KAYAK CLUB DE FEINS</v>
          </cell>
          <cell r="O1110">
            <v>3500</v>
          </cell>
          <cell r="P1110" t="str">
            <v>COMITE DEPARTEMENTAL CK D'ILLE ET VILAINE</v>
          </cell>
          <cell r="Q1110" t="str">
            <v>CR03</v>
          </cell>
          <cell r="R1110" t="str">
            <v>COMITE REGIONAL BRETAGNE CK</v>
          </cell>
          <cell r="S1110" t="str">
            <v>FEDERATION FRANCAISE CANOE-KAYAK ET SPORTS PAGAIE</v>
          </cell>
          <cell r="T1110">
            <v>2022</v>
          </cell>
          <cell r="V1110">
            <v>60</v>
          </cell>
          <cell r="W1110" t="str">
            <v>Non</v>
          </cell>
          <cell r="Z1110" t="str">
            <v>AN_COMP_A</v>
          </cell>
          <cell r="AA1110" t="str">
            <v>Carte 1 an Compétition Adulte</v>
          </cell>
          <cell r="AB1110">
            <v>72014</v>
          </cell>
          <cell r="AC1110">
            <v>44593</v>
          </cell>
          <cell r="AD1110">
            <v>44608</v>
          </cell>
          <cell r="AE1110">
            <v>44926</v>
          </cell>
          <cell r="AF1110" t="str">
            <v>Aucun</v>
          </cell>
          <cell r="AG1110" t="str">
            <v>V</v>
          </cell>
          <cell r="AH1110" t="str">
            <v>VETERAN</v>
          </cell>
          <cell r="AN1110">
            <v>44060</v>
          </cell>
          <cell r="AO1110" t="str">
            <v>Compétition</v>
          </cell>
        </row>
        <row r="1111">
          <cell r="E1111">
            <v>259005</v>
          </cell>
          <cell r="F1111" t="str">
            <v>M.</v>
          </cell>
          <cell r="G1111" t="str">
            <v>MIGNON</v>
          </cell>
          <cell r="H1111" t="str">
            <v>XAVIER</v>
          </cell>
          <cell r="I1111">
            <v>21058</v>
          </cell>
          <cell r="J1111" t="str">
            <v>FRANCE</v>
          </cell>
          <cell r="K1111" t="str">
            <v>Homme</v>
          </cell>
          <cell r="L1111">
            <v>2210</v>
          </cell>
          <cell r="M1111" t="str">
            <v>LANNION CANOE KAYAK</v>
          </cell>
          <cell r="O1111">
            <v>2200</v>
          </cell>
          <cell r="P1111" t="str">
            <v>COMITE DEPARTEMENTAL CK COTES D'ARMOR</v>
          </cell>
          <cell r="Q1111" t="str">
            <v>CR03</v>
          </cell>
          <cell r="R1111" t="str">
            <v>COMITE REGIONAL BRETAGNE CK</v>
          </cell>
          <cell r="S1111" t="str">
            <v>FEDERATION FRANCAISE CANOE-KAYAK ET SPORTS PAGAIE</v>
          </cell>
          <cell r="T1111">
            <v>2022</v>
          </cell>
          <cell r="V1111">
            <v>55</v>
          </cell>
          <cell r="W1111" t="str">
            <v>Non</v>
          </cell>
          <cell r="Z1111" t="str">
            <v>AN_LOIS_A</v>
          </cell>
          <cell r="AA1111" t="str">
            <v>Carte 1 an Loisir Adulte</v>
          </cell>
          <cell r="AB1111">
            <v>70821</v>
          </cell>
          <cell r="AC1111">
            <v>44531</v>
          </cell>
          <cell r="AD1111">
            <v>44551</v>
          </cell>
          <cell r="AE1111">
            <v>44926</v>
          </cell>
          <cell r="AF1111" t="str">
            <v>Aucun</v>
          </cell>
          <cell r="AG1111" t="str">
            <v>V</v>
          </cell>
          <cell r="AH1111" t="str">
            <v>VETERAN</v>
          </cell>
        </row>
        <row r="1112">
          <cell r="E1112">
            <v>259100</v>
          </cell>
          <cell r="F1112" t="str">
            <v>M.</v>
          </cell>
          <cell r="G1112" t="str">
            <v>POISSON</v>
          </cell>
          <cell r="H1112" t="str">
            <v>CEDRIC</v>
          </cell>
          <cell r="I1112">
            <v>30004</v>
          </cell>
          <cell r="J1112" t="str">
            <v>FRANCE</v>
          </cell>
          <cell r="K1112" t="str">
            <v>Homme</v>
          </cell>
          <cell r="L1112">
            <v>3520</v>
          </cell>
          <cell r="M1112" t="str">
            <v>CHATEAUBOURG CANOE KAYAK</v>
          </cell>
          <cell r="N1112" t="str">
            <v>CHATEAUBOURG CK</v>
          </cell>
          <cell r="O1112">
            <v>3500</v>
          </cell>
          <cell r="P1112" t="str">
            <v>COMITE DEPARTEMENTAL CK D'ILLE ET VILAINE</v>
          </cell>
          <cell r="Q1112" t="str">
            <v>CR03</v>
          </cell>
          <cell r="R1112" t="str">
            <v>COMITE REGIONAL BRETAGNE CK</v>
          </cell>
          <cell r="S1112" t="str">
            <v>FEDERATION FRANCAISE CANOE-KAYAK ET SPORTS PAGAIE</v>
          </cell>
          <cell r="T1112">
            <v>2022</v>
          </cell>
          <cell r="V1112">
            <v>55</v>
          </cell>
          <cell r="W1112" t="str">
            <v>Non</v>
          </cell>
          <cell r="Z1112" t="str">
            <v>AN_LOIS_A</v>
          </cell>
          <cell r="AA1112" t="str">
            <v>Carte 1 an Loisir Adulte</v>
          </cell>
          <cell r="AB1112">
            <v>71145</v>
          </cell>
          <cell r="AC1112">
            <v>44562</v>
          </cell>
          <cell r="AD1112">
            <v>44572</v>
          </cell>
          <cell r="AE1112">
            <v>44926</v>
          </cell>
          <cell r="AF1112" t="str">
            <v>Aucun</v>
          </cell>
          <cell r="AG1112" t="str">
            <v>V</v>
          </cell>
          <cell r="AH1112" t="str">
            <v>VETERAN</v>
          </cell>
          <cell r="AJ1112">
            <v>44077</v>
          </cell>
          <cell r="AK1112" t="str">
            <v>Loisir</v>
          </cell>
          <cell r="AL1112" t="str">
            <v>MEYER</v>
          </cell>
          <cell r="AM1112">
            <v>351055512</v>
          </cell>
        </row>
        <row r="1113">
          <cell r="E1113">
            <v>259112</v>
          </cell>
          <cell r="F1113" t="str">
            <v>M.</v>
          </cell>
          <cell r="G1113" t="str">
            <v>COJEAN</v>
          </cell>
          <cell r="H1113" t="str">
            <v>BERNARD</v>
          </cell>
          <cell r="I1113">
            <v>21864</v>
          </cell>
          <cell r="J1113" t="str">
            <v>FRANCE</v>
          </cell>
          <cell r="K1113" t="str">
            <v>Homme</v>
          </cell>
          <cell r="L1113">
            <v>5614</v>
          </cell>
          <cell r="M1113" t="str">
            <v>C.K.C. AURAY</v>
          </cell>
          <cell r="O1113">
            <v>5600</v>
          </cell>
          <cell r="P1113" t="str">
            <v>COMITE DEPARTEMENTAL CK DU MORBIHAN</v>
          </cell>
          <cell r="Q1113" t="str">
            <v>CR03</v>
          </cell>
          <cell r="R1113" t="str">
            <v>COMITE REGIONAL BRETAGNE CK</v>
          </cell>
          <cell r="S1113" t="str">
            <v>FEDERATION FRANCAISE CANOE-KAYAK ET SPORTS PAGAIE</v>
          </cell>
          <cell r="T1113">
            <v>2022</v>
          </cell>
          <cell r="V1113">
            <v>55</v>
          </cell>
          <cell r="W1113" t="str">
            <v>Non</v>
          </cell>
          <cell r="Z1113" t="str">
            <v>AN_LOIS_A</v>
          </cell>
          <cell r="AA1113" t="str">
            <v>Carte 1 an Loisir Adulte</v>
          </cell>
          <cell r="AB1113">
            <v>71181</v>
          </cell>
          <cell r="AC1113">
            <v>44562</v>
          </cell>
          <cell r="AD1113">
            <v>44568</v>
          </cell>
          <cell r="AE1113">
            <v>44926</v>
          </cell>
          <cell r="AF1113" t="str">
            <v>Aucun</v>
          </cell>
          <cell r="AG1113" t="str">
            <v>V</v>
          </cell>
          <cell r="AH1113" t="str">
            <v>VETERAN</v>
          </cell>
          <cell r="AJ1113">
            <v>44567</v>
          </cell>
          <cell r="AK1113" t="str">
            <v>Loisir</v>
          </cell>
          <cell r="AL1113" t="str">
            <v>Le coz</v>
          </cell>
          <cell r="AM1113">
            <v>1002680964</v>
          </cell>
        </row>
        <row r="1114">
          <cell r="E1114">
            <v>260716</v>
          </cell>
          <cell r="F1114" t="str">
            <v>Mme</v>
          </cell>
          <cell r="G1114" t="str">
            <v>VALER</v>
          </cell>
          <cell r="H1114" t="str">
            <v>JOSSELINE</v>
          </cell>
          <cell r="I1114">
            <v>18622</v>
          </cell>
          <cell r="J1114" t="str">
            <v>FRANCE</v>
          </cell>
          <cell r="K1114" t="str">
            <v>Femme</v>
          </cell>
          <cell r="L1114">
            <v>5675</v>
          </cell>
          <cell r="M1114" t="str">
            <v>CERCLE NAUTIQUE DE LA RIA D'ETEL</v>
          </cell>
          <cell r="N1114" t="str">
            <v>CNRE</v>
          </cell>
          <cell r="O1114">
            <v>5600</v>
          </cell>
          <cell r="P1114" t="str">
            <v>COMITE DEPARTEMENTAL CK DU MORBIHAN</v>
          </cell>
          <cell r="Q1114" t="str">
            <v>CR03</v>
          </cell>
          <cell r="R1114" t="str">
            <v>COMITE REGIONAL BRETAGNE CK</v>
          </cell>
          <cell r="S1114" t="str">
            <v>FEDERATION FRANCAISE CANOE-KAYAK ET SPORTS PAGAIE</v>
          </cell>
          <cell r="T1114">
            <v>2022</v>
          </cell>
          <cell r="V1114">
            <v>55</v>
          </cell>
          <cell r="W1114" t="str">
            <v>Non</v>
          </cell>
          <cell r="Z1114" t="str">
            <v>AN_LOIS_A</v>
          </cell>
          <cell r="AA1114" t="str">
            <v>Carte 1 an Loisir Adulte</v>
          </cell>
          <cell r="AB1114">
            <v>72628</v>
          </cell>
          <cell r="AC1114">
            <v>44621</v>
          </cell>
          <cell r="AD1114">
            <v>44638</v>
          </cell>
          <cell r="AE1114">
            <v>44926</v>
          </cell>
          <cell r="AF1114" t="str">
            <v>Aucun</v>
          </cell>
          <cell r="AG1114" t="str">
            <v>V</v>
          </cell>
          <cell r="AH1114" t="str">
            <v>VETERAN</v>
          </cell>
          <cell r="AJ1114">
            <v>44644</v>
          </cell>
          <cell r="AK1114" t="str">
            <v>Loisir</v>
          </cell>
          <cell r="AL1114" t="str">
            <v>LECARPENTIER</v>
          </cell>
        </row>
        <row r="1115">
          <cell r="E1115">
            <v>260837</v>
          </cell>
          <cell r="F1115" t="str">
            <v>M.</v>
          </cell>
          <cell r="G1115" t="str">
            <v>GUENA</v>
          </cell>
          <cell r="H1115" t="str">
            <v>HENRI</v>
          </cell>
          <cell r="I1115">
            <v>17989</v>
          </cell>
          <cell r="J1115" t="str">
            <v>FRANCE</v>
          </cell>
          <cell r="K1115" t="str">
            <v>Homme</v>
          </cell>
          <cell r="L1115">
            <v>2911</v>
          </cell>
          <cell r="M1115" t="str">
            <v>F.R.C.K. PLOUDALMEZEAU</v>
          </cell>
          <cell r="O1115">
            <v>2900</v>
          </cell>
          <cell r="P1115" t="str">
            <v>COMITE DEPARTEMENTAL CK DU FINISTERE</v>
          </cell>
          <cell r="Q1115" t="str">
            <v>CR03</v>
          </cell>
          <cell r="R1115" t="str">
            <v>COMITE REGIONAL BRETAGNE CK</v>
          </cell>
          <cell r="S1115" t="str">
            <v>FEDERATION FRANCAISE CANOE-KAYAK ET SPORTS PAGAIE</v>
          </cell>
          <cell r="T1115">
            <v>2022</v>
          </cell>
          <cell r="V1115">
            <v>55</v>
          </cell>
          <cell r="W1115" t="str">
            <v>Non</v>
          </cell>
          <cell r="Z1115" t="str">
            <v>AN_LOIS_A</v>
          </cell>
          <cell r="AA1115" t="str">
            <v>Carte 1 an Loisir Adulte</v>
          </cell>
          <cell r="AB1115">
            <v>70925</v>
          </cell>
          <cell r="AC1115">
            <v>44531</v>
          </cell>
          <cell r="AD1115">
            <v>44558</v>
          </cell>
          <cell r="AE1115">
            <v>44926</v>
          </cell>
          <cell r="AF1115" t="str">
            <v>Aucun</v>
          </cell>
          <cell r="AG1115" t="str">
            <v>V</v>
          </cell>
          <cell r="AH1115" t="str">
            <v>VETERAN</v>
          </cell>
          <cell r="AJ1115">
            <v>44082</v>
          </cell>
          <cell r="AK1115" t="str">
            <v>Loisir</v>
          </cell>
          <cell r="AL1115" t="str">
            <v>Le Duff</v>
          </cell>
          <cell r="AM1115">
            <v>298487752</v>
          </cell>
        </row>
        <row r="1116">
          <cell r="E1116">
            <v>262041</v>
          </cell>
          <cell r="F1116" t="str">
            <v>M.</v>
          </cell>
          <cell r="G1116" t="str">
            <v>LE CROM</v>
          </cell>
          <cell r="H1116" t="str">
            <v>THEO</v>
          </cell>
          <cell r="I1116">
            <v>36639</v>
          </cell>
          <cell r="J1116" t="str">
            <v>FRANCE</v>
          </cell>
          <cell r="K1116" t="str">
            <v>Homme</v>
          </cell>
          <cell r="L1116">
            <v>3510</v>
          </cell>
          <cell r="M1116" t="str">
            <v>THORIGNE EAUX VIVES</v>
          </cell>
          <cell r="N1116" t="str">
            <v>TEV</v>
          </cell>
          <cell r="O1116">
            <v>3500</v>
          </cell>
          <cell r="P1116" t="str">
            <v>COMITE DEPARTEMENTAL CK D'ILLE ET VILAINE</v>
          </cell>
          <cell r="Q1116" t="str">
            <v>CR03</v>
          </cell>
          <cell r="R1116" t="str">
            <v>COMITE REGIONAL BRETAGNE CK</v>
          </cell>
          <cell r="S1116" t="str">
            <v>FEDERATION FRANCAISE CANOE-KAYAK ET SPORTS PAGAIE</v>
          </cell>
          <cell r="T1116">
            <v>2022</v>
          </cell>
          <cell r="V1116">
            <v>55</v>
          </cell>
          <cell r="W1116" t="str">
            <v>Non</v>
          </cell>
          <cell r="Z1116" t="str">
            <v>AN_LOIS_A</v>
          </cell>
          <cell r="AA1116" t="str">
            <v>Carte 1 an Loisir Adulte</v>
          </cell>
          <cell r="AB1116">
            <v>71438</v>
          </cell>
          <cell r="AC1116">
            <v>44562</v>
          </cell>
          <cell r="AD1116">
            <v>44564</v>
          </cell>
          <cell r="AE1116">
            <v>44926</v>
          </cell>
          <cell r="AF1116" t="str">
            <v>Aucun</v>
          </cell>
          <cell r="AG1116" t="str">
            <v>S</v>
          </cell>
          <cell r="AH1116" t="str">
            <v>SENIOR</v>
          </cell>
          <cell r="AJ1116">
            <v>44188</v>
          </cell>
          <cell r="AK1116" t="str">
            <v>Loisir</v>
          </cell>
          <cell r="AL1116" t="str">
            <v>ROUDE</v>
          </cell>
          <cell r="AM1116">
            <v>351052378</v>
          </cell>
        </row>
        <row r="1117">
          <cell r="E1117">
            <v>263599</v>
          </cell>
          <cell r="F1117" t="str">
            <v>M.</v>
          </cell>
          <cell r="G1117" t="str">
            <v>GRELET</v>
          </cell>
          <cell r="H1117" t="str">
            <v>JEAN CLAUDE</v>
          </cell>
          <cell r="I1117">
            <v>21569</v>
          </cell>
          <cell r="J1117" t="str">
            <v>FRANCE</v>
          </cell>
          <cell r="K1117" t="str">
            <v>Homme</v>
          </cell>
          <cell r="L1117">
            <v>3517</v>
          </cell>
          <cell r="M1117" t="str">
            <v>CORSAIRES MALOUIN</v>
          </cell>
          <cell r="N1117" t="str">
            <v>CM KAYAK</v>
          </cell>
          <cell r="O1117">
            <v>3500</v>
          </cell>
          <cell r="P1117" t="str">
            <v>COMITE DEPARTEMENTAL CK D'ILLE ET VILAINE</v>
          </cell>
          <cell r="Q1117" t="str">
            <v>CR03</v>
          </cell>
          <cell r="R1117" t="str">
            <v>COMITE REGIONAL BRETAGNE CK</v>
          </cell>
          <cell r="S1117" t="str">
            <v>FEDERATION FRANCAISE CANOE-KAYAK ET SPORTS PAGAIE</v>
          </cell>
          <cell r="T1117">
            <v>2022</v>
          </cell>
          <cell r="V1117">
            <v>55</v>
          </cell>
          <cell r="W1117" t="str">
            <v>Non</v>
          </cell>
          <cell r="Z1117" t="str">
            <v>AN_LOIS_A</v>
          </cell>
          <cell r="AA1117" t="str">
            <v>Carte 1 an Loisir Adulte</v>
          </cell>
          <cell r="AB1117">
            <v>70720</v>
          </cell>
          <cell r="AC1117">
            <v>44531</v>
          </cell>
          <cell r="AD1117">
            <v>44539</v>
          </cell>
          <cell r="AE1117">
            <v>44926</v>
          </cell>
          <cell r="AF1117" t="str">
            <v>Aucun</v>
          </cell>
          <cell r="AG1117" t="str">
            <v>V</v>
          </cell>
          <cell r="AH1117" t="str">
            <v>VETERAN</v>
          </cell>
          <cell r="AJ1117">
            <v>44217</v>
          </cell>
          <cell r="AK1117" t="str">
            <v>Loisir</v>
          </cell>
          <cell r="AL1117" t="str">
            <v>LEFAUCONNIER Emmanuel</v>
          </cell>
          <cell r="AM1117">
            <v>351029525</v>
          </cell>
        </row>
        <row r="1118">
          <cell r="E1118">
            <v>264945</v>
          </cell>
          <cell r="F1118" t="str">
            <v>M.</v>
          </cell>
          <cell r="G1118" t="str">
            <v>CHEVRIER</v>
          </cell>
          <cell r="H1118" t="str">
            <v>GERMAIN</v>
          </cell>
          <cell r="I1118">
            <v>38791</v>
          </cell>
          <cell r="J1118" t="str">
            <v>FRANCE</v>
          </cell>
          <cell r="K1118" t="str">
            <v>Homme</v>
          </cell>
          <cell r="L1118">
            <v>3504</v>
          </cell>
          <cell r="M1118" t="str">
            <v>CANOE KAYAK REDONNAIS</v>
          </cell>
          <cell r="O1118">
            <v>3500</v>
          </cell>
          <cell r="P1118" t="str">
            <v>COMITE DEPARTEMENTAL CK D'ILLE ET VILAINE</v>
          </cell>
          <cell r="Q1118" t="str">
            <v>CR03</v>
          </cell>
          <cell r="R1118" t="str">
            <v>COMITE REGIONAL BRETAGNE CK</v>
          </cell>
          <cell r="S1118" t="str">
            <v>FEDERATION FRANCAISE CANOE-KAYAK ET SPORTS PAGAIE</v>
          </cell>
          <cell r="T1118">
            <v>2022</v>
          </cell>
          <cell r="V1118">
            <v>40</v>
          </cell>
          <cell r="W1118" t="str">
            <v>Non</v>
          </cell>
          <cell r="Z1118" t="str">
            <v>AN_COMP_J</v>
          </cell>
          <cell r="AA1118" t="str">
            <v>Carte 1 an Compétition Jeune</v>
          </cell>
          <cell r="AB1118">
            <v>71432</v>
          </cell>
          <cell r="AC1118">
            <v>44562</v>
          </cell>
          <cell r="AD1118">
            <v>44579</v>
          </cell>
          <cell r="AE1118">
            <v>44926</v>
          </cell>
          <cell r="AF1118" t="str">
            <v>Aucun</v>
          </cell>
          <cell r="AG1118" t="str">
            <v>C</v>
          </cell>
          <cell r="AH1118" t="str">
            <v>CADET</v>
          </cell>
          <cell r="AN1118">
            <v>44579</v>
          </cell>
          <cell r="AO1118" t="str">
            <v>Compétition</v>
          </cell>
        </row>
        <row r="1119">
          <cell r="E1119">
            <v>265664</v>
          </cell>
          <cell r="F1119" t="str">
            <v>M.</v>
          </cell>
          <cell r="G1119" t="str">
            <v>FLOC'H</v>
          </cell>
          <cell r="H1119" t="str">
            <v>TITOUAN</v>
          </cell>
          <cell r="I1119">
            <v>36751</v>
          </cell>
          <cell r="J1119" t="str">
            <v>FRANCE</v>
          </cell>
          <cell r="K1119" t="str">
            <v>Homme</v>
          </cell>
          <cell r="L1119">
            <v>3506</v>
          </cell>
          <cell r="M1119" t="str">
            <v>C.K.C.I.R. ST GREGOIRE</v>
          </cell>
          <cell r="O1119">
            <v>3500</v>
          </cell>
          <cell r="P1119" t="str">
            <v>COMITE DEPARTEMENTAL CK D'ILLE ET VILAINE</v>
          </cell>
          <cell r="Q1119" t="str">
            <v>CR03</v>
          </cell>
          <cell r="R1119" t="str">
            <v>COMITE REGIONAL BRETAGNE CK</v>
          </cell>
          <cell r="S1119" t="str">
            <v>FEDERATION FRANCAISE CANOE-KAYAK ET SPORTS PAGAIE</v>
          </cell>
          <cell r="T1119">
            <v>2022</v>
          </cell>
          <cell r="V1119">
            <v>60</v>
          </cell>
          <cell r="W1119" t="str">
            <v>Non</v>
          </cell>
          <cell r="Z1119" t="str">
            <v>AN_COMP_A</v>
          </cell>
          <cell r="AA1119" t="str">
            <v>Carte 1 an Compétition Adulte</v>
          </cell>
          <cell r="AB1119">
            <v>71435</v>
          </cell>
          <cell r="AC1119">
            <v>44562</v>
          </cell>
          <cell r="AD1119">
            <v>44568</v>
          </cell>
          <cell r="AE1119">
            <v>44926</v>
          </cell>
          <cell r="AF1119" t="str">
            <v>Aucun</v>
          </cell>
          <cell r="AG1119" t="str">
            <v>S</v>
          </cell>
          <cell r="AH1119" t="str">
            <v>SENIOR</v>
          </cell>
          <cell r="AN1119">
            <v>44174</v>
          </cell>
          <cell r="AO1119" t="str">
            <v>Compétition</v>
          </cell>
        </row>
        <row r="1120">
          <cell r="E1120">
            <v>265815</v>
          </cell>
          <cell r="F1120" t="str">
            <v>M.</v>
          </cell>
          <cell r="G1120" t="str">
            <v>CARREE</v>
          </cell>
          <cell r="H1120" t="str">
            <v>TANGUY</v>
          </cell>
          <cell r="I1120">
            <v>35981</v>
          </cell>
          <cell r="J1120" t="str">
            <v>FRANCE</v>
          </cell>
          <cell r="K1120" t="str">
            <v>Homme</v>
          </cell>
          <cell r="L1120">
            <v>3506</v>
          </cell>
          <cell r="M1120" t="str">
            <v>C.K.C.I.R. ST GREGOIRE</v>
          </cell>
          <cell r="O1120">
            <v>3500</v>
          </cell>
          <cell r="P1120" t="str">
            <v>COMITE DEPARTEMENTAL CK D'ILLE ET VILAINE</v>
          </cell>
          <cell r="Q1120" t="str">
            <v>CR03</v>
          </cell>
          <cell r="R1120" t="str">
            <v>COMITE REGIONAL BRETAGNE CK</v>
          </cell>
          <cell r="S1120" t="str">
            <v>FEDERATION FRANCAISE CANOE-KAYAK ET SPORTS PAGAIE</v>
          </cell>
          <cell r="T1120">
            <v>2022</v>
          </cell>
          <cell r="V1120">
            <v>60</v>
          </cell>
          <cell r="W1120" t="str">
            <v>Non</v>
          </cell>
          <cell r="Z1120" t="str">
            <v>AN_COMP_A</v>
          </cell>
          <cell r="AA1120" t="str">
            <v>Carte 1 an Compétition Adulte</v>
          </cell>
          <cell r="AB1120">
            <v>71435</v>
          </cell>
          <cell r="AC1120">
            <v>44562</v>
          </cell>
          <cell r="AD1120">
            <v>44590</v>
          </cell>
          <cell r="AE1120">
            <v>44926</v>
          </cell>
          <cell r="AF1120" t="str">
            <v>Aucun</v>
          </cell>
          <cell r="AG1120" t="str">
            <v>S</v>
          </cell>
          <cell r="AH1120" t="str">
            <v>SENIOR</v>
          </cell>
          <cell r="AN1120">
            <v>44109</v>
          </cell>
          <cell r="AO1120" t="str">
            <v>Compétition</v>
          </cell>
        </row>
        <row r="1121">
          <cell r="E1121">
            <v>265918</v>
          </cell>
          <cell r="F1121" t="str">
            <v>Mme</v>
          </cell>
          <cell r="G1121" t="str">
            <v>CAIVEAU</v>
          </cell>
          <cell r="H1121" t="str">
            <v>ADELE</v>
          </cell>
          <cell r="I1121">
            <v>38147</v>
          </cell>
          <cell r="J1121" t="str">
            <v>FRANCE</v>
          </cell>
          <cell r="K1121" t="str">
            <v>Femme</v>
          </cell>
          <cell r="L1121">
            <v>3501</v>
          </cell>
          <cell r="M1121" t="str">
            <v>KAYAK CLUB PONT REAN</v>
          </cell>
          <cell r="O1121">
            <v>3500</v>
          </cell>
          <cell r="P1121" t="str">
            <v>COMITE DEPARTEMENTAL CK D'ILLE ET VILAINE</v>
          </cell>
          <cell r="Q1121" t="str">
            <v>CR03</v>
          </cell>
          <cell r="R1121" t="str">
            <v>COMITE REGIONAL BRETAGNE CK</v>
          </cell>
          <cell r="S1121" t="str">
            <v>FEDERATION FRANCAISE CANOE-KAYAK ET SPORTS PAGAIE</v>
          </cell>
          <cell r="T1121">
            <v>2022</v>
          </cell>
          <cell r="V1121">
            <v>40</v>
          </cell>
          <cell r="W1121" t="str">
            <v>Non</v>
          </cell>
          <cell r="Z1121" t="str">
            <v>AN_COMP_J</v>
          </cell>
          <cell r="AA1121" t="str">
            <v>Carte 1 an Compétition Jeune</v>
          </cell>
          <cell r="AB1121">
            <v>70967</v>
          </cell>
          <cell r="AC1121">
            <v>44531</v>
          </cell>
          <cell r="AD1121">
            <v>44551</v>
          </cell>
          <cell r="AE1121">
            <v>44926</v>
          </cell>
          <cell r="AF1121" t="str">
            <v>Aucun</v>
          </cell>
          <cell r="AG1121" t="str">
            <v>J</v>
          </cell>
          <cell r="AH1121" t="str">
            <v>JUNIOR</v>
          </cell>
          <cell r="AN1121">
            <v>44565</v>
          </cell>
          <cell r="AO1121" t="str">
            <v>Compétition</v>
          </cell>
        </row>
        <row r="1122">
          <cell r="E1122">
            <v>265921</v>
          </cell>
          <cell r="F1122" t="str">
            <v>M.</v>
          </cell>
          <cell r="G1122" t="str">
            <v>BOUVIER</v>
          </cell>
          <cell r="H1122" t="str">
            <v>ALEXIS</v>
          </cell>
          <cell r="I1122">
            <v>37610</v>
          </cell>
          <cell r="J1122" t="str">
            <v>FRANCE</v>
          </cell>
          <cell r="K1122" t="str">
            <v>Homme</v>
          </cell>
          <cell r="L1122">
            <v>3501</v>
          </cell>
          <cell r="M1122" t="str">
            <v>KAYAK CLUB PONT REAN</v>
          </cell>
          <cell r="O1122">
            <v>3500</v>
          </cell>
          <cell r="P1122" t="str">
            <v>COMITE DEPARTEMENTAL CK D'ILLE ET VILAINE</v>
          </cell>
          <cell r="Q1122" t="str">
            <v>CR03</v>
          </cell>
          <cell r="R1122" t="str">
            <v>COMITE REGIONAL BRETAGNE CK</v>
          </cell>
          <cell r="S1122" t="str">
            <v>FEDERATION FRANCAISE CANOE-KAYAK ET SPORTS PAGAIE</v>
          </cell>
          <cell r="T1122">
            <v>2022</v>
          </cell>
          <cell r="V1122">
            <v>60</v>
          </cell>
          <cell r="W1122" t="str">
            <v>Non</v>
          </cell>
          <cell r="Z1122" t="str">
            <v>AN_COMP_A</v>
          </cell>
          <cell r="AA1122" t="str">
            <v>Carte 1 an Compétition Adulte</v>
          </cell>
          <cell r="AB1122">
            <v>70967</v>
          </cell>
          <cell r="AC1122">
            <v>44531</v>
          </cell>
          <cell r="AD1122">
            <v>44551</v>
          </cell>
          <cell r="AE1122">
            <v>44926</v>
          </cell>
          <cell r="AF1122" t="str">
            <v>Aucun</v>
          </cell>
          <cell r="AG1122" t="str">
            <v>S</v>
          </cell>
          <cell r="AH1122" t="str">
            <v>SENIOR</v>
          </cell>
          <cell r="AN1122">
            <v>44439</v>
          </cell>
          <cell r="AO1122" t="str">
            <v>Compétition</v>
          </cell>
        </row>
        <row r="1123">
          <cell r="E1123">
            <v>266082</v>
          </cell>
          <cell r="F1123" t="str">
            <v>M.</v>
          </cell>
          <cell r="G1123" t="str">
            <v>RIDARD</v>
          </cell>
          <cell r="H1123" t="str">
            <v>ALAIN</v>
          </cell>
          <cell r="I1123">
            <v>18821</v>
          </cell>
          <cell r="J1123" t="str">
            <v>FRANCE</v>
          </cell>
          <cell r="K1123" t="str">
            <v>Homme</v>
          </cell>
          <cell r="L1123">
            <v>5617</v>
          </cell>
          <cell r="M1123" t="str">
            <v>KAYAK CLUB DE VANNES</v>
          </cell>
          <cell r="O1123">
            <v>5600</v>
          </cell>
          <cell r="P1123" t="str">
            <v>COMITE DEPARTEMENTAL CK DU MORBIHAN</v>
          </cell>
          <cell r="Q1123" t="str">
            <v>CR03</v>
          </cell>
          <cell r="R1123" t="str">
            <v>COMITE REGIONAL BRETAGNE CK</v>
          </cell>
          <cell r="S1123" t="str">
            <v>FEDERATION FRANCAISE CANOE-KAYAK ET SPORTS PAGAIE</v>
          </cell>
          <cell r="T1123">
            <v>2022</v>
          </cell>
          <cell r="V1123">
            <v>55</v>
          </cell>
          <cell r="W1123" t="str">
            <v>Non</v>
          </cell>
          <cell r="Z1123" t="str">
            <v>AN_LOIS_A</v>
          </cell>
          <cell r="AA1123" t="str">
            <v>Carte 1 an Loisir Adulte</v>
          </cell>
          <cell r="AB1123">
            <v>70760</v>
          </cell>
          <cell r="AC1123">
            <v>44531</v>
          </cell>
          <cell r="AD1123">
            <v>44556</v>
          </cell>
          <cell r="AE1123">
            <v>44926</v>
          </cell>
          <cell r="AF1123" t="str">
            <v>Aucun</v>
          </cell>
          <cell r="AG1123" t="str">
            <v>V</v>
          </cell>
          <cell r="AH1123" t="str">
            <v>VETERAN</v>
          </cell>
          <cell r="AJ1123">
            <v>43753</v>
          </cell>
          <cell r="AK1123" t="str">
            <v>Loisir</v>
          </cell>
        </row>
        <row r="1124">
          <cell r="E1124">
            <v>266167</v>
          </cell>
          <cell r="F1124" t="str">
            <v>Mme</v>
          </cell>
          <cell r="G1124" t="str">
            <v>BACHER</v>
          </cell>
          <cell r="H1124" t="str">
            <v>AUDE SOPHIE</v>
          </cell>
          <cell r="I1124">
            <v>23830</v>
          </cell>
          <cell r="J1124" t="str">
            <v>FRANCE</v>
          </cell>
          <cell r="K1124" t="str">
            <v>Femme</v>
          </cell>
          <cell r="L1124">
            <v>2959</v>
          </cell>
          <cell r="M1124" t="str">
            <v>ASSOCIATION PENN AR KAYAK</v>
          </cell>
          <cell r="N1124" t="str">
            <v>PENN AR KAYAK</v>
          </cell>
          <cell r="O1124">
            <v>2900</v>
          </cell>
          <cell r="P1124" t="str">
            <v>COMITE DEPARTEMENTAL CK DU FINISTERE</v>
          </cell>
          <cell r="Q1124" t="str">
            <v>CR03</v>
          </cell>
          <cell r="R1124" t="str">
            <v>COMITE REGIONAL BRETAGNE CK</v>
          </cell>
          <cell r="S1124" t="str">
            <v>FEDERATION FRANCAISE CANOE-KAYAK ET SPORTS PAGAIE</v>
          </cell>
          <cell r="T1124">
            <v>2022</v>
          </cell>
          <cell r="V1124">
            <v>55</v>
          </cell>
          <cell r="W1124" t="str">
            <v>Non</v>
          </cell>
          <cell r="Z1124" t="str">
            <v>AN_LOIS_A</v>
          </cell>
          <cell r="AA1124" t="str">
            <v>Carte 1 an Loisir Adulte</v>
          </cell>
          <cell r="AB1124">
            <v>71023</v>
          </cell>
          <cell r="AC1124">
            <v>44531</v>
          </cell>
          <cell r="AD1124">
            <v>44549</v>
          </cell>
          <cell r="AE1124">
            <v>44926</v>
          </cell>
          <cell r="AF1124" t="str">
            <v>Aucun</v>
          </cell>
          <cell r="AG1124" t="str">
            <v>V</v>
          </cell>
          <cell r="AH1124" t="str">
            <v>VETERAN</v>
          </cell>
          <cell r="AJ1124">
            <v>44098</v>
          </cell>
          <cell r="AK1124" t="str">
            <v>Loisir</v>
          </cell>
        </row>
        <row r="1125">
          <cell r="E1125">
            <v>266216</v>
          </cell>
          <cell r="F1125" t="str">
            <v>Mme</v>
          </cell>
          <cell r="G1125" t="str">
            <v>SCHLATTER</v>
          </cell>
          <cell r="H1125" t="str">
            <v>MANON</v>
          </cell>
          <cell r="I1125">
            <v>37445</v>
          </cell>
          <cell r="J1125" t="str">
            <v>FRANCE</v>
          </cell>
          <cell r="K1125" t="str">
            <v>Femme</v>
          </cell>
          <cell r="L1125">
            <v>5604</v>
          </cell>
          <cell r="M1125" t="str">
            <v>CLUB LOISIRS POP. LOCHRIST</v>
          </cell>
          <cell r="O1125">
            <v>5600</v>
          </cell>
          <cell r="P1125" t="str">
            <v>COMITE DEPARTEMENTAL CK DU MORBIHAN</v>
          </cell>
          <cell r="Q1125" t="str">
            <v>CR03</v>
          </cell>
          <cell r="R1125" t="str">
            <v>COMITE REGIONAL BRETAGNE CK</v>
          </cell>
          <cell r="S1125" t="str">
            <v>FEDERATION FRANCAISE CANOE-KAYAK ET SPORTS PAGAIE</v>
          </cell>
          <cell r="T1125">
            <v>2022</v>
          </cell>
          <cell r="V1125">
            <v>60</v>
          </cell>
          <cell r="W1125" t="str">
            <v>Non</v>
          </cell>
          <cell r="Z1125" t="str">
            <v>AN_COMP_A</v>
          </cell>
          <cell r="AA1125" t="str">
            <v>Carte 1 an Compétition Adulte</v>
          </cell>
          <cell r="AB1125">
            <v>71172</v>
          </cell>
          <cell r="AC1125">
            <v>44562</v>
          </cell>
          <cell r="AD1125">
            <v>44583</v>
          </cell>
          <cell r="AE1125">
            <v>44926</v>
          </cell>
          <cell r="AF1125" t="str">
            <v>Aucun</v>
          </cell>
          <cell r="AG1125" t="str">
            <v>S</v>
          </cell>
          <cell r="AH1125" t="str">
            <v>SENIOR</v>
          </cell>
          <cell r="AN1125">
            <v>44195</v>
          </cell>
          <cell r="AO1125" t="str">
            <v>Compétition</v>
          </cell>
        </row>
        <row r="1126">
          <cell r="E1126">
            <v>266335</v>
          </cell>
          <cell r="F1126" t="str">
            <v>M.</v>
          </cell>
          <cell r="G1126" t="str">
            <v>BISSON</v>
          </cell>
          <cell r="H1126" t="str">
            <v>NOEL</v>
          </cell>
          <cell r="I1126">
            <v>18632</v>
          </cell>
          <cell r="J1126" t="str">
            <v>FRANCE</v>
          </cell>
          <cell r="K1126" t="str">
            <v>Homme</v>
          </cell>
          <cell r="L1126">
            <v>5617</v>
          </cell>
          <cell r="M1126" t="str">
            <v>KAYAK CLUB DE VANNES</v>
          </cell>
          <cell r="O1126">
            <v>5600</v>
          </cell>
          <cell r="P1126" t="str">
            <v>COMITE DEPARTEMENTAL CK DU MORBIHAN</v>
          </cell>
          <cell r="Q1126" t="str">
            <v>CR03</v>
          </cell>
          <cell r="R1126" t="str">
            <v>COMITE REGIONAL BRETAGNE CK</v>
          </cell>
          <cell r="S1126" t="str">
            <v>FEDERATION FRANCAISE CANOE-KAYAK ET SPORTS PAGAIE</v>
          </cell>
          <cell r="T1126">
            <v>2022</v>
          </cell>
          <cell r="V1126">
            <v>55</v>
          </cell>
          <cell r="W1126" t="str">
            <v>Non</v>
          </cell>
          <cell r="Z1126" t="str">
            <v>AN_LOIS_A</v>
          </cell>
          <cell r="AA1126" t="str">
            <v>Carte 1 an Loisir Adulte</v>
          </cell>
          <cell r="AB1126">
            <v>70760</v>
          </cell>
          <cell r="AC1126">
            <v>44531</v>
          </cell>
          <cell r="AD1126">
            <v>44556</v>
          </cell>
          <cell r="AE1126">
            <v>44926</v>
          </cell>
          <cell r="AF1126" t="str">
            <v>Aucun</v>
          </cell>
          <cell r="AG1126" t="str">
            <v>V</v>
          </cell>
          <cell r="AH1126" t="str">
            <v>VETERAN</v>
          </cell>
          <cell r="AJ1126">
            <v>44461</v>
          </cell>
          <cell r="AK1126" t="str">
            <v>Loisir</v>
          </cell>
          <cell r="AL1126" t="str">
            <v>Clémence Ambroselli</v>
          </cell>
        </row>
        <row r="1127">
          <cell r="E1127">
            <v>266362</v>
          </cell>
          <cell r="F1127" t="str">
            <v>Mme</v>
          </cell>
          <cell r="G1127" t="str">
            <v>DORY</v>
          </cell>
          <cell r="H1127" t="str">
            <v>FRANCOISE</v>
          </cell>
          <cell r="I1127">
            <v>23840</v>
          </cell>
          <cell r="J1127" t="str">
            <v>FRANCE</v>
          </cell>
          <cell r="K1127" t="str">
            <v>Femme</v>
          </cell>
          <cell r="L1127">
            <v>5617</v>
          </cell>
          <cell r="M1127" t="str">
            <v>KAYAK CLUB DE VANNES</v>
          </cell>
          <cell r="O1127">
            <v>5600</v>
          </cell>
          <cell r="P1127" t="str">
            <v>COMITE DEPARTEMENTAL CK DU MORBIHAN</v>
          </cell>
          <cell r="Q1127" t="str">
            <v>CR03</v>
          </cell>
          <cell r="R1127" t="str">
            <v>COMITE REGIONAL BRETAGNE CK</v>
          </cell>
          <cell r="S1127" t="str">
            <v>FEDERATION FRANCAISE CANOE-KAYAK ET SPORTS PAGAIE</v>
          </cell>
          <cell r="T1127">
            <v>2022</v>
          </cell>
          <cell r="V1127">
            <v>55</v>
          </cell>
          <cell r="W1127" t="str">
            <v>Non</v>
          </cell>
          <cell r="Z1127" t="str">
            <v>AN_LOIS_A</v>
          </cell>
          <cell r="AA1127" t="str">
            <v>Carte 1 an Loisir Adulte</v>
          </cell>
          <cell r="AB1127">
            <v>70760</v>
          </cell>
          <cell r="AC1127">
            <v>44531</v>
          </cell>
          <cell r="AD1127">
            <v>44556</v>
          </cell>
          <cell r="AE1127">
            <v>44926</v>
          </cell>
          <cell r="AF1127" t="str">
            <v>Aucun</v>
          </cell>
          <cell r="AG1127" t="str">
            <v>V</v>
          </cell>
          <cell r="AH1127" t="str">
            <v>VETERAN</v>
          </cell>
          <cell r="AJ1127">
            <v>44412</v>
          </cell>
          <cell r="AK1127" t="str">
            <v>Loisir</v>
          </cell>
        </row>
        <row r="1128">
          <cell r="E1128">
            <v>266363</v>
          </cell>
          <cell r="F1128" t="str">
            <v>M.</v>
          </cell>
          <cell r="G1128" t="str">
            <v>CORBEL</v>
          </cell>
          <cell r="H1128" t="str">
            <v>YVES</v>
          </cell>
          <cell r="I1128">
            <v>21103</v>
          </cell>
          <cell r="J1128" t="str">
            <v>FRANCE</v>
          </cell>
          <cell r="K1128" t="str">
            <v>Homme</v>
          </cell>
          <cell r="L1128">
            <v>5617</v>
          </cell>
          <cell r="M1128" t="str">
            <v>KAYAK CLUB DE VANNES</v>
          </cell>
          <cell r="O1128">
            <v>5600</v>
          </cell>
          <cell r="P1128" t="str">
            <v>COMITE DEPARTEMENTAL CK DU MORBIHAN</v>
          </cell>
          <cell r="Q1128" t="str">
            <v>CR03</v>
          </cell>
          <cell r="R1128" t="str">
            <v>COMITE REGIONAL BRETAGNE CK</v>
          </cell>
          <cell r="S1128" t="str">
            <v>FEDERATION FRANCAISE CANOE-KAYAK ET SPORTS PAGAIE</v>
          </cell>
          <cell r="T1128">
            <v>2022</v>
          </cell>
          <cell r="V1128">
            <v>55</v>
          </cell>
          <cell r="W1128" t="str">
            <v>Non</v>
          </cell>
          <cell r="Z1128" t="str">
            <v>AN_LOIS_A</v>
          </cell>
          <cell r="AA1128" t="str">
            <v>Carte 1 an Loisir Adulte</v>
          </cell>
          <cell r="AB1128">
            <v>70760</v>
          </cell>
          <cell r="AC1128">
            <v>44531</v>
          </cell>
          <cell r="AD1128">
            <v>44556</v>
          </cell>
          <cell r="AE1128">
            <v>44926</v>
          </cell>
          <cell r="AF1128" t="str">
            <v>Aucun</v>
          </cell>
          <cell r="AG1128" t="str">
            <v>V</v>
          </cell>
          <cell r="AH1128" t="str">
            <v>VETERAN</v>
          </cell>
          <cell r="AJ1128">
            <v>43753</v>
          </cell>
          <cell r="AK1128" t="str">
            <v>Loisir</v>
          </cell>
        </row>
        <row r="1129">
          <cell r="E1129">
            <v>266371</v>
          </cell>
          <cell r="F1129" t="str">
            <v>Mme</v>
          </cell>
          <cell r="G1129" t="str">
            <v>CUNCHE</v>
          </cell>
          <cell r="H1129" t="str">
            <v>MARIE PIERRE</v>
          </cell>
          <cell r="I1129">
            <v>20916</v>
          </cell>
          <cell r="J1129" t="str">
            <v>FRANCE</v>
          </cell>
          <cell r="K1129" t="str">
            <v>Femme</v>
          </cell>
          <cell r="L1129">
            <v>5617</v>
          </cell>
          <cell r="M1129" t="str">
            <v>KAYAK CLUB DE VANNES</v>
          </cell>
          <cell r="O1129">
            <v>5600</v>
          </cell>
          <cell r="P1129" t="str">
            <v>COMITE DEPARTEMENTAL CK DU MORBIHAN</v>
          </cell>
          <cell r="Q1129" t="str">
            <v>CR03</v>
          </cell>
          <cell r="R1129" t="str">
            <v>COMITE REGIONAL BRETAGNE CK</v>
          </cell>
          <cell r="S1129" t="str">
            <v>FEDERATION FRANCAISE CANOE-KAYAK ET SPORTS PAGAIE</v>
          </cell>
          <cell r="T1129">
            <v>2022</v>
          </cell>
          <cell r="V1129">
            <v>55</v>
          </cell>
          <cell r="W1129" t="str">
            <v>Non</v>
          </cell>
          <cell r="Z1129" t="str">
            <v>AN_LOIS_A</v>
          </cell>
          <cell r="AA1129" t="str">
            <v>Carte 1 an Loisir Adulte</v>
          </cell>
          <cell r="AB1129">
            <v>70760</v>
          </cell>
          <cell r="AC1129">
            <v>44531</v>
          </cell>
          <cell r="AD1129">
            <v>44537</v>
          </cell>
          <cell r="AE1129">
            <v>44926</v>
          </cell>
          <cell r="AF1129" t="str">
            <v>Aucun</v>
          </cell>
          <cell r="AG1129" t="str">
            <v>V</v>
          </cell>
          <cell r="AH1129" t="str">
            <v>VETERAN</v>
          </cell>
          <cell r="AJ1129">
            <v>44460</v>
          </cell>
          <cell r="AK1129" t="str">
            <v>Loisir</v>
          </cell>
        </row>
        <row r="1130">
          <cell r="E1130">
            <v>266407</v>
          </cell>
          <cell r="F1130" t="str">
            <v>M.</v>
          </cell>
          <cell r="G1130" t="str">
            <v>LE ROCH</v>
          </cell>
          <cell r="H1130" t="str">
            <v>AURELIEN</v>
          </cell>
          <cell r="I1130">
            <v>30339</v>
          </cell>
          <cell r="J1130" t="str">
            <v>FRANCE</v>
          </cell>
          <cell r="K1130" t="str">
            <v>Homme</v>
          </cell>
          <cell r="L1130">
            <v>5617</v>
          </cell>
          <cell r="M1130" t="str">
            <v>KAYAK CLUB DE VANNES</v>
          </cell>
          <cell r="O1130">
            <v>5600</v>
          </cell>
          <cell r="P1130" t="str">
            <v>COMITE DEPARTEMENTAL CK DU MORBIHAN</v>
          </cell>
          <cell r="Q1130" t="str">
            <v>CR03</v>
          </cell>
          <cell r="R1130" t="str">
            <v>COMITE REGIONAL BRETAGNE CK</v>
          </cell>
          <cell r="S1130" t="str">
            <v>FEDERATION FRANCAISE CANOE-KAYAK ET SPORTS PAGAIE</v>
          </cell>
          <cell r="T1130">
            <v>2022</v>
          </cell>
          <cell r="V1130">
            <v>60</v>
          </cell>
          <cell r="W1130" t="str">
            <v>Non</v>
          </cell>
          <cell r="Z1130" t="str">
            <v>AN_COMP_A</v>
          </cell>
          <cell r="AA1130" t="str">
            <v>Carte 1 an Compétition Adulte</v>
          </cell>
          <cell r="AB1130">
            <v>70760</v>
          </cell>
          <cell r="AC1130">
            <v>44531</v>
          </cell>
          <cell r="AD1130">
            <v>44538</v>
          </cell>
          <cell r="AE1130">
            <v>44926</v>
          </cell>
          <cell r="AF1130" t="str">
            <v>Aucun</v>
          </cell>
          <cell r="AG1130" t="str">
            <v>V</v>
          </cell>
          <cell r="AH1130" t="str">
            <v>VETERAN</v>
          </cell>
          <cell r="AN1130">
            <v>44206</v>
          </cell>
          <cell r="AO1130" t="str">
            <v>Compétition</v>
          </cell>
        </row>
        <row r="1131">
          <cell r="E1131">
            <v>266460</v>
          </cell>
          <cell r="F1131" t="str">
            <v>M.</v>
          </cell>
          <cell r="G1131" t="str">
            <v>DELCAMP</v>
          </cell>
          <cell r="H1131" t="str">
            <v>JEAN FRANCOIS</v>
          </cell>
          <cell r="I1131">
            <v>20744</v>
          </cell>
          <cell r="J1131" t="str">
            <v>FRANCE</v>
          </cell>
          <cell r="K1131" t="str">
            <v>Homme</v>
          </cell>
          <cell r="L1131">
            <v>2931</v>
          </cell>
          <cell r="M1131" t="str">
            <v>CENTRE NAUTIQUE PLOUHINEC CAP SIZUN-POINTE DU RAZ</v>
          </cell>
          <cell r="N1131" t="str">
            <v>CNPCSPR</v>
          </cell>
          <cell r="O1131">
            <v>2900</v>
          </cell>
          <cell r="P1131" t="str">
            <v>COMITE DEPARTEMENTAL CK DU FINISTERE</v>
          </cell>
          <cell r="Q1131" t="str">
            <v>CR03</v>
          </cell>
          <cell r="R1131" t="str">
            <v>COMITE REGIONAL BRETAGNE CK</v>
          </cell>
          <cell r="S1131" t="str">
            <v>FEDERATION FRANCAISE CANOE-KAYAK ET SPORTS PAGAIE</v>
          </cell>
          <cell r="T1131">
            <v>2022</v>
          </cell>
          <cell r="V1131">
            <v>55</v>
          </cell>
          <cell r="W1131" t="str">
            <v>Non</v>
          </cell>
          <cell r="Z1131" t="str">
            <v>AN_LOIS_A</v>
          </cell>
          <cell r="AA1131" t="str">
            <v>Carte 1 an Loisir Adulte</v>
          </cell>
          <cell r="AB1131">
            <v>70938</v>
          </cell>
          <cell r="AC1131">
            <v>44531</v>
          </cell>
          <cell r="AD1131">
            <v>44580</v>
          </cell>
          <cell r="AE1131">
            <v>44926</v>
          </cell>
          <cell r="AF1131" t="str">
            <v>Aucun</v>
          </cell>
          <cell r="AG1131" t="str">
            <v>V</v>
          </cell>
          <cell r="AH1131" t="str">
            <v>VETERAN</v>
          </cell>
          <cell r="AJ1131">
            <v>43024</v>
          </cell>
          <cell r="AK1131" t="str">
            <v>Loisir</v>
          </cell>
        </row>
        <row r="1132">
          <cell r="E1132">
            <v>266461</v>
          </cell>
          <cell r="F1132" t="str">
            <v>M.</v>
          </cell>
          <cell r="G1132" t="str">
            <v>HARTENSTEIN</v>
          </cell>
          <cell r="H1132" t="str">
            <v>VINCENT</v>
          </cell>
          <cell r="I1132">
            <v>22489</v>
          </cell>
          <cell r="J1132" t="str">
            <v>FRANCE</v>
          </cell>
          <cell r="K1132" t="str">
            <v>Homme</v>
          </cell>
          <cell r="L1132">
            <v>2909</v>
          </cell>
          <cell r="M1132" t="str">
            <v>BREST BRETAGNE NAUTISME</v>
          </cell>
          <cell r="N1132" t="str">
            <v>BBN</v>
          </cell>
          <cell r="O1132">
            <v>2900</v>
          </cell>
          <cell r="P1132" t="str">
            <v>COMITE DEPARTEMENTAL CK DU FINISTERE</v>
          </cell>
          <cell r="Q1132" t="str">
            <v>CR03</v>
          </cell>
          <cell r="R1132" t="str">
            <v>COMITE REGIONAL BRETAGNE CK</v>
          </cell>
          <cell r="S1132" t="str">
            <v>FEDERATION FRANCAISE CANOE-KAYAK ET SPORTS PAGAIE</v>
          </cell>
          <cell r="T1132">
            <v>2022</v>
          </cell>
          <cell r="V1132">
            <v>55</v>
          </cell>
          <cell r="W1132" t="str">
            <v>Non</v>
          </cell>
          <cell r="Z1132" t="str">
            <v>AN_LOIS_A</v>
          </cell>
          <cell r="AA1132" t="str">
            <v>Carte 1 an Loisir Adulte</v>
          </cell>
          <cell r="AB1132">
            <v>71100</v>
          </cell>
          <cell r="AC1132">
            <v>44531</v>
          </cell>
          <cell r="AD1132">
            <v>44546</v>
          </cell>
          <cell r="AE1132">
            <v>44926</v>
          </cell>
          <cell r="AF1132" t="str">
            <v>Aucun</v>
          </cell>
          <cell r="AG1132" t="str">
            <v>V</v>
          </cell>
          <cell r="AH1132" t="str">
            <v>VETERAN</v>
          </cell>
          <cell r="AJ1132">
            <v>43875</v>
          </cell>
          <cell r="AK1132" t="str">
            <v>Loisir</v>
          </cell>
          <cell r="AL1132" t="str">
            <v>POUDOULEC</v>
          </cell>
          <cell r="AM1132">
            <v>291039766</v>
          </cell>
        </row>
        <row r="1133">
          <cell r="E1133">
            <v>266619</v>
          </cell>
          <cell r="F1133" t="str">
            <v>M.</v>
          </cell>
          <cell r="G1133" t="str">
            <v>HELLO</v>
          </cell>
          <cell r="H1133" t="str">
            <v>JORIS</v>
          </cell>
          <cell r="I1133">
            <v>37605</v>
          </cell>
          <cell r="J1133" t="str">
            <v>FRANCE</v>
          </cell>
          <cell r="K1133" t="str">
            <v>Homme</v>
          </cell>
          <cell r="L1133">
            <v>5604</v>
          </cell>
          <cell r="M1133" t="str">
            <v>CLUB LOISIRS POP. LOCHRIST</v>
          </cell>
          <cell r="O1133">
            <v>5600</v>
          </cell>
          <cell r="P1133" t="str">
            <v>COMITE DEPARTEMENTAL CK DU MORBIHAN</v>
          </cell>
          <cell r="Q1133" t="str">
            <v>CR03</v>
          </cell>
          <cell r="R1133" t="str">
            <v>COMITE REGIONAL BRETAGNE CK</v>
          </cell>
          <cell r="S1133" t="str">
            <v>FEDERATION FRANCAISE CANOE-KAYAK ET SPORTS PAGAIE</v>
          </cell>
          <cell r="T1133">
            <v>2022</v>
          </cell>
          <cell r="V1133">
            <v>60</v>
          </cell>
          <cell r="W1133" t="str">
            <v>Non</v>
          </cell>
          <cell r="Z1133" t="str">
            <v>AN_COMP_A</v>
          </cell>
          <cell r="AA1133" t="str">
            <v>Carte 1 an Compétition Adulte</v>
          </cell>
          <cell r="AB1133">
            <v>70750</v>
          </cell>
          <cell r="AC1133">
            <v>44531</v>
          </cell>
          <cell r="AD1133">
            <v>44551</v>
          </cell>
          <cell r="AE1133">
            <v>44926</v>
          </cell>
          <cell r="AF1133" t="str">
            <v>Aucun</v>
          </cell>
          <cell r="AG1133" t="str">
            <v>S</v>
          </cell>
          <cell r="AH1133" t="str">
            <v>SENIOR</v>
          </cell>
          <cell r="AN1133">
            <v>43817</v>
          </cell>
          <cell r="AO1133" t="str">
            <v>Compétition</v>
          </cell>
        </row>
        <row r="1134">
          <cell r="E1134">
            <v>266648</v>
          </cell>
          <cell r="F1134" t="str">
            <v>Mme</v>
          </cell>
          <cell r="G1134" t="str">
            <v>BONNOT</v>
          </cell>
          <cell r="H1134" t="str">
            <v>DORINE</v>
          </cell>
          <cell r="I1134">
            <v>36552</v>
          </cell>
          <cell r="J1134" t="str">
            <v>FRANCE</v>
          </cell>
          <cell r="K1134" t="str">
            <v>Femme</v>
          </cell>
          <cell r="L1134">
            <v>3506</v>
          </cell>
          <cell r="M1134" t="str">
            <v>C.K.C.I.R. ST GREGOIRE</v>
          </cell>
          <cell r="O1134">
            <v>3500</v>
          </cell>
          <cell r="P1134" t="str">
            <v>COMITE DEPARTEMENTAL CK D'ILLE ET VILAINE</v>
          </cell>
          <cell r="Q1134" t="str">
            <v>CR03</v>
          </cell>
          <cell r="R1134" t="str">
            <v>COMITE REGIONAL BRETAGNE CK</v>
          </cell>
          <cell r="S1134" t="str">
            <v>FEDERATION FRANCAISE CANOE-KAYAK ET SPORTS PAGAIE</v>
          </cell>
          <cell r="T1134">
            <v>2022</v>
          </cell>
          <cell r="V1134">
            <v>60</v>
          </cell>
          <cell r="W1134" t="str">
            <v>Non</v>
          </cell>
          <cell r="Z1134" t="str">
            <v>AN_COMP_A</v>
          </cell>
          <cell r="AA1134" t="str">
            <v>Carte 1 an Compétition Adulte</v>
          </cell>
          <cell r="AB1134">
            <v>70972</v>
          </cell>
          <cell r="AC1134">
            <v>44531</v>
          </cell>
          <cell r="AD1134">
            <v>44552</v>
          </cell>
          <cell r="AE1134">
            <v>44926</v>
          </cell>
          <cell r="AF1134" t="str">
            <v>Aucun</v>
          </cell>
          <cell r="AG1134" t="str">
            <v>S</v>
          </cell>
          <cell r="AH1134" t="str">
            <v>SENIOR</v>
          </cell>
          <cell r="AN1134">
            <v>44144</v>
          </cell>
          <cell r="AO1134" t="str">
            <v>Compétition</v>
          </cell>
        </row>
        <row r="1135">
          <cell r="E1135">
            <v>266773</v>
          </cell>
          <cell r="F1135" t="str">
            <v>M.</v>
          </cell>
          <cell r="G1135" t="str">
            <v>QUILLERE</v>
          </cell>
          <cell r="H1135" t="str">
            <v>MAXENCE</v>
          </cell>
          <cell r="I1135">
            <v>38414</v>
          </cell>
          <cell r="J1135" t="str">
            <v>FRANCE</v>
          </cell>
          <cell r="K1135" t="str">
            <v>Homme</v>
          </cell>
          <cell r="L1135">
            <v>5605</v>
          </cell>
          <cell r="M1135" t="str">
            <v xml:space="preserve">PLUMELIAU CANOE KAYAK </v>
          </cell>
          <cell r="N1135" t="str">
            <v>PCK</v>
          </cell>
          <cell r="O1135">
            <v>5600</v>
          </cell>
          <cell r="P1135" t="str">
            <v>COMITE DEPARTEMENTAL CK DU MORBIHAN</v>
          </cell>
          <cell r="Q1135" t="str">
            <v>CR03</v>
          </cell>
          <cell r="R1135" t="str">
            <v>COMITE REGIONAL BRETAGNE CK</v>
          </cell>
          <cell r="S1135" t="str">
            <v>FEDERATION FRANCAISE CANOE-KAYAK ET SPORTS PAGAIE</v>
          </cell>
          <cell r="T1135">
            <v>2022</v>
          </cell>
          <cell r="V1135">
            <v>40</v>
          </cell>
          <cell r="W1135" t="str">
            <v>Non</v>
          </cell>
          <cell r="Z1135" t="str">
            <v>AN_COMP_J</v>
          </cell>
          <cell r="AA1135" t="str">
            <v>Carte 1 an Compétition Jeune</v>
          </cell>
          <cell r="AB1135">
            <v>71174</v>
          </cell>
          <cell r="AC1135">
            <v>44562</v>
          </cell>
          <cell r="AD1135">
            <v>44564</v>
          </cell>
          <cell r="AE1135">
            <v>44926</v>
          </cell>
          <cell r="AF1135" t="str">
            <v>Aucun</v>
          </cell>
          <cell r="AG1135" t="str">
            <v>J</v>
          </cell>
          <cell r="AH1135" t="str">
            <v>JUNIOR</v>
          </cell>
          <cell r="AN1135">
            <v>44564</v>
          </cell>
          <cell r="AO1135" t="str">
            <v>Compétition</v>
          </cell>
        </row>
        <row r="1136">
          <cell r="E1136">
            <v>266840</v>
          </cell>
          <cell r="F1136" t="str">
            <v>M.</v>
          </cell>
          <cell r="G1136" t="str">
            <v>QUEMENEUR</v>
          </cell>
          <cell r="H1136" t="str">
            <v>XAVIER</v>
          </cell>
          <cell r="I1136">
            <v>26696</v>
          </cell>
          <cell r="J1136" t="str">
            <v>FRANCE</v>
          </cell>
          <cell r="K1136" t="str">
            <v>Homme</v>
          </cell>
          <cell r="L1136">
            <v>2911</v>
          </cell>
          <cell r="M1136" t="str">
            <v>F.R.C.K. PLOUDALMEZEAU</v>
          </cell>
          <cell r="O1136">
            <v>2900</v>
          </cell>
          <cell r="P1136" t="str">
            <v>COMITE DEPARTEMENTAL CK DU FINISTERE</v>
          </cell>
          <cell r="Q1136" t="str">
            <v>CR03</v>
          </cell>
          <cell r="R1136" t="str">
            <v>COMITE REGIONAL BRETAGNE CK</v>
          </cell>
          <cell r="S1136" t="str">
            <v>FEDERATION FRANCAISE CANOE-KAYAK ET SPORTS PAGAIE</v>
          </cell>
          <cell r="T1136">
            <v>2022</v>
          </cell>
          <cell r="V1136">
            <v>55</v>
          </cell>
          <cell r="W1136" t="str">
            <v>Non</v>
          </cell>
          <cell r="Z1136" t="str">
            <v>AN_LOIS_A</v>
          </cell>
          <cell r="AA1136" t="str">
            <v>Carte 1 an Loisir Adulte</v>
          </cell>
          <cell r="AB1136">
            <v>70925</v>
          </cell>
          <cell r="AC1136">
            <v>44531</v>
          </cell>
          <cell r="AD1136">
            <v>44558</v>
          </cell>
          <cell r="AE1136">
            <v>44926</v>
          </cell>
          <cell r="AF1136" t="str">
            <v>Aucun</v>
          </cell>
          <cell r="AG1136" t="str">
            <v>V</v>
          </cell>
          <cell r="AH1136" t="str">
            <v>VETERAN</v>
          </cell>
          <cell r="AJ1136">
            <v>44084</v>
          </cell>
          <cell r="AK1136" t="str">
            <v>Loisir</v>
          </cell>
          <cell r="AL1136" t="str">
            <v>Simon</v>
          </cell>
          <cell r="AM1136">
            <v>298848060</v>
          </cell>
        </row>
        <row r="1137">
          <cell r="E1137">
            <v>266882</v>
          </cell>
          <cell r="F1137" t="str">
            <v>Mme</v>
          </cell>
          <cell r="G1137" t="str">
            <v>QUINQUIS</v>
          </cell>
          <cell r="H1137" t="str">
            <v>ANNE</v>
          </cell>
          <cell r="I1137">
            <v>21551</v>
          </cell>
          <cell r="J1137" t="str">
            <v>FRANCE</v>
          </cell>
          <cell r="K1137" t="str">
            <v>Femme</v>
          </cell>
          <cell r="L1137">
            <v>2931</v>
          </cell>
          <cell r="M1137" t="str">
            <v>CENTRE NAUTIQUE PLOUHINEC CAP SIZUN-POINTE DU RAZ</v>
          </cell>
          <cell r="N1137" t="str">
            <v>CNPCSPR</v>
          </cell>
          <cell r="O1137">
            <v>2900</v>
          </cell>
          <cell r="P1137" t="str">
            <v>COMITE DEPARTEMENTAL CK DU FINISTERE</v>
          </cell>
          <cell r="Q1137" t="str">
            <v>CR03</v>
          </cell>
          <cell r="R1137" t="str">
            <v>COMITE REGIONAL BRETAGNE CK</v>
          </cell>
          <cell r="S1137" t="str">
            <v>FEDERATION FRANCAISE CANOE-KAYAK ET SPORTS PAGAIE</v>
          </cell>
          <cell r="T1137">
            <v>2022</v>
          </cell>
          <cell r="V1137">
            <v>55</v>
          </cell>
          <cell r="W1137" t="str">
            <v>Non</v>
          </cell>
          <cell r="Z1137" t="str">
            <v>AN_LOIS_A</v>
          </cell>
          <cell r="AA1137" t="str">
            <v>Carte 1 an Loisir Adulte</v>
          </cell>
          <cell r="AB1137">
            <v>70938</v>
          </cell>
          <cell r="AC1137">
            <v>44531</v>
          </cell>
          <cell r="AD1137">
            <v>44580</v>
          </cell>
          <cell r="AE1137">
            <v>44926</v>
          </cell>
          <cell r="AF1137" t="str">
            <v>Aucun</v>
          </cell>
          <cell r="AG1137" t="str">
            <v>V</v>
          </cell>
          <cell r="AH1137" t="str">
            <v>VETERAN</v>
          </cell>
          <cell r="AJ1137">
            <v>43088</v>
          </cell>
          <cell r="AK1137" t="str">
            <v>Loisir</v>
          </cell>
        </row>
        <row r="1138">
          <cell r="E1138">
            <v>266884</v>
          </cell>
          <cell r="F1138" t="str">
            <v>M.</v>
          </cell>
          <cell r="G1138" t="str">
            <v>NORMANT</v>
          </cell>
          <cell r="H1138" t="str">
            <v>ALAIN</v>
          </cell>
          <cell r="I1138">
            <v>23967</v>
          </cell>
          <cell r="J1138" t="str">
            <v>FRANCE</v>
          </cell>
          <cell r="K1138" t="str">
            <v>Homme</v>
          </cell>
          <cell r="L1138">
            <v>2931</v>
          </cell>
          <cell r="M1138" t="str">
            <v>CENTRE NAUTIQUE PLOUHINEC CAP SIZUN-POINTE DU RAZ</v>
          </cell>
          <cell r="N1138" t="str">
            <v>CNPCSPR</v>
          </cell>
          <cell r="O1138">
            <v>2900</v>
          </cell>
          <cell r="P1138" t="str">
            <v>COMITE DEPARTEMENTAL CK DU FINISTERE</v>
          </cell>
          <cell r="Q1138" t="str">
            <v>CR03</v>
          </cell>
          <cell r="R1138" t="str">
            <v>COMITE REGIONAL BRETAGNE CK</v>
          </cell>
          <cell r="S1138" t="str">
            <v>FEDERATION FRANCAISE CANOE-KAYAK ET SPORTS PAGAIE</v>
          </cell>
          <cell r="T1138">
            <v>2022</v>
          </cell>
          <cell r="V1138">
            <v>55</v>
          </cell>
          <cell r="W1138" t="str">
            <v>Non</v>
          </cell>
          <cell r="Z1138" t="str">
            <v>AN_LOIS_A</v>
          </cell>
          <cell r="AA1138" t="str">
            <v>Carte 1 an Loisir Adulte</v>
          </cell>
          <cell r="AB1138">
            <v>70938</v>
          </cell>
          <cell r="AC1138">
            <v>44531</v>
          </cell>
          <cell r="AD1138">
            <v>44580</v>
          </cell>
          <cell r="AE1138">
            <v>44926</v>
          </cell>
          <cell r="AF1138" t="str">
            <v>Aucun</v>
          </cell>
          <cell r="AG1138" t="str">
            <v>V</v>
          </cell>
          <cell r="AH1138" t="str">
            <v>VETERAN</v>
          </cell>
        </row>
        <row r="1139">
          <cell r="E1139">
            <v>266929</v>
          </cell>
          <cell r="F1139" t="str">
            <v>Mme</v>
          </cell>
          <cell r="G1139" t="str">
            <v>MORIN - SÉROT</v>
          </cell>
          <cell r="H1139" t="str">
            <v>ELODIE</v>
          </cell>
          <cell r="I1139">
            <v>37321</v>
          </cell>
          <cell r="J1139" t="str">
            <v>FRANCE</v>
          </cell>
          <cell r="K1139" t="str">
            <v>Femme</v>
          </cell>
          <cell r="L1139">
            <v>3501</v>
          </cell>
          <cell r="M1139" t="str">
            <v>KAYAK CLUB PONT REAN</v>
          </cell>
          <cell r="O1139">
            <v>3500</v>
          </cell>
          <cell r="P1139" t="str">
            <v>COMITE DEPARTEMENTAL CK D'ILLE ET VILAINE</v>
          </cell>
          <cell r="Q1139" t="str">
            <v>CR03</v>
          </cell>
          <cell r="R1139" t="str">
            <v>COMITE REGIONAL BRETAGNE CK</v>
          </cell>
          <cell r="S1139" t="str">
            <v>FEDERATION FRANCAISE CANOE-KAYAK ET SPORTS PAGAIE</v>
          </cell>
          <cell r="T1139">
            <v>2022</v>
          </cell>
          <cell r="V1139">
            <v>60</v>
          </cell>
          <cell r="W1139" t="str">
            <v>Non</v>
          </cell>
          <cell r="Z1139" t="str">
            <v>AN_COMP_A</v>
          </cell>
          <cell r="AA1139" t="str">
            <v>Carte 1 an Compétition Adulte</v>
          </cell>
          <cell r="AB1139">
            <v>70967</v>
          </cell>
          <cell r="AC1139">
            <v>44531</v>
          </cell>
          <cell r="AD1139">
            <v>44551</v>
          </cell>
          <cell r="AE1139">
            <v>44926</v>
          </cell>
          <cell r="AF1139" t="str">
            <v>Aucun</v>
          </cell>
          <cell r="AG1139" t="str">
            <v>S</v>
          </cell>
          <cell r="AH1139" t="str">
            <v>SENIOR</v>
          </cell>
          <cell r="AN1139">
            <v>44105</v>
          </cell>
          <cell r="AO1139" t="str">
            <v>Compétition</v>
          </cell>
        </row>
        <row r="1140">
          <cell r="E1140">
            <v>266936</v>
          </cell>
          <cell r="F1140" t="str">
            <v>M.</v>
          </cell>
          <cell r="G1140" t="str">
            <v>CADORET</v>
          </cell>
          <cell r="H1140" t="str">
            <v>NOËL</v>
          </cell>
          <cell r="I1140">
            <v>20805</v>
          </cell>
          <cell r="J1140" t="str">
            <v>FRANCE</v>
          </cell>
          <cell r="K1140" t="str">
            <v>Homme</v>
          </cell>
          <cell r="L1140">
            <v>3501</v>
          </cell>
          <cell r="M1140" t="str">
            <v>KAYAK CLUB PONT REAN</v>
          </cell>
          <cell r="O1140">
            <v>3500</v>
          </cell>
          <cell r="P1140" t="str">
            <v>COMITE DEPARTEMENTAL CK D'ILLE ET VILAINE</v>
          </cell>
          <cell r="Q1140" t="str">
            <v>CR03</v>
          </cell>
          <cell r="R1140" t="str">
            <v>COMITE REGIONAL BRETAGNE CK</v>
          </cell>
          <cell r="S1140" t="str">
            <v>FEDERATION FRANCAISE CANOE-KAYAK ET SPORTS PAGAIE</v>
          </cell>
          <cell r="T1140">
            <v>2022</v>
          </cell>
          <cell r="V1140">
            <v>55</v>
          </cell>
          <cell r="W1140" t="str">
            <v>Non</v>
          </cell>
          <cell r="Z1140" t="str">
            <v>AN_LOIS_A</v>
          </cell>
          <cell r="AA1140" t="str">
            <v>Carte 1 an Loisir Adulte</v>
          </cell>
          <cell r="AB1140">
            <v>70967</v>
          </cell>
          <cell r="AC1140">
            <v>44531</v>
          </cell>
          <cell r="AD1140">
            <v>44551</v>
          </cell>
          <cell r="AE1140">
            <v>44926</v>
          </cell>
          <cell r="AF1140" t="str">
            <v>Aucun</v>
          </cell>
          <cell r="AG1140" t="str">
            <v>V</v>
          </cell>
          <cell r="AH1140" t="str">
            <v>VETERAN</v>
          </cell>
          <cell r="AJ1140">
            <v>44439</v>
          </cell>
          <cell r="AK1140" t="str">
            <v>Loisir</v>
          </cell>
        </row>
        <row r="1141">
          <cell r="E1141">
            <v>266945</v>
          </cell>
          <cell r="F1141" t="str">
            <v>M.</v>
          </cell>
          <cell r="G1141" t="str">
            <v>DROUGLAZET</v>
          </cell>
          <cell r="H1141" t="str">
            <v>JEAN</v>
          </cell>
          <cell r="I1141">
            <v>18699</v>
          </cell>
          <cell r="J1141" t="str">
            <v>FRANCE</v>
          </cell>
          <cell r="K1141" t="str">
            <v>Homme</v>
          </cell>
          <cell r="L1141">
            <v>2931</v>
          </cell>
          <cell r="M1141" t="str">
            <v>CENTRE NAUTIQUE PLOUHINEC CAP SIZUN-POINTE DU RAZ</v>
          </cell>
          <cell r="N1141" t="str">
            <v>CNPCSPR</v>
          </cell>
          <cell r="O1141">
            <v>2900</v>
          </cell>
          <cell r="P1141" t="str">
            <v>COMITE DEPARTEMENTAL CK DU FINISTERE</v>
          </cell>
          <cell r="Q1141" t="str">
            <v>CR03</v>
          </cell>
          <cell r="R1141" t="str">
            <v>COMITE REGIONAL BRETAGNE CK</v>
          </cell>
          <cell r="S1141" t="str">
            <v>FEDERATION FRANCAISE CANOE-KAYAK ET SPORTS PAGAIE</v>
          </cell>
          <cell r="T1141">
            <v>2022</v>
          </cell>
          <cell r="V1141">
            <v>55</v>
          </cell>
          <cell r="W1141" t="str">
            <v>Non</v>
          </cell>
          <cell r="Z1141" t="str">
            <v>AN_LOIS_A</v>
          </cell>
          <cell r="AA1141" t="str">
            <v>Carte 1 an Loisir Adulte</v>
          </cell>
          <cell r="AB1141">
            <v>70938</v>
          </cell>
          <cell r="AC1141">
            <v>44531</v>
          </cell>
          <cell r="AD1141">
            <v>44580</v>
          </cell>
          <cell r="AE1141">
            <v>44926</v>
          </cell>
          <cell r="AF1141" t="str">
            <v>Aucun</v>
          </cell>
          <cell r="AG1141" t="str">
            <v>V</v>
          </cell>
          <cell r="AH1141" t="str">
            <v>VETERAN</v>
          </cell>
          <cell r="AJ1141">
            <v>44585</v>
          </cell>
          <cell r="AK1141" t="str">
            <v>Loisir</v>
          </cell>
          <cell r="AL1141" t="str">
            <v>drouglazet</v>
          </cell>
        </row>
        <row r="1142">
          <cell r="E1142">
            <v>266989</v>
          </cell>
          <cell r="F1142" t="str">
            <v>Mme</v>
          </cell>
          <cell r="G1142" t="str">
            <v>ABRAHAM</v>
          </cell>
          <cell r="H1142" t="str">
            <v>ANNE-CLAUDE</v>
          </cell>
          <cell r="I1142">
            <v>25915</v>
          </cell>
          <cell r="J1142" t="str">
            <v>FRANCE</v>
          </cell>
          <cell r="K1142" t="str">
            <v>Femme</v>
          </cell>
          <cell r="L1142">
            <v>5614</v>
          </cell>
          <cell r="M1142" t="str">
            <v>C.K.C. AURAY</v>
          </cell>
          <cell r="O1142">
            <v>5600</v>
          </cell>
          <cell r="P1142" t="str">
            <v>COMITE DEPARTEMENTAL CK DU MORBIHAN</v>
          </cell>
          <cell r="Q1142" t="str">
            <v>CR03</v>
          </cell>
          <cell r="R1142" t="str">
            <v>COMITE REGIONAL BRETAGNE CK</v>
          </cell>
          <cell r="S1142" t="str">
            <v>FEDERATION FRANCAISE CANOE-KAYAK ET SPORTS PAGAIE</v>
          </cell>
          <cell r="T1142">
            <v>2022</v>
          </cell>
          <cell r="V1142">
            <v>55</v>
          </cell>
          <cell r="W1142" t="str">
            <v>Non</v>
          </cell>
          <cell r="Z1142" t="str">
            <v>AN_LOIS_A</v>
          </cell>
          <cell r="AA1142" t="str">
            <v>Carte 1 an Loisir Adulte</v>
          </cell>
          <cell r="AB1142">
            <v>71181</v>
          </cell>
          <cell r="AC1142">
            <v>44562</v>
          </cell>
          <cell r="AD1142">
            <v>44592</v>
          </cell>
          <cell r="AE1142">
            <v>44926</v>
          </cell>
          <cell r="AF1142" t="str">
            <v>Aucun</v>
          </cell>
          <cell r="AG1142" t="str">
            <v>V</v>
          </cell>
          <cell r="AH1142" t="str">
            <v>VETERAN</v>
          </cell>
          <cell r="AJ1142">
            <v>43855</v>
          </cell>
          <cell r="AK1142" t="str">
            <v>Loisir</v>
          </cell>
          <cell r="AL1142" t="str">
            <v>LAMBERT THIERRY</v>
          </cell>
          <cell r="AM1142">
            <v>10002109899</v>
          </cell>
        </row>
        <row r="1143">
          <cell r="E1143">
            <v>267131</v>
          </cell>
          <cell r="F1143" t="str">
            <v>M.</v>
          </cell>
          <cell r="G1143" t="str">
            <v>DEGANO</v>
          </cell>
          <cell r="H1143" t="str">
            <v>QUENTIN</v>
          </cell>
          <cell r="I1143">
            <v>36811</v>
          </cell>
          <cell r="J1143" t="str">
            <v>FRANCE</v>
          </cell>
          <cell r="K1143" t="str">
            <v>Homme</v>
          </cell>
          <cell r="L1143">
            <v>3517</v>
          </cell>
          <cell r="M1143" t="str">
            <v>CORSAIRES MALOUIN</v>
          </cell>
          <cell r="N1143" t="str">
            <v>CM KAYAK</v>
          </cell>
          <cell r="O1143">
            <v>3500</v>
          </cell>
          <cell r="P1143" t="str">
            <v>COMITE DEPARTEMENTAL CK D'ILLE ET VILAINE</v>
          </cell>
          <cell r="Q1143" t="str">
            <v>CR03</v>
          </cell>
          <cell r="R1143" t="str">
            <v>COMITE REGIONAL BRETAGNE CK</v>
          </cell>
          <cell r="S1143" t="str">
            <v>FEDERATION FRANCAISE CANOE-KAYAK ET SPORTS PAGAIE</v>
          </cell>
          <cell r="T1143">
            <v>2022</v>
          </cell>
          <cell r="V1143">
            <v>60</v>
          </cell>
          <cell r="W1143" t="str">
            <v>Non</v>
          </cell>
          <cell r="Z1143" t="str">
            <v>AN_COMP_A</v>
          </cell>
          <cell r="AA1143" t="str">
            <v>Carte 1 an Compétition Adulte</v>
          </cell>
          <cell r="AB1143">
            <v>70720</v>
          </cell>
          <cell r="AC1143">
            <v>44531</v>
          </cell>
          <cell r="AD1143">
            <v>44538</v>
          </cell>
          <cell r="AE1143">
            <v>44926</v>
          </cell>
          <cell r="AF1143" t="str">
            <v>Aucun</v>
          </cell>
          <cell r="AG1143" t="str">
            <v>S</v>
          </cell>
          <cell r="AH1143" t="str">
            <v>SENIOR</v>
          </cell>
          <cell r="AN1143">
            <v>44659</v>
          </cell>
          <cell r="AO1143" t="str">
            <v>Compétition</v>
          </cell>
        </row>
        <row r="1144">
          <cell r="E1144">
            <v>267171</v>
          </cell>
          <cell r="F1144" t="str">
            <v>M.</v>
          </cell>
          <cell r="G1144" t="str">
            <v>CHEA</v>
          </cell>
          <cell r="H1144" t="str">
            <v>MATHIS</v>
          </cell>
          <cell r="I1144">
            <v>36531</v>
          </cell>
          <cell r="J1144" t="str">
            <v>FRANCE</v>
          </cell>
          <cell r="K1144" t="str">
            <v>Homme</v>
          </cell>
          <cell r="L1144">
            <v>3506</v>
          </cell>
          <cell r="M1144" t="str">
            <v>C.K.C.I.R. ST GREGOIRE</v>
          </cell>
          <cell r="O1144">
            <v>3500</v>
          </cell>
          <cell r="P1144" t="str">
            <v>COMITE DEPARTEMENTAL CK D'ILLE ET VILAINE</v>
          </cell>
          <cell r="Q1144" t="str">
            <v>CR03</v>
          </cell>
          <cell r="R1144" t="str">
            <v>COMITE REGIONAL BRETAGNE CK</v>
          </cell>
          <cell r="S1144" t="str">
            <v>FEDERATION FRANCAISE CANOE-KAYAK ET SPORTS PAGAIE</v>
          </cell>
          <cell r="T1144">
            <v>2022</v>
          </cell>
          <cell r="V1144">
            <v>60</v>
          </cell>
          <cell r="W1144" t="str">
            <v>Non</v>
          </cell>
          <cell r="Z1144" t="str">
            <v>AN_COMP_A</v>
          </cell>
          <cell r="AA1144" t="str">
            <v>Carte 1 an Compétition Adulte</v>
          </cell>
          <cell r="AB1144">
            <v>72579</v>
          </cell>
          <cell r="AC1144">
            <v>44621</v>
          </cell>
          <cell r="AD1144">
            <v>44638</v>
          </cell>
          <cell r="AE1144">
            <v>44926</v>
          </cell>
          <cell r="AF1144" t="str">
            <v>Aucun</v>
          </cell>
          <cell r="AG1144" t="str">
            <v>S</v>
          </cell>
          <cell r="AH1144" t="str">
            <v>SENIOR</v>
          </cell>
          <cell r="AN1144">
            <v>43809</v>
          </cell>
          <cell r="AO1144" t="str">
            <v>Compétition</v>
          </cell>
        </row>
        <row r="1145">
          <cell r="E1145">
            <v>267189</v>
          </cell>
          <cell r="F1145" t="str">
            <v>M.</v>
          </cell>
          <cell r="G1145" t="str">
            <v>BOULIER</v>
          </cell>
          <cell r="H1145" t="str">
            <v>PATRICK</v>
          </cell>
          <cell r="I1145">
            <v>26083</v>
          </cell>
          <cell r="J1145" t="str">
            <v>FRANCE</v>
          </cell>
          <cell r="K1145" t="str">
            <v>Homme</v>
          </cell>
          <cell r="L1145">
            <v>3511</v>
          </cell>
          <cell r="M1145" t="str">
            <v>CLUB SPORTIF BETTONAIS</v>
          </cell>
          <cell r="N1145" t="str">
            <v>CSB CANOE KAYAK</v>
          </cell>
          <cell r="O1145">
            <v>3500</v>
          </cell>
          <cell r="P1145" t="str">
            <v>COMITE DEPARTEMENTAL CK D'ILLE ET VILAINE</v>
          </cell>
          <cell r="Q1145" t="str">
            <v>CR03</v>
          </cell>
          <cell r="R1145" t="str">
            <v>COMITE REGIONAL BRETAGNE CK</v>
          </cell>
          <cell r="S1145" t="str">
            <v>FEDERATION FRANCAISE CANOE-KAYAK ET SPORTS PAGAIE</v>
          </cell>
          <cell r="T1145">
            <v>2022</v>
          </cell>
          <cell r="V1145">
            <v>55</v>
          </cell>
          <cell r="W1145" t="str">
            <v>Non</v>
          </cell>
          <cell r="Z1145" t="str">
            <v>AN_LOIS_A</v>
          </cell>
          <cell r="AA1145" t="str">
            <v>Carte 1 an Loisir Adulte</v>
          </cell>
          <cell r="AB1145">
            <v>71485</v>
          </cell>
          <cell r="AC1145">
            <v>44562</v>
          </cell>
          <cell r="AD1145">
            <v>44583</v>
          </cell>
          <cell r="AE1145">
            <v>44926</v>
          </cell>
          <cell r="AF1145" t="str">
            <v>Aucun</v>
          </cell>
          <cell r="AG1145" t="str">
            <v>V</v>
          </cell>
          <cell r="AH1145" t="str">
            <v>VETERAN</v>
          </cell>
          <cell r="AJ1145">
            <v>44461</v>
          </cell>
          <cell r="AK1145" t="str">
            <v>Loisir</v>
          </cell>
          <cell r="AL1145" t="str">
            <v>TAFFOU</v>
          </cell>
        </row>
        <row r="1146">
          <cell r="E1146">
            <v>267236</v>
          </cell>
          <cell r="F1146" t="str">
            <v>Mme</v>
          </cell>
          <cell r="G1146" t="str">
            <v>LE ROY</v>
          </cell>
          <cell r="H1146" t="str">
            <v>MARLÈNE</v>
          </cell>
          <cell r="I1146">
            <v>32000</v>
          </cell>
          <cell r="J1146" t="str">
            <v>FRANCE</v>
          </cell>
          <cell r="K1146" t="str">
            <v>Femme</v>
          </cell>
          <cell r="L1146">
            <v>2903</v>
          </cell>
          <cell r="M1146" t="str">
            <v>CK DE QUIMPER CORNOUAILLE</v>
          </cell>
          <cell r="O1146">
            <v>2900</v>
          </cell>
          <cell r="P1146" t="str">
            <v>COMITE DEPARTEMENTAL CK DU FINISTERE</v>
          </cell>
          <cell r="Q1146" t="str">
            <v>CR03</v>
          </cell>
          <cell r="R1146" t="str">
            <v>COMITE REGIONAL BRETAGNE CK</v>
          </cell>
          <cell r="S1146" t="str">
            <v>FEDERATION FRANCAISE CANOE-KAYAK ET SPORTS PAGAIE</v>
          </cell>
          <cell r="T1146">
            <v>2022</v>
          </cell>
          <cell r="V1146">
            <v>55</v>
          </cell>
          <cell r="W1146" t="str">
            <v>Non</v>
          </cell>
          <cell r="Z1146" t="str">
            <v>AN_LOIS_A</v>
          </cell>
          <cell r="AA1146" t="str">
            <v>Carte 1 an Loisir Adulte</v>
          </cell>
          <cell r="AB1146">
            <v>70918</v>
          </cell>
          <cell r="AC1146">
            <v>44531</v>
          </cell>
          <cell r="AD1146">
            <v>44545</v>
          </cell>
          <cell r="AE1146">
            <v>44926</v>
          </cell>
          <cell r="AF1146" t="str">
            <v>Aucun</v>
          </cell>
          <cell r="AG1146" t="str">
            <v>V</v>
          </cell>
          <cell r="AH1146" t="str">
            <v>VETERAN</v>
          </cell>
          <cell r="AJ1146">
            <v>44475</v>
          </cell>
          <cell r="AK1146" t="str">
            <v>Loisir</v>
          </cell>
        </row>
        <row r="1147">
          <cell r="E1147">
            <v>267339</v>
          </cell>
          <cell r="F1147" t="str">
            <v>M.</v>
          </cell>
          <cell r="G1147" t="str">
            <v>PENAUD</v>
          </cell>
          <cell r="H1147" t="str">
            <v>MICHEL</v>
          </cell>
          <cell r="I1147">
            <v>20856</v>
          </cell>
          <cell r="J1147" t="str">
            <v>FRANCE</v>
          </cell>
          <cell r="K1147" t="str">
            <v>Homme</v>
          </cell>
          <cell r="L1147">
            <v>2931</v>
          </cell>
          <cell r="M1147" t="str">
            <v>CENTRE NAUTIQUE PLOUHINEC CAP SIZUN-POINTE DU RAZ</v>
          </cell>
          <cell r="N1147" t="str">
            <v>CNPCSPR</v>
          </cell>
          <cell r="O1147">
            <v>2900</v>
          </cell>
          <cell r="P1147" t="str">
            <v>COMITE DEPARTEMENTAL CK DU FINISTERE</v>
          </cell>
          <cell r="Q1147" t="str">
            <v>CR03</v>
          </cell>
          <cell r="R1147" t="str">
            <v>COMITE REGIONAL BRETAGNE CK</v>
          </cell>
          <cell r="S1147" t="str">
            <v>FEDERATION FRANCAISE CANOE-KAYAK ET SPORTS PAGAIE</v>
          </cell>
          <cell r="T1147">
            <v>2022</v>
          </cell>
          <cell r="V1147">
            <v>55</v>
          </cell>
          <cell r="W1147" t="str">
            <v>Non</v>
          </cell>
          <cell r="Z1147" t="str">
            <v>AN_LOIS_A</v>
          </cell>
          <cell r="AA1147" t="str">
            <v>Carte 1 an Loisir Adulte</v>
          </cell>
          <cell r="AB1147">
            <v>70938</v>
          </cell>
          <cell r="AC1147">
            <v>44531</v>
          </cell>
          <cell r="AD1147">
            <v>44581</v>
          </cell>
          <cell r="AE1147">
            <v>44926</v>
          </cell>
          <cell r="AF1147" t="str">
            <v>Aucun</v>
          </cell>
          <cell r="AG1147" t="str">
            <v>V</v>
          </cell>
          <cell r="AH1147" t="str">
            <v>VETERAN</v>
          </cell>
          <cell r="AJ1147">
            <v>44606</v>
          </cell>
          <cell r="AK1147" t="str">
            <v>Loisir</v>
          </cell>
          <cell r="AL1147" t="str">
            <v>goulard Anne</v>
          </cell>
        </row>
        <row r="1148">
          <cell r="E1148">
            <v>267348</v>
          </cell>
          <cell r="F1148" t="str">
            <v>M.</v>
          </cell>
          <cell r="G1148" t="str">
            <v>HENRY</v>
          </cell>
          <cell r="H1148" t="str">
            <v>SERGE</v>
          </cell>
          <cell r="I1148">
            <v>24089</v>
          </cell>
          <cell r="J1148" t="str">
            <v>FRANCE</v>
          </cell>
          <cell r="K1148" t="str">
            <v>Homme</v>
          </cell>
          <cell r="L1148">
            <v>2909</v>
          </cell>
          <cell r="M1148" t="str">
            <v>BREST BRETAGNE NAUTISME</v>
          </cell>
          <cell r="N1148" t="str">
            <v>BBN</v>
          </cell>
          <cell r="O1148">
            <v>2900</v>
          </cell>
          <cell r="P1148" t="str">
            <v>COMITE DEPARTEMENTAL CK DU FINISTERE</v>
          </cell>
          <cell r="Q1148" t="str">
            <v>CR03</v>
          </cell>
          <cell r="R1148" t="str">
            <v>COMITE REGIONAL BRETAGNE CK</v>
          </cell>
          <cell r="S1148" t="str">
            <v>FEDERATION FRANCAISE CANOE-KAYAK ET SPORTS PAGAIE</v>
          </cell>
          <cell r="T1148">
            <v>2022</v>
          </cell>
          <cell r="V1148">
            <v>55</v>
          </cell>
          <cell r="W1148" t="str">
            <v>Non</v>
          </cell>
          <cell r="Z1148" t="str">
            <v>AN_LOIS_A</v>
          </cell>
          <cell r="AA1148" t="str">
            <v>Carte 1 an Loisir Adulte</v>
          </cell>
          <cell r="AB1148">
            <v>71100</v>
          </cell>
          <cell r="AC1148">
            <v>44531</v>
          </cell>
          <cell r="AD1148">
            <v>44546</v>
          </cell>
          <cell r="AE1148">
            <v>44926</v>
          </cell>
          <cell r="AF1148" t="str">
            <v>Aucun</v>
          </cell>
          <cell r="AG1148" t="str">
            <v>V</v>
          </cell>
          <cell r="AH1148" t="str">
            <v>VETERAN</v>
          </cell>
          <cell r="AJ1148">
            <v>43032</v>
          </cell>
          <cell r="AK1148" t="str">
            <v>Loisir</v>
          </cell>
        </row>
        <row r="1149">
          <cell r="E1149">
            <v>267350</v>
          </cell>
          <cell r="F1149" t="str">
            <v>M.</v>
          </cell>
          <cell r="G1149" t="str">
            <v>MALLEGOL</v>
          </cell>
          <cell r="H1149" t="str">
            <v>JEAN PIERRE</v>
          </cell>
          <cell r="I1149">
            <v>21105</v>
          </cell>
          <cell r="J1149" t="str">
            <v>FRANCE</v>
          </cell>
          <cell r="K1149" t="str">
            <v>Homme</v>
          </cell>
          <cell r="L1149">
            <v>2909</v>
          </cell>
          <cell r="M1149" t="str">
            <v>BREST BRETAGNE NAUTISME</v>
          </cell>
          <cell r="N1149" t="str">
            <v>BBN</v>
          </cell>
          <cell r="O1149">
            <v>2900</v>
          </cell>
          <cell r="P1149" t="str">
            <v>COMITE DEPARTEMENTAL CK DU FINISTERE</v>
          </cell>
          <cell r="Q1149" t="str">
            <v>CR03</v>
          </cell>
          <cell r="R1149" t="str">
            <v>COMITE REGIONAL BRETAGNE CK</v>
          </cell>
          <cell r="S1149" t="str">
            <v>FEDERATION FRANCAISE CANOE-KAYAK ET SPORTS PAGAIE</v>
          </cell>
          <cell r="T1149">
            <v>2022</v>
          </cell>
          <cell r="V1149">
            <v>55</v>
          </cell>
          <cell r="W1149" t="str">
            <v>Non</v>
          </cell>
          <cell r="Z1149" t="str">
            <v>AN_LOIS_A</v>
          </cell>
          <cell r="AA1149" t="str">
            <v>Carte 1 an Loisir Adulte</v>
          </cell>
          <cell r="AB1149">
            <v>71100</v>
          </cell>
          <cell r="AC1149">
            <v>44531</v>
          </cell>
          <cell r="AD1149">
            <v>44547</v>
          </cell>
          <cell r="AE1149">
            <v>44926</v>
          </cell>
          <cell r="AF1149" t="str">
            <v>Aucun</v>
          </cell>
          <cell r="AG1149" t="str">
            <v>V</v>
          </cell>
          <cell r="AH1149" t="str">
            <v>VETERAN</v>
          </cell>
          <cell r="AJ1149">
            <v>44176</v>
          </cell>
          <cell r="AK1149" t="str">
            <v>Loisir</v>
          </cell>
          <cell r="AL1149" t="str">
            <v>JEZEQUEL</v>
          </cell>
          <cell r="AM1149">
            <v>291052363</v>
          </cell>
        </row>
        <row r="1150">
          <cell r="E1150">
            <v>267410</v>
          </cell>
          <cell r="F1150" t="str">
            <v>M.</v>
          </cell>
          <cell r="G1150" t="str">
            <v>BERREST</v>
          </cell>
          <cell r="H1150" t="str">
            <v>EWEN</v>
          </cell>
          <cell r="I1150">
            <v>37600</v>
          </cell>
          <cell r="J1150" t="str">
            <v>FRANCE</v>
          </cell>
          <cell r="K1150" t="str">
            <v>Homme</v>
          </cell>
          <cell r="L1150">
            <v>2202</v>
          </cell>
          <cell r="M1150" t="str">
            <v>CLUB MJC ST BRIEUC C.K.</v>
          </cell>
          <cell r="N1150" t="str">
            <v>MJC DU PLATEAU</v>
          </cell>
          <cell r="O1150">
            <v>2200</v>
          </cell>
          <cell r="P1150" t="str">
            <v>COMITE DEPARTEMENTAL CK COTES D'ARMOR</v>
          </cell>
          <cell r="Q1150" t="str">
            <v>CR03</v>
          </cell>
          <cell r="R1150" t="str">
            <v>COMITE REGIONAL BRETAGNE CK</v>
          </cell>
          <cell r="S1150" t="str">
            <v>FEDERATION FRANCAISE CANOE-KAYAK ET SPORTS PAGAIE</v>
          </cell>
          <cell r="T1150">
            <v>2022</v>
          </cell>
          <cell r="V1150">
            <v>60</v>
          </cell>
          <cell r="W1150" t="str">
            <v>Non</v>
          </cell>
          <cell r="Z1150" t="str">
            <v>AN_COMP_A</v>
          </cell>
          <cell r="AA1150" t="str">
            <v>Carte 1 an Compétition Adulte</v>
          </cell>
          <cell r="AB1150">
            <v>71766</v>
          </cell>
          <cell r="AC1150">
            <v>44593</v>
          </cell>
          <cell r="AD1150">
            <v>44597</v>
          </cell>
          <cell r="AE1150">
            <v>44926</v>
          </cell>
          <cell r="AF1150" t="str">
            <v>Aucun</v>
          </cell>
          <cell r="AG1150" t="str">
            <v>S</v>
          </cell>
          <cell r="AH1150" t="str">
            <v>SENIOR</v>
          </cell>
        </row>
        <row r="1151">
          <cell r="E1151">
            <v>267544</v>
          </cell>
          <cell r="F1151" t="str">
            <v>M.</v>
          </cell>
          <cell r="G1151" t="str">
            <v>LE CARRE</v>
          </cell>
          <cell r="H1151" t="str">
            <v>CLAUDE</v>
          </cell>
          <cell r="I1151">
            <v>25183</v>
          </cell>
          <cell r="J1151" t="str">
            <v>FRANCE</v>
          </cell>
          <cell r="K1151" t="str">
            <v>Homme</v>
          </cell>
          <cell r="L1151">
            <v>2234</v>
          </cell>
          <cell r="M1151" t="str">
            <v>CLUB NAUTIQUE DE LANCIEUX</v>
          </cell>
          <cell r="N1151" t="str">
            <v>CK LANCIEUX</v>
          </cell>
          <cell r="O1151">
            <v>2200</v>
          </cell>
          <cell r="P1151" t="str">
            <v>COMITE DEPARTEMENTAL CK COTES D'ARMOR</v>
          </cell>
          <cell r="Q1151" t="str">
            <v>CR03</v>
          </cell>
          <cell r="R1151" t="str">
            <v>COMITE REGIONAL BRETAGNE CK</v>
          </cell>
          <cell r="S1151" t="str">
            <v>FEDERATION FRANCAISE CANOE-KAYAK ET SPORTS PAGAIE</v>
          </cell>
          <cell r="T1151">
            <v>2022</v>
          </cell>
          <cell r="V1151">
            <v>55</v>
          </cell>
          <cell r="W1151" t="str">
            <v>Non</v>
          </cell>
          <cell r="Z1151" t="str">
            <v>AN_LOIS_A</v>
          </cell>
          <cell r="AA1151" t="str">
            <v>Carte 1 an Loisir Adulte</v>
          </cell>
          <cell r="AB1151">
            <v>71098</v>
          </cell>
          <cell r="AC1151">
            <v>44531</v>
          </cell>
          <cell r="AD1151">
            <v>44567</v>
          </cell>
          <cell r="AE1151">
            <v>44926</v>
          </cell>
          <cell r="AF1151" t="str">
            <v>Aucun</v>
          </cell>
          <cell r="AG1151" t="str">
            <v>V</v>
          </cell>
          <cell r="AH1151" t="str">
            <v>VETERAN</v>
          </cell>
        </row>
        <row r="1152">
          <cell r="E1152">
            <v>267950</v>
          </cell>
          <cell r="F1152" t="str">
            <v>M.</v>
          </cell>
          <cell r="G1152" t="str">
            <v>BOISNARD</v>
          </cell>
          <cell r="H1152" t="str">
            <v>VALENTIN</v>
          </cell>
          <cell r="I1152">
            <v>36850</v>
          </cell>
          <cell r="J1152" t="str">
            <v>FRANCE</v>
          </cell>
          <cell r="K1152" t="str">
            <v>Homme</v>
          </cell>
          <cell r="L1152">
            <v>3528</v>
          </cell>
          <cell r="M1152" t="str">
            <v>CANOE KAYAK CLUB DES TROIS RIVIERES</v>
          </cell>
          <cell r="N1152" t="str">
            <v>CKC TROIS RIVIERES</v>
          </cell>
          <cell r="O1152">
            <v>3500</v>
          </cell>
          <cell r="P1152" t="str">
            <v>COMITE DEPARTEMENTAL CK D'ILLE ET VILAINE</v>
          </cell>
          <cell r="Q1152" t="str">
            <v>CR03</v>
          </cell>
          <cell r="R1152" t="str">
            <v>COMITE REGIONAL BRETAGNE CK</v>
          </cell>
          <cell r="S1152" t="str">
            <v>FEDERATION FRANCAISE CANOE-KAYAK ET SPORTS PAGAIE</v>
          </cell>
          <cell r="T1152">
            <v>2022</v>
          </cell>
          <cell r="V1152">
            <v>60</v>
          </cell>
          <cell r="W1152" t="str">
            <v>Non</v>
          </cell>
          <cell r="Z1152" t="str">
            <v>AN_COMP_A</v>
          </cell>
          <cell r="AA1152" t="str">
            <v>Carte 1 an Compétition Adulte</v>
          </cell>
          <cell r="AB1152">
            <v>71149</v>
          </cell>
          <cell r="AC1152">
            <v>44562</v>
          </cell>
          <cell r="AD1152">
            <v>44571</v>
          </cell>
          <cell r="AE1152">
            <v>44926</v>
          </cell>
          <cell r="AF1152" t="str">
            <v>Aucun</v>
          </cell>
          <cell r="AG1152" t="str">
            <v>S</v>
          </cell>
          <cell r="AH1152" t="str">
            <v>SENIOR</v>
          </cell>
          <cell r="AN1152">
            <v>44566</v>
          </cell>
          <cell r="AO1152" t="str">
            <v>Compétition</v>
          </cell>
        </row>
        <row r="1153">
          <cell r="E1153">
            <v>267956</v>
          </cell>
          <cell r="F1153" t="str">
            <v>M.</v>
          </cell>
          <cell r="G1153" t="str">
            <v>THOMAS</v>
          </cell>
          <cell r="H1153" t="str">
            <v>SEBASTIEN</v>
          </cell>
          <cell r="I1153">
            <v>26968</v>
          </cell>
          <cell r="J1153" t="str">
            <v>FRANCE</v>
          </cell>
          <cell r="K1153" t="str">
            <v>Homme</v>
          </cell>
          <cell r="L1153">
            <v>3528</v>
          </cell>
          <cell r="M1153" t="str">
            <v>CANOE KAYAK CLUB DES TROIS RIVIERES</v>
          </cell>
          <cell r="N1153" t="str">
            <v>CKC TROIS RIVIERES</v>
          </cell>
          <cell r="O1153">
            <v>3500</v>
          </cell>
          <cell r="P1153" t="str">
            <v>COMITE DEPARTEMENTAL CK D'ILLE ET VILAINE</v>
          </cell>
          <cell r="Q1153" t="str">
            <v>CR03</v>
          </cell>
          <cell r="R1153" t="str">
            <v>COMITE REGIONAL BRETAGNE CK</v>
          </cell>
          <cell r="S1153" t="str">
            <v>FEDERATION FRANCAISE CANOE-KAYAK ET SPORTS PAGAIE</v>
          </cell>
          <cell r="T1153">
            <v>2022</v>
          </cell>
          <cell r="V1153">
            <v>55</v>
          </cell>
          <cell r="W1153" t="str">
            <v>Non</v>
          </cell>
          <cell r="Z1153" t="str">
            <v>AN_LOIS_A</v>
          </cell>
          <cell r="AA1153" t="str">
            <v>Carte 1 an Loisir Adulte</v>
          </cell>
          <cell r="AB1153">
            <v>71149</v>
          </cell>
          <cell r="AC1153">
            <v>44562</v>
          </cell>
          <cell r="AD1153">
            <v>44586</v>
          </cell>
          <cell r="AE1153">
            <v>44926</v>
          </cell>
          <cell r="AF1153" t="str">
            <v>Aucun</v>
          </cell>
          <cell r="AG1153" t="str">
            <v>V</v>
          </cell>
          <cell r="AH1153" t="str">
            <v>VETERAN</v>
          </cell>
          <cell r="AJ1153">
            <v>44182</v>
          </cell>
          <cell r="AK1153" t="str">
            <v>Loisir</v>
          </cell>
          <cell r="AL1153" t="str">
            <v>billet</v>
          </cell>
          <cell r="AM1153">
            <v>351003272</v>
          </cell>
        </row>
        <row r="1154">
          <cell r="E1154">
            <v>268006</v>
          </cell>
          <cell r="F1154" t="str">
            <v>M.</v>
          </cell>
          <cell r="G1154" t="str">
            <v>GRASLAND</v>
          </cell>
          <cell r="H1154" t="str">
            <v>ERIC</v>
          </cell>
          <cell r="I1154">
            <v>28073</v>
          </cell>
          <cell r="J1154" t="str">
            <v>FRANCE</v>
          </cell>
          <cell r="K1154" t="str">
            <v>Homme</v>
          </cell>
          <cell r="L1154">
            <v>3512</v>
          </cell>
          <cell r="M1154" t="str">
            <v>CANOE KAYAK CLUB ACIGNE</v>
          </cell>
          <cell r="O1154">
            <v>3500</v>
          </cell>
          <cell r="P1154" t="str">
            <v>COMITE DEPARTEMENTAL CK D'ILLE ET VILAINE</v>
          </cell>
          <cell r="Q1154" t="str">
            <v>CR03</v>
          </cell>
          <cell r="R1154" t="str">
            <v>COMITE REGIONAL BRETAGNE CK</v>
          </cell>
          <cell r="S1154" t="str">
            <v>FEDERATION FRANCAISE CANOE-KAYAK ET SPORTS PAGAIE</v>
          </cell>
          <cell r="T1154">
            <v>2022</v>
          </cell>
          <cell r="V1154">
            <v>60</v>
          </cell>
          <cell r="W1154" t="str">
            <v>Non</v>
          </cell>
          <cell r="Z1154" t="str">
            <v>AN_COMP_A</v>
          </cell>
          <cell r="AA1154" t="str">
            <v>Carte 1 an Compétition Adulte</v>
          </cell>
          <cell r="AB1154">
            <v>70715</v>
          </cell>
          <cell r="AC1154">
            <v>44531</v>
          </cell>
          <cell r="AD1154">
            <v>44561</v>
          </cell>
          <cell r="AE1154">
            <v>44926</v>
          </cell>
          <cell r="AF1154" t="str">
            <v>Aucun</v>
          </cell>
          <cell r="AG1154" t="str">
            <v>V</v>
          </cell>
          <cell r="AH1154" t="str">
            <v>VETERAN</v>
          </cell>
          <cell r="AN1154">
            <v>44169</v>
          </cell>
          <cell r="AO1154" t="str">
            <v>Compétition</v>
          </cell>
        </row>
        <row r="1155">
          <cell r="E1155">
            <v>268007</v>
          </cell>
          <cell r="F1155" t="str">
            <v>M.</v>
          </cell>
          <cell r="G1155" t="str">
            <v>CARON</v>
          </cell>
          <cell r="H1155" t="str">
            <v>CHRISTIAN</v>
          </cell>
          <cell r="I1155">
            <v>21950</v>
          </cell>
          <cell r="J1155" t="str">
            <v>FRANCE</v>
          </cell>
          <cell r="K1155" t="str">
            <v>Homme</v>
          </cell>
          <cell r="L1155">
            <v>3517</v>
          </cell>
          <cell r="M1155" t="str">
            <v>CORSAIRES MALOUIN</v>
          </cell>
          <cell r="N1155" t="str">
            <v>CM KAYAK</v>
          </cell>
          <cell r="O1155">
            <v>3500</v>
          </cell>
          <cell r="P1155" t="str">
            <v>COMITE DEPARTEMENTAL CK D'ILLE ET VILAINE</v>
          </cell>
          <cell r="Q1155" t="str">
            <v>CR03</v>
          </cell>
          <cell r="R1155" t="str">
            <v>COMITE REGIONAL BRETAGNE CK</v>
          </cell>
          <cell r="S1155" t="str">
            <v>FEDERATION FRANCAISE CANOE-KAYAK ET SPORTS PAGAIE</v>
          </cell>
          <cell r="T1155">
            <v>2022</v>
          </cell>
          <cell r="V1155">
            <v>55</v>
          </cell>
          <cell r="W1155" t="str">
            <v>Non</v>
          </cell>
          <cell r="Z1155" t="str">
            <v>AN_LOIS_A</v>
          </cell>
          <cell r="AA1155" t="str">
            <v>Carte 1 an Loisir Adulte</v>
          </cell>
          <cell r="AB1155">
            <v>70720</v>
          </cell>
          <cell r="AC1155">
            <v>44531</v>
          </cell>
          <cell r="AD1155">
            <v>44538</v>
          </cell>
          <cell r="AE1155">
            <v>44926</v>
          </cell>
          <cell r="AF1155" t="str">
            <v>Aucun</v>
          </cell>
          <cell r="AG1155" t="str">
            <v>V</v>
          </cell>
          <cell r="AH1155" t="str">
            <v>VETERAN</v>
          </cell>
        </row>
        <row r="1156">
          <cell r="E1156">
            <v>268033</v>
          </cell>
          <cell r="F1156" t="str">
            <v>M.</v>
          </cell>
          <cell r="G1156" t="str">
            <v>BUSNEL</v>
          </cell>
          <cell r="H1156" t="str">
            <v>HUGO</v>
          </cell>
          <cell r="I1156">
            <v>36727</v>
          </cell>
          <cell r="J1156" t="str">
            <v>FRANCE</v>
          </cell>
          <cell r="K1156" t="str">
            <v>Homme</v>
          </cell>
          <cell r="L1156">
            <v>3506</v>
          </cell>
          <cell r="M1156" t="str">
            <v>C.K.C.I.R. ST GREGOIRE</v>
          </cell>
          <cell r="O1156">
            <v>3500</v>
          </cell>
          <cell r="P1156" t="str">
            <v>COMITE DEPARTEMENTAL CK D'ILLE ET VILAINE</v>
          </cell>
          <cell r="Q1156" t="str">
            <v>CR03</v>
          </cell>
          <cell r="R1156" t="str">
            <v>COMITE REGIONAL BRETAGNE CK</v>
          </cell>
          <cell r="S1156" t="str">
            <v>FEDERATION FRANCAISE CANOE-KAYAK ET SPORTS PAGAIE</v>
          </cell>
          <cell r="T1156">
            <v>2022</v>
          </cell>
          <cell r="V1156">
            <v>60</v>
          </cell>
          <cell r="W1156" t="str">
            <v>Non</v>
          </cell>
          <cell r="Z1156" t="str">
            <v>AN_COMP_A</v>
          </cell>
          <cell r="AA1156" t="str">
            <v>Carte 1 an Compétition Adulte</v>
          </cell>
          <cell r="AB1156">
            <v>71976</v>
          </cell>
          <cell r="AC1156">
            <v>44593</v>
          </cell>
          <cell r="AD1156">
            <v>44608</v>
          </cell>
          <cell r="AE1156">
            <v>44926</v>
          </cell>
          <cell r="AF1156" t="str">
            <v>Aucun</v>
          </cell>
          <cell r="AG1156" t="str">
            <v>S</v>
          </cell>
          <cell r="AH1156" t="str">
            <v>SENIOR</v>
          </cell>
          <cell r="AN1156">
            <v>44474</v>
          </cell>
          <cell r="AO1156" t="str">
            <v>Compétition</v>
          </cell>
        </row>
        <row r="1157">
          <cell r="E1157">
            <v>268069</v>
          </cell>
          <cell r="F1157" t="str">
            <v>M.</v>
          </cell>
          <cell r="G1157" t="str">
            <v>LE GOUESTRE</v>
          </cell>
          <cell r="H1157" t="str">
            <v>KILLIAN</v>
          </cell>
          <cell r="I1157">
            <v>36731</v>
          </cell>
          <cell r="J1157" t="str">
            <v>FRANCE</v>
          </cell>
          <cell r="K1157" t="str">
            <v>Homme</v>
          </cell>
          <cell r="L1157">
            <v>5611</v>
          </cell>
          <cell r="M1157" t="str">
            <v>CLUB C.K. MALESTROIT</v>
          </cell>
          <cell r="O1157">
            <v>5600</v>
          </cell>
          <cell r="P1157" t="str">
            <v>COMITE DEPARTEMENTAL CK DU MORBIHAN</v>
          </cell>
          <cell r="Q1157" t="str">
            <v>CR03</v>
          </cell>
          <cell r="R1157" t="str">
            <v>COMITE REGIONAL BRETAGNE CK</v>
          </cell>
          <cell r="S1157" t="str">
            <v>FEDERATION FRANCAISE CANOE-KAYAK ET SPORTS PAGAIE</v>
          </cell>
          <cell r="T1157">
            <v>2022</v>
          </cell>
          <cell r="V1157">
            <v>60</v>
          </cell>
          <cell r="W1157" t="str">
            <v>Non</v>
          </cell>
          <cell r="Z1157" t="str">
            <v>AN_COMP_A</v>
          </cell>
          <cell r="AA1157" t="str">
            <v>Carte 1 an Compétition Adulte</v>
          </cell>
          <cell r="AB1157">
            <v>71176</v>
          </cell>
          <cell r="AC1157">
            <v>44562</v>
          </cell>
          <cell r="AD1157">
            <v>44569</v>
          </cell>
          <cell r="AE1157">
            <v>44926</v>
          </cell>
          <cell r="AF1157" t="str">
            <v>Aucun</v>
          </cell>
          <cell r="AG1157" t="str">
            <v>S</v>
          </cell>
          <cell r="AH1157" t="str">
            <v>SENIOR</v>
          </cell>
          <cell r="AN1157">
            <v>44406</v>
          </cell>
          <cell r="AO1157" t="str">
            <v>Compétition</v>
          </cell>
        </row>
        <row r="1158">
          <cell r="E1158">
            <v>268087</v>
          </cell>
          <cell r="F1158" t="str">
            <v>M.</v>
          </cell>
          <cell r="G1158" t="str">
            <v>MAIRE</v>
          </cell>
          <cell r="H1158" t="str">
            <v>THIBAULT</v>
          </cell>
          <cell r="I1158">
            <v>37183</v>
          </cell>
          <cell r="J1158" t="str">
            <v>FRANCE</v>
          </cell>
          <cell r="K1158" t="str">
            <v>Homme</v>
          </cell>
          <cell r="L1158">
            <v>5609</v>
          </cell>
          <cell r="M1158" t="str">
            <v>CLUB NAUTIQUE DE BAUD</v>
          </cell>
          <cell r="N1158" t="str">
            <v>CNEB</v>
          </cell>
          <cell r="O1158">
            <v>5600</v>
          </cell>
          <cell r="P1158" t="str">
            <v>COMITE DEPARTEMENTAL CK DU MORBIHAN</v>
          </cell>
          <cell r="Q1158" t="str">
            <v>CR03</v>
          </cell>
          <cell r="R1158" t="str">
            <v>COMITE REGIONAL BRETAGNE CK</v>
          </cell>
          <cell r="S1158" t="str">
            <v>FEDERATION FRANCAISE CANOE-KAYAK ET SPORTS PAGAIE</v>
          </cell>
          <cell r="T1158">
            <v>2022</v>
          </cell>
          <cell r="V1158">
            <v>60</v>
          </cell>
          <cell r="W1158" t="str">
            <v>Non</v>
          </cell>
          <cell r="Z1158" t="str">
            <v>AN_COMP_A</v>
          </cell>
          <cell r="AA1158" t="str">
            <v>Carte 1 an Compétition Adulte</v>
          </cell>
          <cell r="AB1158">
            <v>71175</v>
          </cell>
          <cell r="AC1158">
            <v>44562</v>
          </cell>
          <cell r="AD1158">
            <v>44570</v>
          </cell>
          <cell r="AE1158">
            <v>44926</v>
          </cell>
          <cell r="AF1158" t="str">
            <v>Aucun</v>
          </cell>
          <cell r="AG1158" t="str">
            <v>S</v>
          </cell>
          <cell r="AH1158" t="str">
            <v>SENIOR</v>
          </cell>
          <cell r="AN1158">
            <v>43857</v>
          </cell>
          <cell r="AO1158" t="str">
            <v>Compétition</v>
          </cell>
        </row>
        <row r="1159">
          <cell r="E1159">
            <v>268094</v>
          </cell>
          <cell r="F1159" t="str">
            <v>M.</v>
          </cell>
          <cell r="G1159" t="str">
            <v>TAROU</v>
          </cell>
          <cell r="H1159" t="str">
            <v>GUENOLE</v>
          </cell>
          <cell r="I1159">
            <v>38086</v>
          </cell>
          <cell r="J1159" t="str">
            <v>FRANCE</v>
          </cell>
          <cell r="K1159" t="str">
            <v>Homme</v>
          </cell>
          <cell r="L1159">
            <v>5609</v>
          </cell>
          <cell r="M1159" t="str">
            <v>CLUB NAUTIQUE DE BAUD</v>
          </cell>
          <cell r="N1159" t="str">
            <v>CNEB</v>
          </cell>
          <cell r="O1159">
            <v>5600</v>
          </cell>
          <cell r="P1159" t="str">
            <v>COMITE DEPARTEMENTAL CK DU MORBIHAN</v>
          </cell>
          <cell r="Q1159" t="str">
            <v>CR03</v>
          </cell>
          <cell r="R1159" t="str">
            <v>COMITE REGIONAL BRETAGNE CK</v>
          </cell>
          <cell r="S1159" t="str">
            <v>FEDERATION FRANCAISE CANOE-KAYAK ET SPORTS PAGAIE</v>
          </cell>
          <cell r="T1159">
            <v>2022</v>
          </cell>
          <cell r="V1159">
            <v>40</v>
          </cell>
          <cell r="W1159" t="str">
            <v>Non</v>
          </cell>
          <cell r="Z1159" t="str">
            <v>AN_COMP_J</v>
          </cell>
          <cell r="AA1159" t="str">
            <v>Carte 1 an Compétition Jeune</v>
          </cell>
          <cell r="AB1159">
            <v>71175</v>
          </cell>
          <cell r="AC1159">
            <v>44562</v>
          </cell>
          <cell r="AD1159">
            <v>44568</v>
          </cell>
          <cell r="AE1159">
            <v>44926</v>
          </cell>
          <cell r="AF1159" t="str">
            <v>Aucun</v>
          </cell>
          <cell r="AG1159" t="str">
            <v>J</v>
          </cell>
          <cell r="AH1159" t="str">
            <v>JUNIOR</v>
          </cell>
          <cell r="AN1159">
            <v>44441</v>
          </cell>
          <cell r="AO1159" t="str">
            <v>Compétition</v>
          </cell>
        </row>
        <row r="1160">
          <cell r="E1160">
            <v>268211</v>
          </cell>
          <cell r="F1160" t="str">
            <v>Mme</v>
          </cell>
          <cell r="G1160" t="str">
            <v>EVEN</v>
          </cell>
          <cell r="H1160" t="str">
            <v>FRANÇOISE</v>
          </cell>
          <cell r="I1160">
            <v>23770</v>
          </cell>
          <cell r="J1160" t="str">
            <v>FRANCE</v>
          </cell>
          <cell r="K1160" t="str">
            <v>Femme</v>
          </cell>
          <cell r="L1160">
            <v>3516</v>
          </cell>
          <cell r="M1160" t="str">
            <v>RENNES EVASION NATURE</v>
          </cell>
          <cell r="O1160">
            <v>3500</v>
          </cell>
          <cell r="P1160" t="str">
            <v>COMITE DEPARTEMENTAL CK D'ILLE ET VILAINE</v>
          </cell>
          <cell r="Q1160" t="str">
            <v>CR03</v>
          </cell>
          <cell r="R1160" t="str">
            <v>COMITE REGIONAL BRETAGNE CK</v>
          </cell>
          <cell r="S1160" t="str">
            <v>FEDERATION FRANCAISE CANOE-KAYAK ET SPORTS PAGAIE</v>
          </cell>
          <cell r="T1160">
            <v>2022</v>
          </cell>
          <cell r="V1160">
            <v>55</v>
          </cell>
          <cell r="W1160" t="str">
            <v>Non</v>
          </cell>
          <cell r="Z1160" t="str">
            <v>AN_LOIS_A</v>
          </cell>
          <cell r="AA1160" t="str">
            <v>Carte 1 an Loisir Adulte</v>
          </cell>
          <cell r="AB1160">
            <v>70719</v>
          </cell>
          <cell r="AC1160">
            <v>44531</v>
          </cell>
          <cell r="AD1160">
            <v>44550</v>
          </cell>
          <cell r="AE1160">
            <v>44926</v>
          </cell>
          <cell r="AF1160" t="str">
            <v>Aucun</v>
          </cell>
          <cell r="AG1160" t="str">
            <v>V</v>
          </cell>
          <cell r="AH1160" t="str">
            <v>VETERAN</v>
          </cell>
          <cell r="AJ1160">
            <v>44105</v>
          </cell>
          <cell r="AK1160" t="str">
            <v>Loisir</v>
          </cell>
        </row>
        <row r="1161">
          <cell r="E1161">
            <v>268213</v>
          </cell>
          <cell r="F1161" t="str">
            <v>M.</v>
          </cell>
          <cell r="G1161" t="str">
            <v>HERVEIC</v>
          </cell>
          <cell r="H1161" t="str">
            <v>OLIVIER</v>
          </cell>
          <cell r="I1161">
            <v>29447</v>
          </cell>
          <cell r="J1161" t="str">
            <v>FRANCE</v>
          </cell>
          <cell r="K1161" t="str">
            <v>Homme</v>
          </cell>
          <cell r="L1161">
            <v>3516</v>
          </cell>
          <cell r="M1161" t="str">
            <v>RENNES EVASION NATURE</v>
          </cell>
          <cell r="O1161">
            <v>3500</v>
          </cell>
          <cell r="P1161" t="str">
            <v>COMITE DEPARTEMENTAL CK D'ILLE ET VILAINE</v>
          </cell>
          <cell r="Q1161" t="str">
            <v>CR03</v>
          </cell>
          <cell r="R1161" t="str">
            <v>COMITE REGIONAL BRETAGNE CK</v>
          </cell>
          <cell r="S1161" t="str">
            <v>FEDERATION FRANCAISE CANOE-KAYAK ET SPORTS PAGAIE</v>
          </cell>
          <cell r="T1161">
            <v>2022</v>
          </cell>
          <cell r="V1161">
            <v>55</v>
          </cell>
          <cell r="W1161" t="str">
            <v>Non</v>
          </cell>
          <cell r="Z1161" t="str">
            <v>AN_LOIS_A</v>
          </cell>
          <cell r="AA1161" t="str">
            <v>Carte 1 an Loisir Adulte</v>
          </cell>
          <cell r="AB1161">
            <v>70719</v>
          </cell>
          <cell r="AC1161">
            <v>44531</v>
          </cell>
          <cell r="AD1161">
            <v>44550</v>
          </cell>
          <cell r="AE1161">
            <v>44926</v>
          </cell>
          <cell r="AF1161" t="str">
            <v>Aucun</v>
          </cell>
          <cell r="AG1161" t="str">
            <v>V</v>
          </cell>
          <cell r="AH1161" t="str">
            <v>VETERAN</v>
          </cell>
          <cell r="AJ1161">
            <v>42970</v>
          </cell>
          <cell r="AK1161" t="str">
            <v>Loisir</v>
          </cell>
          <cell r="AL1161" t="str">
            <v>TRONEL</v>
          </cell>
        </row>
        <row r="1162">
          <cell r="E1162">
            <v>268237</v>
          </cell>
          <cell r="F1162" t="str">
            <v>M.</v>
          </cell>
          <cell r="G1162" t="str">
            <v>BERTHAUT</v>
          </cell>
          <cell r="H1162" t="str">
            <v>MAXIME</v>
          </cell>
          <cell r="I1162">
            <v>35890</v>
          </cell>
          <cell r="J1162" t="str">
            <v>FRANCE</v>
          </cell>
          <cell r="K1162" t="str">
            <v>Homme</v>
          </cell>
          <cell r="L1162">
            <v>3503</v>
          </cell>
          <cell r="M1162" t="str">
            <v>KAYAK CLUB DE RENNES</v>
          </cell>
          <cell r="O1162">
            <v>3500</v>
          </cell>
          <cell r="P1162" t="str">
            <v>COMITE DEPARTEMENTAL CK D'ILLE ET VILAINE</v>
          </cell>
          <cell r="Q1162" t="str">
            <v>CR03</v>
          </cell>
          <cell r="R1162" t="str">
            <v>COMITE REGIONAL BRETAGNE CK</v>
          </cell>
          <cell r="S1162" t="str">
            <v>FEDERATION FRANCAISE CANOE-KAYAK ET SPORTS PAGAIE</v>
          </cell>
          <cell r="T1162">
            <v>2022</v>
          </cell>
          <cell r="V1162">
            <v>60</v>
          </cell>
          <cell r="W1162" t="str">
            <v>Non</v>
          </cell>
          <cell r="Z1162" t="str">
            <v>AN_COMP_A</v>
          </cell>
          <cell r="AA1162" t="str">
            <v>Carte 1 an Compétition Adulte</v>
          </cell>
          <cell r="AB1162">
            <v>71529</v>
          </cell>
          <cell r="AC1162">
            <v>44562</v>
          </cell>
          <cell r="AD1162">
            <v>44571</v>
          </cell>
          <cell r="AE1162">
            <v>44926</v>
          </cell>
          <cell r="AF1162" t="str">
            <v>Aucun</v>
          </cell>
          <cell r="AG1162" t="str">
            <v>S</v>
          </cell>
          <cell r="AH1162" t="str">
            <v>SENIOR</v>
          </cell>
          <cell r="AN1162">
            <v>43726</v>
          </cell>
          <cell r="AO1162" t="str">
            <v>Compétition</v>
          </cell>
        </row>
        <row r="1163">
          <cell r="E1163">
            <v>268241</v>
          </cell>
          <cell r="F1163" t="str">
            <v>Mme</v>
          </cell>
          <cell r="G1163" t="str">
            <v>DESILLE</v>
          </cell>
          <cell r="H1163" t="str">
            <v>CHANTAL</v>
          </cell>
          <cell r="I1163">
            <v>24897</v>
          </cell>
          <cell r="J1163" t="str">
            <v>FRANCE</v>
          </cell>
          <cell r="K1163" t="str">
            <v>Femme</v>
          </cell>
          <cell r="L1163">
            <v>3516</v>
          </cell>
          <cell r="M1163" t="str">
            <v>RENNES EVASION NATURE</v>
          </cell>
          <cell r="O1163">
            <v>3500</v>
          </cell>
          <cell r="P1163" t="str">
            <v>COMITE DEPARTEMENTAL CK D'ILLE ET VILAINE</v>
          </cell>
          <cell r="Q1163" t="str">
            <v>CR03</v>
          </cell>
          <cell r="R1163" t="str">
            <v>COMITE REGIONAL BRETAGNE CK</v>
          </cell>
          <cell r="S1163" t="str">
            <v>FEDERATION FRANCAISE CANOE-KAYAK ET SPORTS PAGAIE</v>
          </cell>
          <cell r="T1163">
            <v>2022</v>
          </cell>
          <cell r="V1163">
            <v>55</v>
          </cell>
          <cell r="W1163" t="str">
            <v>Non</v>
          </cell>
          <cell r="Z1163" t="str">
            <v>AN_LOIS_A</v>
          </cell>
          <cell r="AA1163" t="str">
            <v>Carte 1 an Loisir Adulte</v>
          </cell>
          <cell r="AB1163">
            <v>70719</v>
          </cell>
          <cell r="AC1163">
            <v>44531</v>
          </cell>
          <cell r="AD1163">
            <v>44550</v>
          </cell>
          <cell r="AE1163">
            <v>44926</v>
          </cell>
          <cell r="AF1163" t="str">
            <v>Aucun</v>
          </cell>
          <cell r="AG1163" t="str">
            <v>V</v>
          </cell>
          <cell r="AH1163" t="str">
            <v>VETERAN</v>
          </cell>
          <cell r="AJ1163">
            <v>44081</v>
          </cell>
          <cell r="AK1163" t="str">
            <v>Loisir</v>
          </cell>
        </row>
        <row r="1164">
          <cell r="E1164">
            <v>268246</v>
          </cell>
          <cell r="F1164" t="str">
            <v>M.</v>
          </cell>
          <cell r="G1164" t="str">
            <v>RAINSFORD</v>
          </cell>
          <cell r="H1164" t="str">
            <v>SIMON</v>
          </cell>
          <cell r="I1164">
            <v>24404</v>
          </cell>
          <cell r="J1164" t="str">
            <v>FRANCE</v>
          </cell>
          <cell r="K1164" t="str">
            <v>Homme</v>
          </cell>
          <cell r="L1164">
            <v>3506</v>
          </cell>
          <cell r="M1164" t="str">
            <v>C.K.C.I.R. ST GREGOIRE</v>
          </cell>
          <cell r="O1164">
            <v>3500</v>
          </cell>
          <cell r="P1164" t="str">
            <v>COMITE DEPARTEMENTAL CK D'ILLE ET VILAINE</v>
          </cell>
          <cell r="Q1164" t="str">
            <v>CR03</v>
          </cell>
          <cell r="R1164" t="str">
            <v>COMITE REGIONAL BRETAGNE CK</v>
          </cell>
          <cell r="S1164" t="str">
            <v>FEDERATION FRANCAISE CANOE-KAYAK ET SPORTS PAGAIE</v>
          </cell>
          <cell r="T1164">
            <v>2022</v>
          </cell>
          <cell r="V1164">
            <v>55</v>
          </cell>
          <cell r="W1164" t="str">
            <v>Non</v>
          </cell>
          <cell r="Z1164" t="str">
            <v>AN_LOIS_A</v>
          </cell>
          <cell r="AA1164" t="str">
            <v>Carte 1 an Loisir Adulte</v>
          </cell>
          <cell r="AB1164">
            <v>70972</v>
          </cell>
          <cell r="AC1164">
            <v>44531</v>
          </cell>
          <cell r="AD1164">
            <v>44551</v>
          </cell>
          <cell r="AE1164">
            <v>44926</v>
          </cell>
          <cell r="AF1164" t="str">
            <v>Aucun</v>
          </cell>
          <cell r="AG1164" t="str">
            <v>V</v>
          </cell>
          <cell r="AH1164" t="str">
            <v>VETERAN</v>
          </cell>
          <cell r="AJ1164">
            <v>44589</v>
          </cell>
          <cell r="AK1164" t="str">
            <v>Loisir</v>
          </cell>
        </row>
        <row r="1165">
          <cell r="E1165">
            <v>268313</v>
          </cell>
          <cell r="F1165" t="str">
            <v>M.</v>
          </cell>
          <cell r="G1165" t="str">
            <v>LE BOUEDEC</v>
          </cell>
          <cell r="H1165" t="str">
            <v>ELIAS</v>
          </cell>
          <cell r="I1165">
            <v>38253</v>
          </cell>
          <cell r="J1165" t="str">
            <v>FRANCE</v>
          </cell>
          <cell r="K1165" t="str">
            <v>Homme</v>
          </cell>
          <cell r="L1165">
            <v>5603</v>
          </cell>
          <cell r="M1165" t="str">
            <v>CANOE KAYAK PONTIVYEN</v>
          </cell>
          <cell r="N1165" t="str">
            <v>CKCP1</v>
          </cell>
          <cell r="O1165">
            <v>5600</v>
          </cell>
          <cell r="P1165" t="str">
            <v>COMITE DEPARTEMENTAL CK DU MORBIHAN</v>
          </cell>
          <cell r="Q1165" t="str">
            <v>CR03</v>
          </cell>
          <cell r="R1165" t="str">
            <v>COMITE REGIONAL BRETAGNE CK</v>
          </cell>
          <cell r="S1165" t="str">
            <v>FEDERATION FRANCAISE CANOE-KAYAK ET SPORTS PAGAIE</v>
          </cell>
          <cell r="T1165">
            <v>2022</v>
          </cell>
          <cell r="V1165">
            <v>40</v>
          </cell>
          <cell r="W1165" t="str">
            <v>Non</v>
          </cell>
          <cell r="Z1165" t="str">
            <v>AN_COMP_J</v>
          </cell>
          <cell r="AA1165" t="str">
            <v>Carte 1 an Compétition Jeune</v>
          </cell>
          <cell r="AB1165">
            <v>71171</v>
          </cell>
          <cell r="AC1165">
            <v>44562</v>
          </cell>
          <cell r="AD1165">
            <v>44577</v>
          </cell>
          <cell r="AE1165">
            <v>44926</v>
          </cell>
          <cell r="AF1165" t="str">
            <v>Aucun</v>
          </cell>
          <cell r="AG1165" t="str">
            <v>J</v>
          </cell>
          <cell r="AH1165" t="str">
            <v>JUNIOR</v>
          </cell>
          <cell r="AN1165">
            <v>44577</v>
          </cell>
          <cell r="AO1165" t="str">
            <v>Compétition</v>
          </cell>
        </row>
        <row r="1166">
          <cell r="E1166">
            <v>268367</v>
          </cell>
          <cell r="F1166" t="str">
            <v>M.</v>
          </cell>
          <cell r="G1166" t="str">
            <v>PORTERO</v>
          </cell>
          <cell r="H1166" t="str">
            <v>FELIX</v>
          </cell>
          <cell r="I1166">
            <v>37417</v>
          </cell>
          <cell r="J1166" t="str">
            <v>FRANCE</v>
          </cell>
          <cell r="K1166" t="str">
            <v>Homme</v>
          </cell>
          <cell r="L1166">
            <v>2212</v>
          </cell>
          <cell r="M1166" t="str">
            <v>CLUB CANOE KAYAK DE LA RANCE</v>
          </cell>
          <cell r="O1166">
            <v>2200</v>
          </cell>
          <cell r="P1166" t="str">
            <v>COMITE DEPARTEMENTAL CK COTES D'ARMOR</v>
          </cell>
          <cell r="Q1166" t="str">
            <v>CR03</v>
          </cell>
          <cell r="R1166" t="str">
            <v>COMITE REGIONAL BRETAGNE CK</v>
          </cell>
          <cell r="S1166" t="str">
            <v>FEDERATION FRANCAISE CANOE-KAYAK ET SPORTS PAGAIE</v>
          </cell>
          <cell r="T1166">
            <v>2022</v>
          </cell>
          <cell r="V1166">
            <v>60</v>
          </cell>
          <cell r="W1166" t="str">
            <v>Non</v>
          </cell>
          <cell r="Z1166" t="str">
            <v>AN_COMP_A</v>
          </cell>
          <cell r="AA1166" t="str">
            <v>Carte 1 an Compétition Adulte</v>
          </cell>
          <cell r="AB1166">
            <v>72395</v>
          </cell>
          <cell r="AC1166">
            <v>44621</v>
          </cell>
          <cell r="AD1166">
            <v>44642</v>
          </cell>
          <cell r="AE1166">
            <v>44926</v>
          </cell>
          <cell r="AF1166" t="str">
            <v>Aucun</v>
          </cell>
          <cell r="AG1166" t="str">
            <v>S</v>
          </cell>
          <cell r="AH1166" t="str">
            <v>SENIOR</v>
          </cell>
          <cell r="AN1166">
            <v>43847</v>
          </cell>
          <cell r="AO1166" t="str">
            <v>Compétition</v>
          </cell>
        </row>
        <row r="1167">
          <cell r="E1167">
            <v>268442</v>
          </cell>
          <cell r="F1167" t="str">
            <v>Mme</v>
          </cell>
          <cell r="G1167" t="str">
            <v>ROBERT</v>
          </cell>
          <cell r="H1167" t="str">
            <v>LOUNA</v>
          </cell>
          <cell r="I1167">
            <v>37993</v>
          </cell>
          <cell r="J1167" t="str">
            <v>FRANCE</v>
          </cell>
          <cell r="K1167" t="str">
            <v>Femme</v>
          </cell>
          <cell r="L1167">
            <v>3506</v>
          </cell>
          <cell r="M1167" t="str">
            <v>C.K.C.I.R. ST GREGOIRE</v>
          </cell>
          <cell r="O1167">
            <v>3500</v>
          </cell>
          <cell r="P1167" t="str">
            <v>COMITE DEPARTEMENTAL CK D'ILLE ET VILAINE</v>
          </cell>
          <cell r="Q1167" t="str">
            <v>CR03</v>
          </cell>
          <cell r="R1167" t="str">
            <v>COMITE REGIONAL BRETAGNE CK</v>
          </cell>
          <cell r="S1167" t="str">
            <v>FEDERATION FRANCAISE CANOE-KAYAK ET SPORTS PAGAIE</v>
          </cell>
          <cell r="T1167">
            <v>2022</v>
          </cell>
          <cell r="V1167">
            <v>40</v>
          </cell>
          <cell r="W1167" t="str">
            <v>Non</v>
          </cell>
          <cell r="Z1167" t="str">
            <v>AN_COMP_J</v>
          </cell>
          <cell r="AA1167" t="str">
            <v>Carte 1 an Compétition Jeune</v>
          </cell>
          <cell r="AB1167">
            <v>71435</v>
          </cell>
          <cell r="AC1167">
            <v>44562</v>
          </cell>
          <cell r="AD1167">
            <v>44568</v>
          </cell>
          <cell r="AE1167">
            <v>44926</v>
          </cell>
          <cell r="AF1167" t="str">
            <v>Aucun</v>
          </cell>
          <cell r="AG1167" t="str">
            <v>J</v>
          </cell>
          <cell r="AH1167" t="str">
            <v>JUNIOR</v>
          </cell>
          <cell r="AN1167">
            <v>44571</v>
          </cell>
          <cell r="AO1167" t="str">
            <v>Compétition</v>
          </cell>
        </row>
        <row r="1168">
          <cell r="E1168">
            <v>268644</v>
          </cell>
          <cell r="F1168" t="str">
            <v>M.</v>
          </cell>
          <cell r="G1168" t="str">
            <v>FABIEN</v>
          </cell>
          <cell r="H1168" t="str">
            <v>STEPHANE</v>
          </cell>
          <cell r="I1168">
            <v>25452</v>
          </cell>
          <cell r="J1168" t="str">
            <v>FRANCE</v>
          </cell>
          <cell r="K1168" t="str">
            <v>Homme</v>
          </cell>
          <cell r="L1168">
            <v>2926</v>
          </cell>
          <cell r="M1168" t="str">
            <v>CENTRE NAUTIQUE DE CROZON MORGAT</v>
          </cell>
          <cell r="O1168">
            <v>2900</v>
          </cell>
          <cell r="P1168" t="str">
            <v>COMITE DEPARTEMENTAL CK DU FINISTERE</v>
          </cell>
          <cell r="Q1168" t="str">
            <v>CR03</v>
          </cell>
          <cell r="R1168" t="str">
            <v>COMITE REGIONAL BRETAGNE CK</v>
          </cell>
          <cell r="S1168" t="str">
            <v>FEDERATION FRANCAISE CANOE-KAYAK ET SPORTS PAGAIE</v>
          </cell>
          <cell r="T1168">
            <v>2022</v>
          </cell>
          <cell r="V1168">
            <v>55</v>
          </cell>
          <cell r="W1168" t="str">
            <v>Non</v>
          </cell>
          <cell r="Z1168" t="str">
            <v>AN_LOIS_A</v>
          </cell>
          <cell r="AA1168" t="str">
            <v>Carte 1 an Loisir Adulte</v>
          </cell>
          <cell r="AB1168">
            <v>71514</v>
          </cell>
          <cell r="AC1168">
            <v>44562</v>
          </cell>
          <cell r="AD1168">
            <v>44571</v>
          </cell>
          <cell r="AE1168">
            <v>44926</v>
          </cell>
          <cell r="AF1168" t="str">
            <v>Aucun</v>
          </cell>
          <cell r="AG1168" t="str">
            <v>V</v>
          </cell>
          <cell r="AH1168" t="str">
            <v>VETERAN</v>
          </cell>
        </row>
        <row r="1169">
          <cell r="E1169">
            <v>268714</v>
          </cell>
          <cell r="F1169" t="str">
            <v>Mme</v>
          </cell>
          <cell r="G1169" t="str">
            <v>HOURDEAUX</v>
          </cell>
          <cell r="H1169" t="str">
            <v>ALEXIA</v>
          </cell>
          <cell r="I1169">
            <v>38219</v>
          </cell>
          <cell r="J1169" t="str">
            <v>FRANCE</v>
          </cell>
          <cell r="K1169" t="str">
            <v>Femme</v>
          </cell>
          <cell r="L1169">
            <v>3501</v>
          </cell>
          <cell r="M1169" t="str">
            <v>KAYAK CLUB PONT REAN</v>
          </cell>
          <cell r="O1169">
            <v>3500</v>
          </cell>
          <cell r="P1169" t="str">
            <v>COMITE DEPARTEMENTAL CK D'ILLE ET VILAINE</v>
          </cell>
          <cell r="Q1169" t="str">
            <v>CR03</v>
          </cell>
          <cell r="R1169" t="str">
            <v>COMITE REGIONAL BRETAGNE CK</v>
          </cell>
          <cell r="S1169" t="str">
            <v>FEDERATION FRANCAISE CANOE-KAYAK ET SPORTS PAGAIE</v>
          </cell>
          <cell r="T1169">
            <v>2022</v>
          </cell>
          <cell r="V1169">
            <v>40</v>
          </cell>
          <cell r="W1169" t="str">
            <v>Non</v>
          </cell>
          <cell r="Z1169" t="str">
            <v>AN_COMP_J</v>
          </cell>
          <cell r="AA1169" t="str">
            <v>Carte 1 an Compétition Jeune</v>
          </cell>
          <cell r="AB1169">
            <v>71968</v>
          </cell>
          <cell r="AC1169">
            <v>44593</v>
          </cell>
          <cell r="AD1169">
            <v>44596</v>
          </cell>
          <cell r="AE1169">
            <v>44926</v>
          </cell>
          <cell r="AF1169" t="str">
            <v>Aucun</v>
          </cell>
          <cell r="AG1169" t="str">
            <v>J</v>
          </cell>
          <cell r="AH1169" t="str">
            <v>JUNIOR</v>
          </cell>
          <cell r="AN1169">
            <v>44596</v>
          </cell>
          <cell r="AO1169" t="str">
            <v>Compétition</v>
          </cell>
        </row>
        <row r="1170">
          <cell r="E1170">
            <v>268792</v>
          </cell>
          <cell r="F1170" t="str">
            <v>M.</v>
          </cell>
          <cell r="G1170" t="str">
            <v>FRIANT</v>
          </cell>
          <cell r="H1170" t="str">
            <v>JEAN-JACQUES</v>
          </cell>
          <cell r="I1170">
            <v>24322</v>
          </cell>
          <cell r="J1170" t="str">
            <v>FRANCE</v>
          </cell>
          <cell r="K1170" t="str">
            <v>Homme</v>
          </cell>
          <cell r="L1170">
            <v>2931</v>
          </cell>
          <cell r="M1170" t="str">
            <v>CENTRE NAUTIQUE PLOUHINEC CAP SIZUN-POINTE DU RAZ</v>
          </cell>
          <cell r="N1170" t="str">
            <v>CNPCSPR</v>
          </cell>
          <cell r="O1170">
            <v>2900</v>
          </cell>
          <cell r="P1170" t="str">
            <v>COMITE DEPARTEMENTAL CK DU FINISTERE</v>
          </cell>
          <cell r="Q1170" t="str">
            <v>CR03</v>
          </cell>
          <cell r="R1170" t="str">
            <v>COMITE REGIONAL BRETAGNE CK</v>
          </cell>
          <cell r="S1170" t="str">
            <v>FEDERATION FRANCAISE CANOE-KAYAK ET SPORTS PAGAIE</v>
          </cell>
          <cell r="T1170">
            <v>2022</v>
          </cell>
          <cell r="V1170">
            <v>55</v>
          </cell>
          <cell r="W1170" t="str">
            <v>Non</v>
          </cell>
          <cell r="Z1170" t="str">
            <v>AN_LOIS_A</v>
          </cell>
          <cell r="AA1170" t="str">
            <v>Carte 1 an Loisir Adulte</v>
          </cell>
          <cell r="AB1170">
            <v>70938</v>
          </cell>
          <cell r="AC1170">
            <v>44531</v>
          </cell>
          <cell r="AD1170">
            <v>44580</v>
          </cell>
          <cell r="AE1170">
            <v>44926</v>
          </cell>
          <cell r="AF1170" t="str">
            <v>Aucun</v>
          </cell>
          <cell r="AG1170" t="str">
            <v>V</v>
          </cell>
          <cell r="AH1170" t="str">
            <v>VETERAN</v>
          </cell>
          <cell r="AJ1170">
            <v>43091</v>
          </cell>
          <cell r="AK1170" t="str">
            <v>Loisir</v>
          </cell>
        </row>
        <row r="1171">
          <cell r="E1171">
            <v>268799</v>
          </cell>
          <cell r="F1171" t="str">
            <v>M.</v>
          </cell>
          <cell r="G1171" t="str">
            <v>LE NAY</v>
          </cell>
          <cell r="H1171" t="str">
            <v>JEAN-VINCENT</v>
          </cell>
          <cell r="I1171">
            <v>29898</v>
          </cell>
          <cell r="J1171" t="str">
            <v>FRANCE</v>
          </cell>
          <cell r="K1171" t="str">
            <v>Homme</v>
          </cell>
          <cell r="L1171">
            <v>5675</v>
          </cell>
          <cell r="M1171" t="str">
            <v>CERCLE NAUTIQUE DE LA RIA D'ETEL</v>
          </cell>
          <cell r="N1171" t="str">
            <v>CNRE</v>
          </cell>
          <cell r="O1171">
            <v>5600</v>
          </cell>
          <cell r="P1171" t="str">
            <v>COMITE DEPARTEMENTAL CK DU MORBIHAN</v>
          </cell>
          <cell r="Q1171" t="str">
            <v>CR03</v>
          </cell>
          <cell r="R1171" t="str">
            <v>COMITE REGIONAL BRETAGNE CK</v>
          </cell>
          <cell r="S1171" t="str">
            <v>FEDERATION FRANCAISE CANOE-KAYAK ET SPORTS PAGAIE</v>
          </cell>
          <cell r="T1171">
            <v>2022</v>
          </cell>
          <cell r="V1171">
            <v>55</v>
          </cell>
          <cell r="W1171" t="str">
            <v>Non</v>
          </cell>
          <cell r="Z1171" t="str">
            <v>AN_LOIS_A</v>
          </cell>
          <cell r="AA1171" t="str">
            <v>Carte 1 an Loisir Adulte</v>
          </cell>
          <cell r="AB1171">
            <v>71001</v>
          </cell>
          <cell r="AC1171">
            <v>44531</v>
          </cell>
          <cell r="AD1171">
            <v>44572</v>
          </cell>
          <cell r="AE1171">
            <v>44926</v>
          </cell>
          <cell r="AF1171" t="str">
            <v>Aucun</v>
          </cell>
          <cell r="AG1171" t="str">
            <v>V</v>
          </cell>
          <cell r="AH1171" t="str">
            <v>VETERAN</v>
          </cell>
          <cell r="AJ1171">
            <v>43836</v>
          </cell>
          <cell r="AK1171" t="str">
            <v>Loisir</v>
          </cell>
          <cell r="AL1171" t="str">
            <v>Dr Anne Lise ROCHON</v>
          </cell>
        </row>
        <row r="1172">
          <cell r="E1172">
            <v>268885</v>
          </cell>
          <cell r="F1172" t="str">
            <v>Mme</v>
          </cell>
          <cell r="G1172" t="str">
            <v>FAUA MAHAI</v>
          </cell>
          <cell r="H1172" t="str">
            <v>SANDRA</v>
          </cell>
          <cell r="I1172">
            <v>28667</v>
          </cell>
          <cell r="J1172" t="str">
            <v>FRANCE</v>
          </cell>
          <cell r="K1172" t="str">
            <v>Femme</v>
          </cell>
          <cell r="L1172">
            <v>5675</v>
          </cell>
          <cell r="M1172" t="str">
            <v>CERCLE NAUTIQUE DE LA RIA D'ETEL</v>
          </cell>
          <cell r="N1172" t="str">
            <v>CNRE</v>
          </cell>
          <cell r="O1172">
            <v>5600</v>
          </cell>
          <cell r="P1172" t="str">
            <v>COMITE DEPARTEMENTAL CK DU MORBIHAN</v>
          </cell>
          <cell r="Q1172" t="str">
            <v>CR03</v>
          </cell>
          <cell r="R1172" t="str">
            <v>COMITE REGIONAL BRETAGNE CK</v>
          </cell>
          <cell r="S1172" t="str">
            <v>FEDERATION FRANCAISE CANOE-KAYAK ET SPORTS PAGAIE</v>
          </cell>
          <cell r="T1172">
            <v>2022</v>
          </cell>
          <cell r="V1172">
            <v>60</v>
          </cell>
          <cell r="W1172" t="str">
            <v>Non</v>
          </cell>
          <cell r="Z1172" t="str">
            <v>AN_COMP_A</v>
          </cell>
          <cell r="AA1172" t="str">
            <v>Carte 1 an Compétition Adulte</v>
          </cell>
          <cell r="AB1172">
            <v>73206</v>
          </cell>
          <cell r="AC1172">
            <v>44652</v>
          </cell>
          <cell r="AD1172">
            <v>44654</v>
          </cell>
          <cell r="AE1172">
            <v>44926</v>
          </cell>
          <cell r="AF1172" t="str">
            <v>Aucun</v>
          </cell>
          <cell r="AG1172" t="str">
            <v>V</v>
          </cell>
          <cell r="AH1172" t="str">
            <v>VETERAN</v>
          </cell>
          <cell r="AN1172">
            <v>44648</v>
          </cell>
          <cell r="AO1172" t="str">
            <v>Compétition</v>
          </cell>
        </row>
        <row r="1173">
          <cell r="E1173">
            <v>268906</v>
          </cell>
          <cell r="F1173" t="str">
            <v>M.</v>
          </cell>
          <cell r="G1173" t="str">
            <v>BRUNEAU</v>
          </cell>
          <cell r="H1173" t="str">
            <v>LAURENT</v>
          </cell>
          <cell r="I1173">
            <v>26693</v>
          </cell>
          <cell r="J1173" t="str">
            <v>FRANCE</v>
          </cell>
          <cell r="K1173" t="str">
            <v>Homme</v>
          </cell>
          <cell r="L1173">
            <v>3506</v>
          </cell>
          <cell r="M1173" t="str">
            <v>C.K.C.I.R. ST GREGOIRE</v>
          </cell>
          <cell r="O1173">
            <v>3500</v>
          </cell>
          <cell r="P1173" t="str">
            <v>COMITE DEPARTEMENTAL CK D'ILLE ET VILAINE</v>
          </cell>
          <cell r="Q1173" t="str">
            <v>CR03</v>
          </cell>
          <cell r="R1173" t="str">
            <v>COMITE REGIONAL BRETAGNE CK</v>
          </cell>
          <cell r="S1173" t="str">
            <v>FEDERATION FRANCAISE CANOE-KAYAK ET SPORTS PAGAIE</v>
          </cell>
          <cell r="T1173">
            <v>2022</v>
          </cell>
          <cell r="V1173">
            <v>60</v>
          </cell>
          <cell r="W1173" t="str">
            <v>Non</v>
          </cell>
          <cell r="Z1173" t="str">
            <v>AN_COMP_A</v>
          </cell>
          <cell r="AA1173" t="str">
            <v>Carte 1 an Compétition Adulte</v>
          </cell>
          <cell r="AB1173">
            <v>70972</v>
          </cell>
          <cell r="AC1173">
            <v>44531</v>
          </cell>
          <cell r="AD1173">
            <v>44551</v>
          </cell>
          <cell r="AE1173">
            <v>44926</v>
          </cell>
          <cell r="AF1173" t="str">
            <v>Aucun</v>
          </cell>
          <cell r="AG1173" t="str">
            <v>V</v>
          </cell>
          <cell r="AH1173" t="str">
            <v>VETERAN</v>
          </cell>
          <cell r="AN1173">
            <v>44110</v>
          </cell>
          <cell r="AO1173" t="str">
            <v>Compétition</v>
          </cell>
        </row>
        <row r="1174">
          <cell r="E1174">
            <v>268913</v>
          </cell>
          <cell r="F1174" t="str">
            <v>Mme</v>
          </cell>
          <cell r="G1174" t="str">
            <v>MALIGORNE</v>
          </cell>
          <cell r="H1174" t="str">
            <v>MAINA</v>
          </cell>
          <cell r="I1174">
            <v>38194</v>
          </cell>
          <cell r="J1174" t="str">
            <v>FRANCE</v>
          </cell>
          <cell r="K1174" t="str">
            <v>Femme</v>
          </cell>
          <cell r="L1174">
            <v>5604</v>
          </cell>
          <cell r="M1174" t="str">
            <v>CLUB LOISIRS POP. LOCHRIST</v>
          </cell>
          <cell r="O1174">
            <v>5600</v>
          </cell>
          <cell r="P1174" t="str">
            <v>COMITE DEPARTEMENTAL CK DU MORBIHAN</v>
          </cell>
          <cell r="Q1174" t="str">
            <v>CR03</v>
          </cell>
          <cell r="R1174" t="str">
            <v>COMITE REGIONAL BRETAGNE CK</v>
          </cell>
          <cell r="S1174" t="str">
            <v>FEDERATION FRANCAISE CANOE-KAYAK ET SPORTS PAGAIE</v>
          </cell>
          <cell r="T1174">
            <v>2022</v>
          </cell>
          <cell r="V1174">
            <v>40</v>
          </cell>
          <cell r="W1174" t="str">
            <v>Non</v>
          </cell>
          <cell r="Z1174" t="str">
            <v>AN_COMP_J</v>
          </cell>
          <cell r="AA1174" t="str">
            <v>Carte 1 an Compétition Jeune</v>
          </cell>
          <cell r="AB1174">
            <v>71172</v>
          </cell>
          <cell r="AC1174">
            <v>44562</v>
          </cell>
          <cell r="AD1174">
            <v>44576</v>
          </cell>
          <cell r="AE1174">
            <v>44926</v>
          </cell>
          <cell r="AF1174" t="str">
            <v>Aucun</v>
          </cell>
          <cell r="AG1174" t="str">
            <v>J</v>
          </cell>
          <cell r="AH1174" t="str">
            <v>JUNIOR</v>
          </cell>
          <cell r="AN1174">
            <v>44576</v>
          </cell>
          <cell r="AO1174" t="str">
            <v>Compétition</v>
          </cell>
        </row>
        <row r="1175">
          <cell r="E1175">
            <v>268915</v>
          </cell>
          <cell r="F1175" t="str">
            <v>Mme</v>
          </cell>
          <cell r="G1175" t="str">
            <v>DAUMONT</v>
          </cell>
          <cell r="H1175" t="str">
            <v>VALERIE</v>
          </cell>
          <cell r="I1175">
            <v>20915</v>
          </cell>
          <cell r="J1175" t="str">
            <v>FRANCE</v>
          </cell>
          <cell r="K1175" t="str">
            <v>Femme</v>
          </cell>
          <cell r="L1175">
            <v>5643</v>
          </cell>
          <cell r="M1175" t="str">
            <v>LANESTER CANOE KAYAK CLUB</v>
          </cell>
          <cell r="N1175" t="str">
            <v>L.C.K.C</v>
          </cell>
          <cell r="O1175">
            <v>5600</v>
          </cell>
          <cell r="P1175" t="str">
            <v>COMITE DEPARTEMENTAL CK DU MORBIHAN</v>
          </cell>
          <cell r="Q1175" t="str">
            <v>CR03</v>
          </cell>
          <cell r="R1175" t="str">
            <v>COMITE REGIONAL BRETAGNE CK</v>
          </cell>
          <cell r="S1175" t="str">
            <v>FEDERATION FRANCAISE CANOE-KAYAK ET SPORTS PAGAIE</v>
          </cell>
          <cell r="T1175">
            <v>2022</v>
          </cell>
          <cell r="V1175">
            <v>55</v>
          </cell>
          <cell r="W1175" t="str">
            <v>Non</v>
          </cell>
          <cell r="Z1175" t="str">
            <v>AN_LOIS_A</v>
          </cell>
          <cell r="AA1175" t="str">
            <v>Carte 1 an Loisir Adulte</v>
          </cell>
          <cell r="AB1175">
            <v>71484</v>
          </cell>
          <cell r="AC1175">
            <v>44562</v>
          </cell>
          <cell r="AD1175">
            <v>44565</v>
          </cell>
          <cell r="AE1175">
            <v>44926</v>
          </cell>
          <cell r="AF1175" t="str">
            <v>Aucun</v>
          </cell>
          <cell r="AG1175" t="str">
            <v>V</v>
          </cell>
          <cell r="AH1175" t="str">
            <v>VETERAN</v>
          </cell>
          <cell r="AJ1175">
            <v>44456</v>
          </cell>
          <cell r="AK1175" t="str">
            <v>Loisir</v>
          </cell>
          <cell r="AL1175" t="str">
            <v>VOISIN Pierre</v>
          </cell>
          <cell r="AM1175">
            <v>10002658416</v>
          </cell>
        </row>
        <row r="1176">
          <cell r="E1176">
            <v>268956</v>
          </cell>
          <cell r="F1176" t="str">
            <v>M.</v>
          </cell>
          <cell r="G1176" t="str">
            <v>LE MEUR</v>
          </cell>
          <cell r="H1176" t="str">
            <v>GLEN</v>
          </cell>
          <cell r="I1176">
            <v>37616</v>
          </cell>
          <cell r="J1176" t="str">
            <v>FRANCE</v>
          </cell>
          <cell r="K1176" t="str">
            <v>Homme</v>
          </cell>
          <cell r="L1176">
            <v>3507</v>
          </cell>
          <cell r="M1176" t="str">
            <v>CANOE KAYAK DU PAYS DE BROCELIANDE</v>
          </cell>
          <cell r="O1176">
            <v>3500</v>
          </cell>
          <cell r="P1176" t="str">
            <v>COMITE DEPARTEMENTAL CK D'ILLE ET VILAINE</v>
          </cell>
          <cell r="Q1176" t="str">
            <v>CR03</v>
          </cell>
          <cell r="R1176" t="str">
            <v>COMITE REGIONAL BRETAGNE CK</v>
          </cell>
          <cell r="S1176" t="str">
            <v>FEDERATION FRANCAISE CANOE-KAYAK ET SPORTS PAGAIE</v>
          </cell>
          <cell r="T1176">
            <v>2022</v>
          </cell>
          <cell r="V1176">
            <v>60</v>
          </cell>
          <cell r="W1176" t="str">
            <v>Non</v>
          </cell>
          <cell r="Z1176" t="str">
            <v>AN_COMP_A</v>
          </cell>
          <cell r="AA1176" t="str">
            <v>Carte 1 an Compétition Adulte</v>
          </cell>
          <cell r="AB1176">
            <v>71110</v>
          </cell>
          <cell r="AC1176">
            <v>44531</v>
          </cell>
          <cell r="AD1176">
            <v>44558</v>
          </cell>
          <cell r="AE1176">
            <v>44926</v>
          </cell>
          <cell r="AF1176" t="str">
            <v>Aucun</v>
          </cell>
          <cell r="AG1176" t="str">
            <v>S</v>
          </cell>
          <cell r="AH1176" t="str">
            <v>SENIOR</v>
          </cell>
          <cell r="AN1176">
            <v>44575</v>
          </cell>
          <cell r="AO1176" t="str">
            <v>Compétition</v>
          </cell>
        </row>
        <row r="1177">
          <cell r="E1177">
            <v>268964</v>
          </cell>
          <cell r="F1177" t="str">
            <v>M.</v>
          </cell>
          <cell r="G1177" t="str">
            <v>LEKEUX</v>
          </cell>
          <cell r="H1177" t="str">
            <v>MAX</v>
          </cell>
          <cell r="I1177">
            <v>29259</v>
          </cell>
          <cell r="J1177" t="str">
            <v>FRANCE</v>
          </cell>
          <cell r="K1177" t="str">
            <v>Homme</v>
          </cell>
          <cell r="L1177">
            <v>3507</v>
          </cell>
          <cell r="M1177" t="str">
            <v>CANOE KAYAK DU PAYS DE BROCELIANDE</v>
          </cell>
          <cell r="O1177">
            <v>3500</v>
          </cell>
          <cell r="P1177" t="str">
            <v>COMITE DEPARTEMENTAL CK D'ILLE ET VILAINE</v>
          </cell>
          <cell r="Q1177" t="str">
            <v>CR03</v>
          </cell>
          <cell r="R1177" t="str">
            <v>COMITE REGIONAL BRETAGNE CK</v>
          </cell>
          <cell r="S1177" t="str">
            <v>FEDERATION FRANCAISE CANOE-KAYAK ET SPORTS PAGAIE</v>
          </cell>
          <cell r="T1177">
            <v>2022</v>
          </cell>
          <cell r="V1177">
            <v>60</v>
          </cell>
          <cell r="W1177" t="str">
            <v>Non</v>
          </cell>
          <cell r="Z1177" t="str">
            <v>AN_COMP_A</v>
          </cell>
          <cell r="AA1177" t="str">
            <v>Carte 1 an Compétition Adulte</v>
          </cell>
          <cell r="AB1177">
            <v>71589</v>
          </cell>
          <cell r="AC1177">
            <v>44562</v>
          </cell>
          <cell r="AD1177">
            <v>44568</v>
          </cell>
          <cell r="AE1177">
            <v>44926</v>
          </cell>
          <cell r="AF1177" t="str">
            <v>Aucun</v>
          </cell>
          <cell r="AG1177" t="str">
            <v>V</v>
          </cell>
          <cell r="AH1177" t="str">
            <v>VETERAN</v>
          </cell>
          <cell r="AN1177">
            <v>44543</v>
          </cell>
          <cell r="AO1177" t="str">
            <v>Compétition</v>
          </cell>
        </row>
        <row r="1178">
          <cell r="E1178">
            <v>268967</v>
          </cell>
          <cell r="F1178" t="str">
            <v>M.</v>
          </cell>
          <cell r="G1178" t="str">
            <v>LERUSSE</v>
          </cell>
          <cell r="H1178" t="str">
            <v>RAFAEL</v>
          </cell>
          <cell r="I1178">
            <v>37923</v>
          </cell>
          <cell r="J1178" t="str">
            <v>FRANCE</v>
          </cell>
          <cell r="K1178" t="str">
            <v>Homme</v>
          </cell>
          <cell r="L1178">
            <v>3507</v>
          </cell>
          <cell r="M1178" t="str">
            <v>CANOE KAYAK DU PAYS DE BROCELIANDE</v>
          </cell>
          <cell r="O1178">
            <v>3500</v>
          </cell>
          <cell r="P1178" t="str">
            <v>COMITE DEPARTEMENTAL CK D'ILLE ET VILAINE</v>
          </cell>
          <cell r="Q1178" t="str">
            <v>CR03</v>
          </cell>
          <cell r="R1178" t="str">
            <v>COMITE REGIONAL BRETAGNE CK</v>
          </cell>
          <cell r="S1178" t="str">
            <v>FEDERATION FRANCAISE CANOE-KAYAK ET SPORTS PAGAIE</v>
          </cell>
          <cell r="T1178">
            <v>2022</v>
          </cell>
          <cell r="V1178">
            <v>60</v>
          </cell>
          <cell r="W1178" t="str">
            <v>Non</v>
          </cell>
          <cell r="X1178" t="str">
            <v>IA Sport Plus</v>
          </cell>
          <cell r="Y1178" t="str">
            <v>IASPORT</v>
          </cell>
          <cell r="Z1178" t="str">
            <v>AN_COMP_A</v>
          </cell>
          <cell r="AA1178" t="str">
            <v>Carte 1 an Compétition Adulte</v>
          </cell>
          <cell r="AB1178">
            <v>71110</v>
          </cell>
          <cell r="AC1178">
            <v>44531</v>
          </cell>
          <cell r="AD1178">
            <v>44558</v>
          </cell>
          <cell r="AE1178">
            <v>44926</v>
          </cell>
          <cell r="AF1178" t="str">
            <v>Aucun</v>
          </cell>
          <cell r="AG1178" t="str">
            <v>S</v>
          </cell>
          <cell r="AH1178" t="str">
            <v>SENIOR</v>
          </cell>
          <cell r="AN1178">
            <v>44558</v>
          </cell>
          <cell r="AO1178" t="str">
            <v>Compétition</v>
          </cell>
        </row>
        <row r="1179">
          <cell r="E1179">
            <v>268976</v>
          </cell>
          <cell r="F1179" t="str">
            <v>M.</v>
          </cell>
          <cell r="G1179" t="str">
            <v>TOUBEL</v>
          </cell>
          <cell r="H1179" t="str">
            <v>LOGAN</v>
          </cell>
          <cell r="I1179">
            <v>37695</v>
          </cell>
          <cell r="J1179" t="str">
            <v>FRANCE</v>
          </cell>
          <cell r="K1179" t="str">
            <v>Homme</v>
          </cell>
          <cell r="L1179">
            <v>3507</v>
          </cell>
          <cell r="M1179" t="str">
            <v>CANOE KAYAK DU PAYS DE BROCELIANDE</v>
          </cell>
          <cell r="O1179">
            <v>3500</v>
          </cell>
          <cell r="P1179" t="str">
            <v>COMITE DEPARTEMENTAL CK D'ILLE ET VILAINE</v>
          </cell>
          <cell r="Q1179" t="str">
            <v>CR03</v>
          </cell>
          <cell r="R1179" t="str">
            <v>COMITE REGIONAL BRETAGNE CK</v>
          </cell>
          <cell r="S1179" t="str">
            <v>FEDERATION FRANCAISE CANOE-KAYAK ET SPORTS PAGAIE</v>
          </cell>
          <cell r="T1179">
            <v>2022</v>
          </cell>
          <cell r="V1179">
            <v>60</v>
          </cell>
          <cell r="W1179" t="str">
            <v>Non</v>
          </cell>
          <cell r="Z1179" t="str">
            <v>AN_COMP_A</v>
          </cell>
          <cell r="AA1179" t="str">
            <v>Carte 1 an Compétition Adulte</v>
          </cell>
          <cell r="AB1179">
            <v>71589</v>
          </cell>
          <cell r="AC1179">
            <v>44562</v>
          </cell>
          <cell r="AD1179">
            <v>44568</v>
          </cell>
          <cell r="AE1179">
            <v>44926</v>
          </cell>
          <cell r="AF1179" t="str">
            <v>Aucun</v>
          </cell>
          <cell r="AG1179" t="str">
            <v>S</v>
          </cell>
          <cell r="AH1179" t="str">
            <v>SENIOR</v>
          </cell>
        </row>
        <row r="1180">
          <cell r="E1180">
            <v>268995</v>
          </cell>
          <cell r="F1180" t="str">
            <v>M.</v>
          </cell>
          <cell r="G1180" t="str">
            <v>JAFFRE</v>
          </cell>
          <cell r="H1180" t="str">
            <v>MALO</v>
          </cell>
          <cell r="I1180">
            <v>36401</v>
          </cell>
          <cell r="J1180" t="str">
            <v>FRANCE</v>
          </cell>
          <cell r="K1180" t="str">
            <v>Homme</v>
          </cell>
          <cell r="L1180">
            <v>2920</v>
          </cell>
          <cell r="M1180" t="str">
            <v>LA PAGAIE DES AVENS</v>
          </cell>
          <cell r="N1180" t="str">
            <v>C K P.D.A.</v>
          </cell>
          <cell r="O1180">
            <v>2900</v>
          </cell>
          <cell r="P1180" t="str">
            <v>COMITE DEPARTEMENTAL CK DU FINISTERE</v>
          </cell>
          <cell r="Q1180" t="str">
            <v>CR03</v>
          </cell>
          <cell r="R1180" t="str">
            <v>COMITE REGIONAL BRETAGNE CK</v>
          </cell>
          <cell r="S1180" t="str">
            <v>FEDERATION FRANCAISE CANOE-KAYAK ET SPORTS PAGAIE</v>
          </cell>
          <cell r="T1180">
            <v>2022</v>
          </cell>
          <cell r="V1180">
            <v>60</v>
          </cell>
          <cell r="W1180" t="str">
            <v>Non</v>
          </cell>
          <cell r="Z1180" t="str">
            <v>AN_COMP_A</v>
          </cell>
          <cell r="AA1180" t="str">
            <v>Carte 1 an Compétition Adulte</v>
          </cell>
          <cell r="AB1180">
            <v>70936</v>
          </cell>
          <cell r="AC1180">
            <v>44531</v>
          </cell>
          <cell r="AD1180">
            <v>44545</v>
          </cell>
          <cell r="AE1180">
            <v>44926</v>
          </cell>
          <cell r="AF1180" t="str">
            <v>Aucun</v>
          </cell>
          <cell r="AG1180" t="str">
            <v>S</v>
          </cell>
          <cell r="AH1180" t="str">
            <v>SENIOR</v>
          </cell>
          <cell r="AN1180">
            <v>43848</v>
          </cell>
          <cell r="AO1180" t="str">
            <v>Compétition</v>
          </cell>
        </row>
        <row r="1181">
          <cell r="E1181">
            <v>269494</v>
          </cell>
          <cell r="F1181" t="str">
            <v>M.</v>
          </cell>
          <cell r="G1181" t="str">
            <v>LE COLLINET</v>
          </cell>
          <cell r="H1181" t="str">
            <v>CLEMENT</v>
          </cell>
          <cell r="I1181">
            <v>36368</v>
          </cell>
          <cell r="J1181" t="str">
            <v>FRANCE</v>
          </cell>
          <cell r="K1181" t="str">
            <v>Homme</v>
          </cell>
          <cell r="L1181">
            <v>2209</v>
          </cell>
          <cell r="M1181" t="str">
            <v>CANOE CLUB DU LIE</v>
          </cell>
          <cell r="N1181" t="str">
            <v>C.C.LIE</v>
          </cell>
          <cell r="O1181">
            <v>2200</v>
          </cell>
          <cell r="P1181" t="str">
            <v>COMITE DEPARTEMENTAL CK COTES D'ARMOR</v>
          </cell>
          <cell r="Q1181" t="str">
            <v>CR03</v>
          </cell>
          <cell r="R1181" t="str">
            <v>COMITE REGIONAL BRETAGNE CK</v>
          </cell>
          <cell r="S1181" t="str">
            <v>FEDERATION FRANCAISE CANOE-KAYAK ET SPORTS PAGAIE</v>
          </cell>
          <cell r="T1181">
            <v>2022</v>
          </cell>
          <cell r="V1181">
            <v>60</v>
          </cell>
          <cell r="W1181" t="str">
            <v>Non</v>
          </cell>
          <cell r="Z1181" t="str">
            <v>AN_COMP_A</v>
          </cell>
          <cell r="AA1181" t="str">
            <v>Carte 1 an Compétition Adulte</v>
          </cell>
          <cell r="AB1181">
            <v>71266</v>
          </cell>
          <cell r="AC1181">
            <v>44562</v>
          </cell>
          <cell r="AD1181">
            <v>44571</v>
          </cell>
          <cell r="AE1181">
            <v>44926</v>
          </cell>
          <cell r="AF1181" t="str">
            <v>Aucun</v>
          </cell>
          <cell r="AG1181" t="str">
            <v>S</v>
          </cell>
          <cell r="AH1181" t="str">
            <v>SENIOR</v>
          </cell>
          <cell r="AN1181">
            <v>43840</v>
          </cell>
          <cell r="AO1181" t="str">
            <v>Compétition</v>
          </cell>
        </row>
        <row r="1182">
          <cell r="E1182">
            <v>269849</v>
          </cell>
          <cell r="F1182" t="str">
            <v>Mme</v>
          </cell>
          <cell r="G1182" t="str">
            <v>MARSEAULT</v>
          </cell>
          <cell r="H1182" t="str">
            <v>CATHY</v>
          </cell>
          <cell r="I1182">
            <v>23045</v>
          </cell>
          <cell r="J1182" t="str">
            <v>FRANCE</v>
          </cell>
          <cell r="K1182" t="str">
            <v>Femme</v>
          </cell>
          <cell r="L1182">
            <v>2202</v>
          </cell>
          <cell r="M1182" t="str">
            <v>CLUB MJC ST BRIEUC C.K.</v>
          </cell>
          <cell r="N1182" t="str">
            <v>MJC DU PLATEAU</v>
          </cell>
          <cell r="O1182">
            <v>2200</v>
          </cell>
          <cell r="P1182" t="str">
            <v>COMITE DEPARTEMENTAL CK COTES D'ARMOR</v>
          </cell>
          <cell r="Q1182" t="str">
            <v>CR03</v>
          </cell>
          <cell r="R1182" t="str">
            <v>COMITE REGIONAL BRETAGNE CK</v>
          </cell>
          <cell r="S1182" t="str">
            <v>FEDERATION FRANCAISE CANOE-KAYAK ET SPORTS PAGAIE</v>
          </cell>
          <cell r="T1182">
            <v>2022</v>
          </cell>
          <cell r="V1182">
            <v>55</v>
          </cell>
          <cell r="W1182" t="str">
            <v>Non</v>
          </cell>
          <cell r="Z1182" t="str">
            <v>AN_LOIS_A</v>
          </cell>
          <cell r="AA1182" t="str">
            <v>Carte 1 an Loisir Adulte</v>
          </cell>
          <cell r="AB1182">
            <v>70810</v>
          </cell>
          <cell r="AC1182">
            <v>44531</v>
          </cell>
          <cell r="AD1182">
            <v>44546</v>
          </cell>
          <cell r="AE1182">
            <v>44926</v>
          </cell>
          <cell r="AF1182" t="str">
            <v>Aucun</v>
          </cell>
          <cell r="AG1182" t="str">
            <v>V</v>
          </cell>
          <cell r="AH1182" t="str">
            <v>VETERAN</v>
          </cell>
          <cell r="AJ1182">
            <v>43000</v>
          </cell>
          <cell r="AK1182" t="str">
            <v>Loisir</v>
          </cell>
        </row>
        <row r="1183">
          <cell r="E1183">
            <v>269851</v>
          </cell>
          <cell r="F1183" t="str">
            <v>M.</v>
          </cell>
          <cell r="G1183" t="str">
            <v>MARSEAULT</v>
          </cell>
          <cell r="H1183" t="str">
            <v>JEAN-CHARLES</v>
          </cell>
          <cell r="I1183">
            <v>21055</v>
          </cell>
          <cell r="J1183" t="str">
            <v>FRANCE</v>
          </cell>
          <cell r="K1183" t="str">
            <v>Homme</v>
          </cell>
          <cell r="L1183">
            <v>2202</v>
          </cell>
          <cell r="M1183" t="str">
            <v>CLUB MJC ST BRIEUC C.K.</v>
          </cell>
          <cell r="N1183" t="str">
            <v>MJC DU PLATEAU</v>
          </cell>
          <cell r="O1183">
            <v>2200</v>
          </cell>
          <cell r="P1183" t="str">
            <v>COMITE DEPARTEMENTAL CK COTES D'ARMOR</v>
          </cell>
          <cell r="Q1183" t="str">
            <v>CR03</v>
          </cell>
          <cell r="R1183" t="str">
            <v>COMITE REGIONAL BRETAGNE CK</v>
          </cell>
          <cell r="S1183" t="str">
            <v>FEDERATION FRANCAISE CANOE-KAYAK ET SPORTS PAGAIE</v>
          </cell>
          <cell r="T1183">
            <v>2022</v>
          </cell>
          <cell r="V1183">
            <v>55</v>
          </cell>
          <cell r="W1183" t="str">
            <v>Non</v>
          </cell>
          <cell r="Z1183" t="str">
            <v>AN_LOIS_A</v>
          </cell>
          <cell r="AA1183" t="str">
            <v>Carte 1 an Loisir Adulte</v>
          </cell>
          <cell r="AB1183">
            <v>70810</v>
          </cell>
          <cell r="AC1183">
            <v>44531</v>
          </cell>
          <cell r="AD1183">
            <v>44546</v>
          </cell>
          <cell r="AE1183">
            <v>44926</v>
          </cell>
          <cell r="AF1183" t="str">
            <v>Aucun</v>
          </cell>
          <cell r="AG1183" t="str">
            <v>V</v>
          </cell>
          <cell r="AH1183" t="str">
            <v>VETERAN</v>
          </cell>
          <cell r="AJ1183">
            <v>44449</v>
          </cell>
          <cell r="AK1183" t="str">
            <v>Loisir</v>
          </cell>
          <cell r="AL1183" t="str">
            <v>verrey nicolas</v>
          </cell>
          <cell r="AM1183">
            <v>221004823</v>
          </cell>
        </row>
        <row r="1184">
          <cell r="E1184">
            <v>269971</v>
          </cell>
          <cell r="F1184" t="str">
            <v>M.</v>
          </cell>
          <cell r="G1184" t="str">
            <v>SABY</v>
          </cell>
          <cell r="H1184" t="str">
            <v>MATHIEU</v>
          </cell>
          <cell r="I1184">
            <v>36464</v>
          </cell>
          <cell r="J1184" t="str">
            <v>FRANCE</v>
          </cell>
          <cell r="K1184" t="str">
            <v>Homme</v>
          </cell>
          <cell r="L1184">
            <v>3514</v>
          </cell>
          <cell r="M1184" t="str">
            <v>U.S.V. CK VERN / SEICHE</v>
          </cell>
          <cell r="O1184">
            <v>3500</v>
          </cell>
          <cell r="P1184" t="str">
            <v>COMITE DEPARTEMENTAL CK D'ILLE ET VILAINE</v>
          </cell>
          <cell r="Q1184" t="str">
            <v>CR03</v>
          </cell>
          <cell r="R1184" t="str">
            <v>COMITE REGIONAL BRETAGNE CK</v>
          </cell>
          <cell r="S1184" t="str">
            <v>FEDERATION FRANCAISE CANOE-KAYAK ET SPORTS PAGAIE</v>
          </cell>
          <cell r="T1184">
            <v>2022</v>
          </cell>
          <cell r="V1184">
            <v>60</v>
          </cell>
          <cell r="W1184" t="str">
            <v>Non</v>
          </cell>
          <cell r="Z1184" t="str">
            <v>AN_COMP_A</v>
          </cell>
          <cell r="AA1184" t="str">
            <v>Carte 1 an Compétition Adulte</v>
          </cell>
          <cell r="AB1184">
            <v>71142</v>
          </cell>
          <cell r="AC1184">
            <v>44562</v>
          </cell>
          <cell r="AD1184">
            <v>44572</v>
          </cell>
          <cell r="AE1184">
            <v>44926</v>
          </cell>
          <cell r="AF1184" t="str">
            <v>Aucun</v>
          </cell>
          <cell r="AG1184" t="str">
            <v>S</v>
          </cell>
          <cell r="AH1184" t="str">
            <v>SENIOR</v>
          </cell>
          <cell r="AN1184">
            <v>44578</v>
          </cell>
          <cell r="AO1184" t="str">
            <v>Compétition</v>
          </cell>
        </row>
        <row r="1185">
          <cell r="E1185">
            <v>270366</v>
          </cell>
          <cell r="F1185" t="str">
            <v>M.</v>
          </cell>
          <cell r="G1185" t="str">
            <v>LE MINOUX</v>
          </cell>
          <cell r="H1185" t="str">
            <v>FREDERIC</v>
          </cell>
          <cell r="I1185">
            <v>29588</v>
          </cell>
          <cell r="J1185" t="str">
            <v>FRANCE</v>
          </cell>
          <cell r="K1185" t="str">
            <v>Homme</v>
          </cell>
          <cell r="L1185">
            <v>5617</v>
          </cell>
          <cell r="M1185" t="str">
            <v>KAYAK CLUB DE VANNES</v>
          </cell>
          <cell r="O1185">
            <v>5600</v>
          </cell>
          <cell r="P1185" t="str">
            <v>COMITE DEPARTEMENTAL CK DU MORBIHAN</v>
          </cell>
          <cell r="Q1185" t="str">
            <v>CR03</v>
          </cell>
          <cell r="R1185" t="str">
            <v>COMITE REGIONAL BRETAGNE CK</v>
          </cell>
          <cell r="S1185" t="str">
            <v>FEDERATION FRANCAISE CANOE-KAYAK ET SPORTS PAGAIE</v>
          </cell>
          <cell r="T1185">
            <v>2022</v>
          </cell>
          <cell r="V1185">
            <v>55</v>
          </cell>
          <cell r="W1185" t="str">
            <v>Non</v>
          </cell>
          <cell r="Z1185" t="str">
            <v>AN_LOIS_A</v>
          </cell>
          <cell r="AA1185" t="str">
            <v>Carte 1 an Loisir Adulte</v>
          </cell>
          <cell r="AB1185">
            <v>70760</v>
          </cell>
          <cell r="AC1185">
            <v>44531</v>
          </cell>
          <cell r="AD1185">
            <v>44537</v>
          </cell>
          <cell r="AE1185">
            <v>44926</v>
          </cell>
          <cell r="AF1185" t="str">
            <v>Aucun</v>
          </cell>
          <cell r="AG1185" t="str">
            <v>V</v>
          </cell>
          <cell r="AH1185" t="str">
            <v>VETERAN</v>
          </cell>
          <cell r="AJ1185">
            <v>44446</v>
          </cell>
          <cell r="AK1185" t="str">
            <v>Loisir</v>
          </cell>
        </row>
        <row r="1186">
          <cell r="E1186">
            <v>270426</v>
          </cell>
          <cell r="F1186" t="str">
            <v>M.</v>
          </cell>
          <cell r="G1186" t="str">
            <v>MOUSTER</v>
          </cell>
          <cell r="H1186" t="str">
            <v>RONAN</v>
          </cell>
          <cell r="I1186">
            <v>24521</v>
          </cell>
          <cell r="J1186" t="str">
            <v>FRANCE</v>
          </cell>
          <cell r="K1186" t="str">
            <v>Homme</v>
          </cell>
          <cell r="L1186">
            <v>3511</v>
          </cell>
          <cell r="M1186" t="str">
            <v>CLUB SPORTIF BETTONAIS</v>
          </cell>
          <cell r="N1186" t="str">
            <v>CSB CANOE KAYAK</v>
          </cell>
          <cell r="O1186">
            <v>3500</v>
          </cell>
          <cell r="P1186" t="str">
            <v>COMITE DEPARTEMENTAL CK D'ILLE ET VILAINE</v>
          </cell>
          <cell r="Q1186" t="str">
            <v>CR03</v>
          </cell>
          <cell r="R1186" t="str">
            <v>COMITE REGIONAL BRETAGNE CK</v>
          </cell>
          <cell r="S1186" t="str">
            <v>FEDERATION FRANCAISE CANOE-KAYAK ET SPORTS PAGAIE</v>
          </cell>
          <cell r="T1186">
            <v>2022</v>
          </cell>
          <cell r="V1186">
            <v>55</v>
          </cell>
          <cell r="W1186" t="str">
            <v>Non</v>
          </cell>
          <cell r="Z1186" t="str">
            <v>AN_LOIS_A</v>
          </cell>
          <cell r="AA1186" t="str">
            <v>Carte 1 an Loisir Adulte</v>
          </cell>
          <cell r="AB1186">
            <v>71485</v>
          </cell>
          <cell r="AC1186">
            <v>44562</v>
          </cell>
          <cell r="AD1186">
            <v>44572</v>
          </cell>
          <cell r="AE1186">
            <v>44926</v>
          </cell>
          <cell r="AF1186" t="str">
            <v>Aucun</v>
          </cell>
          <cell r="AG1186" t="str">
            <v>V</v>
          </cell>
          <cell r="AH1186" t="str">
            <v>VETERAN</v>
          </cell>
        </row>
        <row r="1187">
          <cell r="E1187">
            <v>270772</v>
          </cell>
          <cell r="F1187" t="str">
            <v>M.</v>
          </cell>
          <cell r="G1187" t="str">
            <v>LE COLLINET</v>
          </cell>
          <cell r="H1187" t="str">
            <v>ADRIEN</v>
          </cell>
          <cell r="I1187">
            <v>37920</v>
          </cell>
          <cell r="J1187" t="str">
            <v>FRANCE</v>
          </cell>
          <cell r="K1187" t="str">
            <v>Homme</v>
          </cell>
          <cell r="L1187">
            <v>2209</v>
          </cell>
          <cell r="M1187" t="str">
            <v>CANOE CLUB DU LIE</v>
          </cell>
          <cell r="N1187" t="str">
            <v>C.C.LIE</v>
          </cell>
          <cell r="O1187">
            <v>2200</v>
          </cell>
          <cell r="P1187" t="str">
            <v>COMITE DEPARTEMENTAL CK COTES D'ARMOR</v>
          </cell>
          <cell r="Q1187" t="str">
            <v>CR03</v>
          </cell>
          <cell r="R1187" t="str">
            <v>COMITE REGIONAL BRETAGNE CK</v>
          </cell>
          <cell r="S1187" t="str">
            <v>FEDERATION FRANCAISE CANOE-KAYAK ET SPORTS PAGAIE</v>
          </cell>
          <cell r="T1187">
            <v>2022</v>
          </cell>
          <cell r="V1187">
            <v>60</v>
          </cell>
          <cell r="W1187" t="str">
            <v>Non</v>
          </cell>
          <cell r="Z1187" t="str">
            <v>AN_COMP_A</v>
          </cell>
          <cell r="AA1187" t="str">
            <v>Carte 1 an Compétition Adulte</v>
          </cell>
          <cell r="AB1187">
            <v>71266</v>
          </cell>
          <cell r="AC1187">
            <v>44562</v>
          </cell>
          <cell r="AD1187">
            <v>44573</v>
          </cell>
          <cell r="AE1187">
            <v>44926</v>
          </cell>
          <cell r="AF1187" t="str">
            <v>Aucun</v>
          </cell>
          <cell r="AG1187" t="str">
            <v>S</v>
          </cell>
          <cell r="AH1187" t="str">
            <v>SENIOR</v>
          </cell>
          <cell r="AN1187">
            <v>44574</v>
          </cell>
          <cell r="AO1187" t="str">
            <v>Compétition</v>
          </cell>
        </row>
        <row r="1188">
          <cell r="E1188">
            <v>271426</v>
          </cell>
          <cell r="F1188" t="str">
            <v>M.</v>
          </cell>
          <cell r="G1188" t="str">
            <v>LAPIERRE</v>
          </cell>
          <cell r="H1188" t="str">
            <v>LAURENT</v>
          </cell>
          <cell r="I1188">
            <v>26658</v>
          </cell>
          <cell r="J1188" t="str">
            <v>FRANCE</v>
          </cell>
          <cell r="K1188" t="str">
            <v>Homme</v>
          </cell>
          <cell r="L1188">
            <v>2210</v>
          </cell>
          <cell r="M1188" t="str">
            <v>LANNION CANOE KAYAK</v>
          </cell>
          <cell r="O1188">
            <v>2200</v>
          </cell>
          <cell r="P1188" t="str">
            <v>COMITE DEPARTEMENTAL CK COTES D'ARMOR</v>
          </cell>
          <cell r="Q1188" t="str">
            <v>CR03</v>
          </cell>
          <cell r="R1188" t="str">
            <v>COMITE REGIONAL BRETAGNE CK</v>
          </cell>
          <cell r="S1188" t="str">
            <v>FEDERATION FRANCAISE CANOE-KAYAK ET SPORTS PAGAIE</v>
          </cell>
          <cell r="T1188">
            <v>2022</v>
          </cell>
          <cell r="V1188">
            <v>55</v>
          </cell>
          <cell r="W1188" t="str">
            <v>Non</v>
          </cell>
          <cell r="X1188" t="str">
            <v>IA Sport Plus</v>
          </cell>
          <cell r="Y1188" t="str">
            <v>IASPORT</v>
          </cell>
          <cell r="Z1188" t="str">
            <v>AN_LOIS_A</v>
          </cell>
          <cell r="AA1188" t="str">
            <v>Carte 1 an Loisir Adulte</v>
          </cell>
          <cell r="AB1188">
            <v>70821</v>
          </cell>
          <cell r="AC1188">
            <v>44531</v>
          </cell>
          <cell r="AD1188">
            <v>44551</v>
          </cell>
          <cell r="AE1188">
            <v>44926</v>
          </cell>
          <cell r="AF1188" t="str">
            <v>Aucun</v>
          </cell>
          <cell r="AG1188" t="str">
            <v>V</v>
          </cell>
          <cell r="AH1188" t="str">
            <v>VETERAN</v>
          </cell>
        </row>
        <row r="1189">
          <cell r="E1189">
            <v>271449</v>
          </cell>
          <cell r="F1189" t="str">
            <v>M.</v>
          </cell>
          <cell r="G1189" t="str">
            <v>LE ROUX</v>
          </cell>
          <cell r="H1189" t="str">
            <v>AXEL</v>
          </cell>
          <cell r="I1189">
            <v>37522</v>
          </cell>
          <cell r="J1189" t="str">
            <v>FRANCE</v>
          </cell>
          <cell r="K1189" t="str">
            <v>Homme</v>
          </cell>
          <cell r="L1189">
            <v>2212</v>
          </cell>
          <cell r="M1189" t="str">
            <v>CLUB CANOE KAYAK DE LA RANCE</v>
          </cell>
          <cell r="O1189">
            <v>2200</v>
          </cell>
          <cell r="P1189" t="str">
            <v>COMITE DEPARTEMENTAL CK COTES D'ARMOR</v>
          </cell>
          <cell r="Q1189" t="str">
            <v>CR03</v>
          </cell>
          <cell r="R1189" t="str">
            <v>COMITE REGIONAL BRETAGNE CK</v>
          </cell>
          <cell r="S1189" t="str">
            <v>FEDERATION FRANCAISE CANOE-KAYAK ET SPORTS PAGAIE</v>
          </cell>
          <cell r="T1189">
            <v>2022</v>
          </cell>
          <cell r="V1189">
            <v>60</v>
          </cell>
          <cell r="W1189" t="str">
            <v>Non</v>
          </cell>
          <cell r="Z1189" t="str">
            <v>AN_COMP_A</v>
          </cell>
          <cell r="AA1189" t="str">
            <v>Carte 1 an Compétition Adulte</v>
          </cell>
          <cell r="AB1189">
            <v>71782</v>
          </cell>
          <cell r="AC1189">
            <v>44593</v>
          </cell>
          <cell r="AD1189">
            <v>44605</v>
          </cell>
          <cell r="AE1189">
            <v>44926</v>
          </cell>
          <cell r="AF1189" t="str">
            <v>Aucun</v>
          </cell>
          <cell r="AG1189" t="str">
            <v>S</v>
          </cell>
          <cell r="AH1189" t="str">
            <v>SENIOR</v>
          </cell>
          <cell r="AN1189">
            <v>44199</v>
          </cell>
          <cell r="AO1189" t="str">
            <v>Compétition</v>
          </cell>
        </row>
        <row r="1190">
          <cell r="E1190">
            <v>271566</v>
          </cell>
          <cell r="F1190" t="str">
            <v>Mme</v>
          </cell>
          <cell r="G1190" t="str">
            <v>BACK</v>
          </cell>
          <cell r="H1190" t="str">
            <v>MARINE</v>
          </cell>
          <cell r="I1190">
            <v>37792</v>
          </cell>
          <cell r="J1190" t="str">
            <v>FRANCE</v>
          </cell>
          <cell r="K1190" t="str">
            <v>Femme</v>
          </cell>
          <cell r="L1190">
            <v>3512</v>
          </cell>
          <cell r="M1190" t="str">
            <v>CANOE KAYAK CLUB ACIGNE</v>
          </cell>
          <cell r="O1190">
            <v>3500</v>
          </cell>
          <cell r="P1190" t="str">
            <v>COMITE DEPARTEMENTAL CK D'ILLE ET VILAINE</v>
          </cell>
          <cell r="Q1190" t="str">
            <v>CR03</v>
          </cell>
          <cell r="R1190" t="str">
            <v>COMITE REGIONAL BRETAGNE CK</v>
          </cell>
          <cell r="S1190" t="str">
            <v>FEDERATION FRANCAISE CANOE-KAYAK ET SPORTS PAGAIE</v>
          </cell>
          <cell r="T1190">
            <v>2022</v>
          </cell>
          <cell r="V1190">
            <v>60</v>
          </cell>
          <cell r="W1190" t="str">
            <v>Non</v>
          </cell>
          <cell r="Z1190" t="str">
            <v>AN_COMP_A</v>
          </cell>
          <cell r="AA1190" t="str">
            <v>Carte 1 an Compétition Adulte</v>
          </cell>
          <cell r="AB1190">
            <v>71138</v>
          </cell>
          <cell r="AC1190">
            <v>44562</v>
          </cell>
          <cell r="AD1190">
            <v>44585</v>
          </cell>
          <cell r="AE1190">
            <v>44926</v>
          </cell>
          <cell r="AF1190" t="str">
            <v>Aucun</v>
          </cell>
          <cell r="AG1190" t="str">
            <v>S</v>
          </cell>
          <cell r="AH1190" t="str">
            <v>SENIOR</v>
          </cell>
          <cell r="AN1190">
            <v>44361</v>
          </cell>
          <cell r="AO1190" t="str">
            <v>Compétition</v>
          </cell>
        </row>
        <row r="1191">
          <cell r="E1191">
            <v>271594</v>
          </cell>
          <cell r="F1191" t="str">
            <v>Mme</v>
          </cell>
          <cell r="G1191" t="str">
            <v>HERVAULT</v>
          </cell>
          <cell r="H1191" t="str">
            <v>PAULINE</v>
          </cell>
          <cell r="I1191">
            <v>36917</v>
          </cell>
          <cell r="J1191" t="str">
            <v>FRANCE</v>
          </cell>
          <cell r="K1191" t="str">
            <v>Femme</v>
          </cell>
          <cell r="L1191">
            <v>5635</v>
          </cell>
          <cell r="M1191" t="str">
            <v>CLUB NAUTIQUE DE PLOERMELAIS</v>
          </cell>
          <cell r="O1191">
            <v>5600</v>
          </cell>
          <cell r="P1191" t="str">
            <v>COMITE DEPARTEMENTAL CK DU MORBIHAN</v>
          </cell>
          <cell r="Q1191" t="str">
            <v>CR03</v>
          </cell>
          <cell r="R1191" t="str">
            <v>COMITE REGIONAL BRETAGNE CK</v>
          </cell>
          <cell r="S1191" t="str">
            <v>FEDERATION FRANCAISE CANOE-KAYAK ET SPORTS PAGAIE</v>
          </cell>
          <cell r="T1191">
            <v>2022</v>
          </cell>
          <cell r="V1191">
            <v>60</v>
          </cell>
          <cell r="W1191" t="str">
            <v>Non</v>
          </cell>
          <cell r="Z1191" t="str">
            <v>AN_COMP_A</v>
          </cell>
          <cell r="AA1191" t="str">
            <v>Carte 1 an Compétition Adulte</v>
          </cell>
          <cell r="AB1191">
            <v>71705</v>
          </cell>
          <cell r="AC1191">
            <v>44593</v>
          </cell>
          <cell r="AD1191">
            <v>44616</v>
          </cell>
          <cell r="AE1191">
            <v>44926</v>
          </cell>
          <cell r="AF1191" t="str">
            <v>Aucun</v>
          </cell>
          <cell r="AG1191" t="str">
            <v>S</v>
          </cell>
          <cell r="AH1191" t="str">
            <v>SENIOR</v>
          </cell>
          <cell r="AN1191">
            <v>44445</v>
          </cell>
          <cell r="AO1191" t="str">
            <v>Compétition</v>
          </cell>
        </row>
        <row r="1192">
          <cell r="E1192">
            <v>271672</v>
          </cell>
          <cell r="F1192" t="str">
            <v>M.</v>
          </cell>
          <cell r="G1192" t="str">
            <v>BELLOUET LEJOUR</v>
          </cell>
          <cell r="H1192" t="str">
            <v>PIERRE</v>
          </cell>
          <cell r="I1192">
            <v>36133</v>
          </cell>
          <cell r="J1192" t="str">
            <v>FRANCE</v>
          </cell>
          <cell r="K1192" t="str">
            <v>Homme</v>
          </cell>
          <cell r="L1192">
            <v>2920</v>
          </cell>
          <cell r="M1192" t="str">
            <v>LA PAGAIE DES AVENS</v>
          </cell>
          <cell r="N1192" t="str">
            <v>C K P.D.A.</v>
          </cell>
          <cell r="O1192">
            <v>2900</v>
          </cell>
          <cell r="P1192" t="str">
            <v>COMITE DEPARTEMENTAL CK DU FINISTERE</v>
          </cell>
          <cell r="Q1192" t="str">
            <v>CR03</v>
          </cell>
          <cell r="R1192" t="str">
            <v>COMITE REGIONAL BRETAGNE CK</v>
          </cell>
          <cell r="S1192" t="str">
            <v>FEDERATION FRANCAISE CANOE-KAYAK ET SPORTS PAGAIE</v>
          </cell>
          <cell r="T1192">
            <v>2022</v>
          </cell>
          <cell r="V1192">
            <v>60</v>
          </cell>
          <cell r="W1192" t="str">
            <v>Non</v>
          </cell>
          <cell r="X1192" t="str">
            <v>IA Sport Plus</v>
          </cell>
          <cell r="Y1192" t="str">
            <v>IASPORT</v>
          </cell>
          <cell r="Z1192" t="str">
            <v>AN_COMP_A</v>
          </cell>
          <cell r="AA1192" t="str">
            <v>Carte 1 an Compétition Adulte</v>
          </cell>
          <cell r="AB1192">
            <v>71401</v>
          </cell>
          <cell r="AC1192">
            <v>44562</v>
          </cell>
          <cell r="AD1192">
            <v>44566</v>
          </cell>
          <cell r="AE1192">
            <v>44926</v>
          </cell>
          <cell r="AF1192" t="str">
            <v>Aucun</v>
          </cell>
          <cell r="AG1192" t="str">
            <v>S</v>
          </cell>
          <cell r="AH1192" t="str">
            <v>SENIOR</v>
          </cell>
          <cell r="AN1192">
            <v>44440</v>
          </cell>
          <cell r="AO1192" t="str">
            <v>Compétition</v>
          </cell>
        </row>
        <row r="1193">
          <cell r="E1193">
            <v>271876</v>
          </cell>
          <cell r="F1193" t="str">
            <v>Mme</v>
          </cell>
          <cell r="G1193" t="str">
            <v>LE BOLZER</v>
          </cell>
          <cell r="H1193" t="str">
            <v>CLAIRE</v>
          </cell>
          <cell r="I1193">
            <v>28973</v>
          </cell>
          <cell r="J1193" t="str">
            <v>FRANCE</v>
          </cell>
          <cell r="K1193" t="str">
            <v>Femme</v>
          </cell>
          <cell r="L1193">
            <v>2949</v>
          </cell>
          <cell r="M1193" t="str">
            <v>TEAM MARARA VA'A</v>
          </cell>
          <cell r="O1193">
            <v>2900</v>
          </cell>
          <cell r="P1193" t="str">
            <v>COMITE DEPARTEMENTAL CK DU FINISTERE</v>
          </cell>
          <cell r="Q1193" t="str">
            <v>CR03</v>
          </cell>
          <cell r="R1193" t="str">
            <v>COMITE REGIONAL BRETAGNE CK</v>
          </cell>
          <cell r="S1193" t="str">
            <v>FEDERATION FRANCAISE CANOE-KAYAK ET SPORTS PAGAIE</v>
          </cell>
          <cell r="T1193">
            <v>2022</v>
          </cell>
          <cell r="V1193">
            <v>60</v>
          </cell>
          <cell r="W1193" t="str">
            <v>Non</v>
          </cell>
          <cell r="Z1193" t="str">
            <v>AN_COMP_A</v>
          </cell>
          <cell r="AA1193" t="str">
            <v>Carte 1 an Compétition Adulte</v>
          </cell>
          <cell r="AB1193">
            <v>70058</v>
          </cell>
          <cell r="AC1193">
            <v>44470</v>
          </cell>
          <cell r="AD1193">
            <v>44582</v>
          </cell>
          <cell r="AE1193">
            <v>44926</v>
          </cell>
          <cell r="AF1193" t="str">
            <v>Aucun</v>
          </cell>
          <cell r="AG1193" t="str">
            <v>V</v>
          </cell>
          <cell r="AH1193" t="str">
            <v>VETERAN</v>
          </cell>
          <cell r="AN1193">
            <v>43654</v>
          </cell>
          <cell r="AO1193" t="str">
            <v>Compétition</v>
          </cell>
        </row>
        <row r="1194">
          <cell r="E1194">
            <v>271891</v>
          </cell>
          <cell r="F1194" t="str">
            <v>M.</v>
          </cell>
          <cell r="G1194" t="str">
            <v>MIZZI</v>
          </cell>
          <cell r="H1194" t="str">
            <v>JULIEN</v>
          </cell>
          <cell r="I1194">
            <v>37751</v>
          </cell>
          <cell r="J1194" t="str">
            <v>FRANCE</v>
          </cell>
          <cell r="K1194" t="str">
            <v>Homme</v>
          </cell>
          <cell r="L1194">
            <v>3522</v>
          </cell>
          <cell r="M1194" t="str">
            <v>CESSON SEVIGNE CANOE KAYAK LES POISSONS VOLANTS</v>
          </cell>
          <cell r="N1194" t="str">
            <v>CSCK PV</v>
          </cell>
          <cell r="O1194">
            <v>3500</v>
          </cell>
          <cell r="P1194" t="str">
            <v>COMITE DEPARTEMENTAL CK D'ILLE ET VILAINE</v>
          </cell>
          <cell r="Q1194" t="str">
            <v>CR03</v>
          </cell>
          <cell r="R1194" t="str">
            <v>COMITE REGIONAL BRETAGNE CK</v>
          </cell>
          <cell r="S1194" t="str">
            <v>FEDERATION FRANCAISE CANOE-KAYAK ET SPORTS PAGAIE</v>
          </cell>
          <cell r="T1194">
            <v>2022</v>
          </cell>
          <cell r="V1194">
            <v>60</v>
          </cell>
          <cell r="W1194" t="str">
            <v>Non</v>
          </cell>
          <cell r="Z1194" t="str">
            <v>AN_COMP_A</v>
          </cell>
          <cell r="AA1194" t="str">
            <v>Carte 1 an Compétition Adulte</v>
          </cell>
          <cell r="AB1194">
            <v>71104</v>
          </cell>
          <cell r="AC1194">
            <v>44531</v>
          </cell>
          <cell r="AD1194">
            <v>44559</v>
          </cell>
          <cell r="AE1194">
            <v>44926</v>
          </cell>
          <cell r="AF1194" t="str">
            <v>Aucun</v>
          </cell>
          <cell r="AG1194" t="str">
            <v>S</v>
          </cell>
          <cell r="AH1194" t="str">
            <v>SENIOR</v>
          </cell>
          <cell r="AN1194">
            <v>44585</v>
          </cell>
          <cell r="AO1194" t="str">
            <v>Compétition</v>
          </cell>
        </row>
        <row r="1195">
          <cell r="E1195">
            <v>271893</v>
          </cell>
          <cell r="F1195" t="str">
            <v>Mme</v>
          </cell>
          <cell r="G1195" t="str">
            <v>REGNIER</v>
          </cell>
          <cell r="H1195" t="str">
            <v>ROMANE</v>
          </cell>
          <cell r="I1195">
            <v>37995</v>
          </cell>
          <cell r="J1195" t="str">
            <v>FRANCE</v>
          </cell>
          <cell r="K1195" t="str">
            <v>Femme</v>
          </cell>
          <cell r="L1195">
            <v>3503</v>
          </cell>
          <cell r="M1195" t="str">
            <v>KAYAK CLUB DE RENNES</v>
          </cell>
          <cell r="O1195">
            <v>3500</v>
          </cell>
          <cell r="P1195" t="str">
            <v>COMITE DEPARTEMENTAL CK D'ILLE ET VILAINE</v>
          </cell>
          <cell r="Q1195" t="str">
            <v>CR03</v>
          </cell>
          <cell r="R1195" t="str">
            <v>COMITE REGIONAL BRETAGNE CK</v>
          </cell>
          <cell r="S1195" t="str">
            <v>FEDERATION FRANCAISE CANOE-KAYAK ET SPORTS PAGAIE</v>
          </cell>
          <cell r="T1195">
            <v>2022</v>
          </cell>
          <cell r="V1195">
            <v>40</v>
          </cell>
          <cell r="W1195" t="str">
            <v>Non</v>
          </cell>
          <cell r="Z1195" t="str">
            <v>AN_COMP_J</v>
          </cell>
          <cell r="AA1195" t="str">
            <v>Carte 1 an Compétition Jeune</v>
          </cell>
          <cell r="AB1195">
            <v>71529</v>
          </cell>
          <cell r="AC1195">
            <v>44562</v>
          </cell>
          <cell r="AD1195">
            <v>44563</v>
          </cell>
          <cell r="AE1195">
            <v>44926</v>
          </cell>
          <cell r="AF1195" t="str">
            <v>Aucun</v>
          </cell>
          <cell r="AG1195" t="str">
            <v>J</v>
          </cell>
          <cell r="AH1195" t="str">
            <v>JUNIOR</v>
          </cell>
          <cell r="AN1195">
            <v>44563</v>
          </cell>
          <cell r="AO1195" t="str">
            <v>Compétition</v>
          </cell>
        </row>
        <row r="1196">
          <cell r="E1196">
            <v>271928</v>
          </cell>
          <cell r="F1196" t="str">
            <v>M.</v>
          </cell>
          <cell r="G1196" t="str">
            <v>GUILLOME</v>
          </cell>
          <cell r="H1196" t="str">
            <v>FABRICE</v>
          </cell>
          <cell r="I1196">
            <v>23278</v>
          </cell>
          <cell r="J1196" t="str">
            <v>FRANCE</v>
          </cell>
          <cell r="K1196" t="str">
            <v>Homme</v>
          </cell>
          <cell r="L1196">
            <v>5603</v>
          </cell>
          <cell r="M1196" t="str">
            <v>CANOE KAYAK PONTIVYEN</v>
          </cell>
          <cell r="N1196" t="str">
            <v>CKCP1</v>
          </cell>
          <cell r="O1196">
            <v>5600</v>
          </cell>
          <cell r="P1196" t="str">
            <v>COMITE DEPARTEMENTAL CK DU MORBIHAN</v>
          </cell>
          <cell r="Q1196" t="str">
            <v>CR03</v>
          </cell>
          <cell r="R1196" t="str">
            <v>COMITE REGIONAL BRETAGNE CK</v>
          </cell>
          <cell r="S1196" t="str">
            <v>FEDERATION FRANCAISE CANOE-KAYAK ET SPORTS PAGAIE</v>
          </cell>
          <cell r="T1196">
            <v>2022</v>
          </cell>
          <cell r="V1196">
            <v>60</v>
          </cell>
          <cell r="W1196" t="str">
            <v>Non</v>
          </cell>
          <cell r="Z1196" t="str">
            <v>AN_COMP_A</v>
          </cell>
          <cell r="AA1196" t="str">
            <v>Carte 1 an Compétition Adulte</v>
          </cell>
          <cell r="AB1196">
            <v>71667</v>
          </cell>
          <cell r="AC1196">
            <v>44593</v>
          </cell>
          <cell r="AD1196">
            <v>44618</v>
          </cell>
          <cell r="AE1196">
            <v>44926</v>
          </cell>
          <cell r="AF1196" t="str">
            <v>Aucun</v>
          </cell>
          <cell r="AG1196" t="str">
            <v>V</v>
          </cell>
          <cell r="AH1196" t="str">
            <v>VETERAN</v>
          </cell>
          <cell r="AN1196">
            <v>44218</v>
          </cell>
          <cell r="AO1196" t="str">
            <v>Compétition</v>
          </cell>
        </row>
        <row r="1197">
          <cell r="E1197">
            <v>271929</v>
          </cell>
          <cell r="F1197" t="str">
            <v>M.</v>
          </cell>
          <cell r="G1197" t="str">
            <v>GORVO</v>
          </cell>
          <cell r="H1197" t="str">
            <v>NOE</v>
          </cell>
          <cell r="I1197">
            <v>38306</v>
          </cell>
          <cell r="J1197" t="str">
            <v>FRANCE</v>
          </cell>
          <cell r="K1197" t="str">
            <v>Homme</v>
          </cell>
          <cell r="L1197">
            <v>5604</v>
          </cell>
          <cell r="M1197" t="str">
            <v>CLUB LOISIRS POP. LOCHRIST</v>
          </cell>
          <cell r="O1197">
            <v>5600</v>
          </cell>
          <cell r="P1197" t="str">
            <v>COMITE DEPARTEMENTAL CK DU MORBIHAN</v>
          </cell>
          <cell r="Q1197" t="str">
            <v>CR03</v>
          </cell>
          <cell r="R1197" t="str">
            <v>COMITE REGIONAL BRETAGNE CK</v>
          </cell>
          <cell r="S1197" t="str">
            <v>FEDERATION FRANCAISE CANOE-KAYAK ET SPORTS PAGAIE</v>
          </cell>
          <cell r="T1197">
            <v>2022</v>
          </cell>
          <cell r="V1197">
            <v>40</v>
          </cell>
          <cell r="W1197" t="str">
            <v>Non</v>
          </cell>
          <cell r="Z1197" t="str">
            <v>AN_COMP_J</v>
          </cell>
          <cell r="AA1197" t="str">
            <v>Carte 1 an Compétition Jeune</v>
          </cell>
          <cell r="AB1197">
            <v>71172</v>
          </cell>
          <cell r="AC1197">
            <v>44562</v>
          </cell>
          <cell r="AD1197">
            <v>44591</v>
          </cell>
          <cell r="AE1197">
            <v>44926</v>
          </cell>
          <cell r="AF1197" t="str">
            <v>Aucun</v>
          </cell>
          <cell r="AG1197" t="str">
            <v>J</v>
          </cell>
          <cell r="AH1197" t="str">
            <v>JUNIOR</v>
          </cell>
          <cell r="AN1197">
            <v>44591</v>
          </cell>
          <cell r="AO1197" t="str">
            <v>Compétition</v>
          </cell>
        </row>
        <row r="1198">
          <cell r="E1198">
            <v>272072</v>
          </cell>
          <cell r="F1198" t="str">
            <v>M.</v>
          </cell>
          <cell r="G1198" t="str">
            <v>SIMON</v>
          </cell>
          <cell r="H1198" t="str">
            <v>NINO</v>
          </cell>
          <cell r="I1198">
            <v>38329</v>
          </cell>
          <cell r="J1198" t="str">
            <v>FRANCE</v>
          </cell>
          <cell r="K1198" t="str">
            <v>Homme</v>
          </cell>
          <cell r="L1198">
            <v>3512</v>
          </cell>
          <cell r="M1198" t="str">
            <v>CANOE KAYAK CLUB ACIGNE</v>
          </cell>
          <cell r="O1198">
            <v>3500</v>
          </cell>
          <cell r="P1198" t="str">
            <v>COMITE DEPARTEMENTAL CK D'ILLE ET VILAINE</v>
          </cell>
          <cell r="Q1198" t="str">
            <v>CR03</v>
          </cell>
          <cell r="R1198" t="str">
            <v>COMITE REGIONAL BRETAGNE CK</v>
          </cell>
          <cell r="S1198" t="str">
            <v>FEDERATION FRANCAISE CANOE-KAYAK ET SPORTS PAGAIE</v>
          </cell>
          <cell r="T1198">
            <v>2022</v>
          </cell>
          <cell r="V1198">
            <v>40</v>
          </cell>
          <cell r="W1198" t="str">
            <v>Non</v>
          </cell>
          <cell r="Z1198" t="str">
            <v>AN_COMP_J</v>
          </cell>
          <cell r="AA1198" t="str">
            <v>Carte 1 an Compétition Jeune</v>
          </cell>
          <cell r="AB1198">
            <v>70715</v>
          </cell>
          <cell r="AC1198">
            <v>44531</v>
          </cell>
          <cell r="AD1198">
            <v>44553</v>
          </cell>
          <cell r="AE1198">
            <v>44926</v>
          </cell>
          <cell r="AF1198" t="str">
            <v>Aucun</v>
          </cell>
          <cell r="AG1198" t="str">
            <v>J</v>
          </cell>
          <cell r="AH1198" t="str">
            <v>JUNIOR</v>
          </cell>
          <cell r="AN1198">
            <v>44553</v>
          </cell>
          <cell r="AO1198" t="str">
            <v>Compétition</v>
          </cell>
        </row>
        <row r="1199">
          <cell r="E1199">
            <v>272112</v>
          </cell>
          <cell r="F1199" t="str">
            <v>M.</v>
          </cell>
          <cell r="G1199" t="str">
            <v>PENVENNE</v>
          </cell>
          <cell r="H1199" t="str">
            <v>YLAN</v>
          </cell>
          <cell r="I1199">
            <v>38029</v>
          </cell>
          <cell r="J1199" t="str">
            <v>FRANCE</v>
          </cell>
          <cell r="K1199" t="str">
            <v>Homme</v>
          </cell>
          <cell r="L1199">
            <v>2210</v>
          </cell>
          <cell r="M1199" t="str">
            <v>LANNION CANOE KAYAK</v>
          </cell>
          <cell r="O1199">
            <v>2200</v>
          </cell>
          <cell r="P1199" t="str">
            <v>COMITE DEPARTEMENTAL CK COTES D'ARMOR</v>
          </cell>
          <cell r="Q1199" t="str">
            <v>CR03</v>
          </cell>
          <cell r="R1199" t="str">
            <v>COMITE REGIONAL BRETAGNE CK</v>
          </cell>
          <cell r="S1199" t="str">
            <v>FEDERATION FRANCAISE CANOE-KAYAK ET SPORTS PAGAIE</v>
          </cell>
          <cell r="T1199">
            <v>2022</v>
          </cell>
          <cell r="V1199">
            <v>20</v>
          </cell>
          <cell r="W1199" t="str">
            <v>Non</v>
          </cell>
          <cell r="Z1199" t="str">
            <v>AN_LOIS_J</v>
          </cell>
          <cell r="AA1199" t="str">
            <v>Carte 1 an Loisir Jeune</v>
          </cell>
          <cell r="AB1199">
            <v>70821</v>
          </cell>
          <cell r="AC1199">
            <v>44531</v>
          </cell>
          <cell r="AD1199">
            <v>44551</v>
          </cell>
          <cell r="AE1199">
            <v>44926</v>
          </cell>
          <cell r="AF1199" t="str">
            <v>Aucun</v>
          </cell>
          <cell r="AG1199" t="str">
            <v>J</v>
          </cell>
          <cell r="AH1199" t="str">
            <v>JUNIOR</v>
          </cell>
          <cell r="AJ1199">
            <v>44497</v>
          </cell>
          <cell r="AK1199" t="str">
            <v>Loisir</v>
          </cell>
        </row>
        <row r="1200">
          <cell r="E1200">
            <v>272149</v>
          </cell>
          <cell r="F1200" t="str">
            <v>Mme</v>
          </cell>
          <cell r="G1200" t="str">
            <v>MARQUET</v>
          </cell>
          <cell r="H1200" t="str">
            <v>JUNA</v>
          </cell>
          <cell r="I1200">
            <v>38515</v>
          </cell>
          <cell r="J1200" t="str">
            <v>FRANCE</v>
          </cell>
          <cell r="K1200" t="str">
            <v>Femme</v>
          </cell>
          <cell r="L1200">
            <v>2904</v>
          </cell>
          <cell r="M1200" t="str">
            <v>CANOE KAYAK DE QUIMPERLE</v>
          </cell>
          <cell r="O1200">
            <v>2900</v>
          </cell>
          <cell r="P1200" t="str">
            <v>COMITE DEPARTEMENTAL CK DU FINISTERE</v>
          </cell>
          <cell r="Q1200" t="str">
            <v>CR03</v>
          </cell>
          <cell r="R1200" t="str">
            <v>COMITE REGIONAL BRETAGNE CK</v>
          </cell>
          <cell r="S1200" t="str">
            <v>FEDERATION FRANCAISE CANOE-KAYAK ET SPORTS PAGAIE</v>
          </cell>
          <cell r="T1200">
            <v>2022</v>
          </cell>
          <cell r="V1200">
            <v>40</v>
          </cell>
          <cell r="W1200" t="str">
            <v>Non</v>
          </cell>
          <cell r="Z1200" t="str">
            <v>AN_COMP_J</v>
          </cell>
          <cell r="AA1200" t="str">
            <v>Carte 1 an Compétition Jeune</v>
          </cell>
          <cell r="AB1200">
            <v>71090</v>
          </cell>
          <cell r="AC1200">
            <v>44531</v>
          </cell>
          <cell r="AD1200">
            <v>44554</v>
          </cell>
          <cell r="AE1200">
            <v>44926</v>
          </cell>
          <cell r="AF1200" t="str">
            <v>Aucun</v>
          </cell>
          <cell r="AG1200" t="str">
            <v>J</v>
          </cell>
          <cell r="AH1200" t="str">
            <v>JUNIOR</v>
          </cell>
          <cell r="AN1200">
            <v>44554</v>
          </cell>
          <cell r="AO1200" t="str">
            <v>Compétition</v>
          </cell>
        </row>
        <row r="1201">
          <cell r="E1201">
            <v>272208</v>
          </cell>
          <cell r="F1201" t="str">
            <v>M.</v>
          </cell>
          <cell r="G1201" t="str">
            <v>LIZEE</v>
          </cell>
          <cell r="H1201" t="str">
            <v>ANTOINE</v>
          </cell>
          <cell r="I1201">
            <v>25597</v>
          </cell>
          <cell r="J1201" t="str">
            <v>FRANCE</v>
          </cell>
          <cell r="K1201" t="str">
            <v>Homme</v>
          </cell>
          <cell r="L1201">
            <v>2904</v>
          </cell>
          <cell r="M1201" t="str">
            <v>CANOE KAYAK DE QUIMPERLE</v>
          </cell>
          <cell r="O1201">
            <v>2900</v>
          </cell>
          <cell r="P1201" t="str">
            <v>COMITE DEPARTEMENTAL CK DU FINISTERE</v>
          </cell>
          <cell r="Q1201" t="str">
            <v>CR03</v>
          </cell>
          <cell r="R1201" t="str">
            <v>COMITE REGIONAL BRETAGNE CK</v>
          </cell>
          <cell r="S1201" t="str">
            <v>FEDERATION FRANCAISE CANOE-KAYAK ET SPORTS PAGAIE</v>
          </cell>
          <cell r="T1201">
            <v>2022</v>
          </cell>
          <cell r="V1201">
            <v>55</v>
          </cell>
          <cell r="W1201" t="str">
            <v>Non</v>
          </cell>
          <cell r="Z1201" t="str">
            <v>AN_LOIS_A</v>
          </cell>
          <cell r="AA1201" t="str">
            <v>Carte 1 an Loisir Adulte</v>
          </cell>
          <cell r="AB1201">
            <v>71568</v>
          </cell>
          <cell r="AC1201">
            <v>44562</v>
          </cell>
          <cell r="AD1201">
            <v>44566</v>
          </cell>
          <cell r="AE1201">
            <v>44926</v>
          </cell>
          <cell r="AF1201" t="str">
            <v>Aucun</v>
          </cell>
          <cell r="AG1201" t="str">
            <v>V</v>
          </cell>
          <cell r="AH1201" t="str">
            <v>VETERAN</v>
          </cell>
          <cell r="AJ1201">
            <v>43822</v>
          </cell>
          <cell r="AK1201" t="str">
            <v>Loisir</v>
          </cell>
        </row>
        <row r="1202">
          <cell r="E1202">
            <v>272304</v>
          </cell>
          <cell r="F1202" t="str">
            <v>M.</v>
          </cell>
          <cell r="G1202" t="str">
            <v>RITTER</v>
          </cell>
          <cell r="H1202" t="str">
            <v>PIERRE</v>
          </cell>
          <cell r="I1202">
            <v>37537</v>
          </cell>
          <cell r="J1202" t="str">
            <v>FRANCE</v>
          </cell>
          <cell r="K1202" t="str">
            <v>Homme</v>
          </cell>
          <cell r="L1202">
            <v>5616</v>
          </cell>
          <cell r="M1202" t="str">
            <v>UNION SPORTIVE LA GACILLY</v>
          </cell>
          <cell r="O1202">
            <v>5600</v>
          </cell>
          <cell r="P1202" t="str">
            <v>COMITE DEPARTEMENTAL CK DU MORBIHAN</v>
          </cell>
          <cell r="Q1202" t="str">
            <v>CR03</v>
          </cell>
          <cell r="R1202" t="str">
            <v>COMITE REGIONAL BRETAGNE CK</v>
          </cell>
          <cell r="S1202" t="str">
            <v>FEDERATION FRANCAISE CANOE-KAYAK ET SPORTS PAGAIE</v>
          </cell>
          <cell r="T1202">
            <v>2022</v>
          </cell>
          <cell r="V1202">
            <v>60</v>
          </cell>
          <cell r="W1202" t="str">
            <v>Non</v>
          </cell>
          <cell r="Z1202" t="str">
            <v>AN_COMP_A</v>
          </cell>
          <cell r="AA1202" t="str">
            <v>Carte 1 an Compétition Adulte</v>
          </cell>
          <cell r="AB1202">
            <v>71185</v>
          </cell>
          <cell r="AC1202">
            <v>44562</v>
          </cell>
          <cell r="AD1202">
            <v>44577</v>
          </cell>
          <cell r="AE1202">
            <v>44926</v>
          </cell>
          <cell r="AF1202" t="str">
            <v>Aucun</v>
          </cell>
          <cell r="AG1202" t="str">
            <v>S</v>
          </cell>
          <cell r="AH1202" t="str">
            <v>SENIOR</v>
          </cell>
        </row>
        <row r="1203">
          <cell r="E1203">
            <v>272312</v>
          </cell>
          <cell r="F1203" t="str">
            <v>Mme</v>
          </cell>
          <cell r="G1203" t="str">
            <v>CASTRYCK</v>
          </cell>
          <cell r="H1203" t="str">
            <v>CAMILLE</v>
          </cell>
          <cell r="I1203">
            <v>37728</v>
          </cell>
          <cell r="J1203" t="str">
            <v>FRANCE</v>
          </cell>
          <cell r="K1203" t="str">
            <v>Femme</v>
          </cell>
          <cell r="L1203">
            <v>3522</v>
          </cell>
          <cell r="M1203" t="str">
            <v>CESSON SEVIGNE CANOE KAYAK LES POISSONS VOLANTS</v>
          </cell>
          <cell r="N1203" t="str">
            <v>CSCK PV</v>
          </cell>
          <cell r="O1203">
            <v>3500</v>
          </cell>
          <cell r="P1203" t="str">
            <v>COMITE DEPARTEMENTAL CK D'ILLE ET VILAINE</v>
          </cell>
          <cell r="Q1203" t="str">
            <v>CR03</v>
          </cell>
          <cell r="R1203" t="str">
            <v>COMITE REGIONAL BRETAGNE CK</v>
          </cell>
          <cell r="S1203" t="str">
            <v>FEDERATION FRANCAISE CANOE-KAYAK ET SPORTS PAGAIE</v>
          </cell>
          <cell r="T1203">
            <v>2022</v>
          </cell>
          <cell r="V1203">
            <v>60</v>
          </cell>
          <cell r="W1203" t="str">
            <v>Non</v>
          </cell>
          <cell r="Z1203" t="str">
            <v>AN_COMP_A</v>
          </cell>
          <cell r="AA1203" t="str">
            <v>Carte 1 an Compétition Adulte</v>
          </cell>
          <cell r="AB1203">
            <v>71583</v>
          </cell>
          <cell r="AC1203">
            <v>44562</v>
          </cell>
          <cell r="AD1203">
            <v>44568</v>
          </cell>
          <cell r="AE1203">
            <v>44926</v>
          </cell>
          <cell r="AF1203" t="str">
            <v>Aucun</v>
          </cell>
          <cell r="AG1203" t="str">
            <v>S</v>
          </cell>
          <cell r="AH1203" t="str">
            <v>SENIOR</v>
          </cell>
          <cell r="AN1203">
            <v>44567</v>
          </cell>
          <cell r="AO1203" t="str">
            <v>Compétition</v>
          </cell>
        </row>
        <row r="1204">
          <cell r="E1204">
            <v>272333</v>
          </cell>
          <cell r="F1204" t="str">
            <v>M.</v>
          </cell>
          <cell r="G1204" t="str">
            <v>LE VESSIER</v>
          </cell>
          <cell r="H1204" t="str">
            <v>PHILIPPE</v>
          </cell>
          <cell r="I1204">
            <v>24034</v>
          </cell>
          <cell r="J1204" t="str">
            <v>FRANCE</v>
          </cell>
          <cell r="K1204" t="str">
            <v>Homme</v>
          </cell>
          <cell r="L1204">
            <v>5609</v>
          </cell>
          <cell r="M1204" t="str">
            <v>CLUB NAUTIQUE DE BAUD</v>
          </cell>
          <cell r="N1204" t="str">
            <v>CNEB</v>
          </cell>
          <cell r="O1204">
            <v>5600</v>
          </cell>
          <cell r="P1204" t="str">
            <v>COMITE DEPARTEMENTAL CK DU MORBIHAN</v>
          </cell>
          <cell r="Q1204" t="str">
            <v>CR03</v>
          </cell>
          <cell r="R1204" t="str">
            <v>COMITE REGIONAL BRETAGNE CK</v>
          </cell>
          <cell r="S1204" t="str">
            <v>FEDERATION FRANCAISE CANOE-KAYAK ET SPORTS PAGAIE</v>
          </cell>
          <cell r="T1204">
            <v>2022</v>
          </cell>
          <cell r="V1204">
            <v>55</v>
          </cell>
          <cell r="W1204" t="str">
            <v>Non</v>
          </cell>
          <cell r="Z1204" t="str">
            <v>AN_LOIS_A</v>
          </cell>
          <cell r="AA1204" t="str">
            <v>Carte 1 an Loisir Adulte</v>
          </cell>
          <cell r="AB1204">
            <v>71175</v>
          </cell>
          <cell r="AC1204">
            <v>44562</v>
          </cell>
          <cell r="AD1204">
            <v>44562</v>
          </cell>
          <cell r="AE1204">
            <v>44926</v>
          </cell>
          <cell r="AF1204" t="str">
            <v>Aucun</v>
          </cell>
          <cell r="AG1204" t="str">
            <v>V</v>
          </cell>
          <cell r="AH1204" t="str">
            <v>VETERAN</v>
          </cell>
          <cell r="AJ1204">
            <v>44174</v>
          </cell>
          <cell r="AK1204" t="str">
            <v>Loisir</v>
          </cell>
          <cell r="AL1204" t="str">
            <v>TSHIBANGU</v>
          </cell>
          <cell r="AM1204">
            <v>291948495</v>
          </cell>
        </row>
        <row r="1205">
          <cell r="E1205">
            <v>272373</v>
          </cell>
          <cell r="F1205" t="str">
            <v>Mme</v>
          </cell>
          <cell r="G1205" t="str">
            <v>CHEVALLIER</v>
          </cell>
          <cell r="H1205" t="str">
            <v>EMMA</v>
          </cell>
          <cell r="I1205">
            <v>37561</v>
          </cell>
          <cell r="J1205" t="str">
            <v>FRANCE</v>
          </cell>
          <cell r="K1205" t="str">
            <v>Femme</v>
          </cell>
          <cell r="L1205">
            <v>3522</v>
          </cell>
          <cell r="M1205" t="str">
            <v>CESSON SEVIGNE CANOE KAYAK LES POISSONS VOLANTS</v>
          </cell>
          <cell r="N1205" t="str">
            <v>CSCK PV</v>
          </cell>
          <cell r="O1205">
            <v>3500</v>
          </cell>
          <cell r="P1205" t="str">
            <v>COMITE DEPARTEMENTAL CK D'ILLE ET VILAINE</v>
          </cell>
          <cell r="Q1205" t="str">
            <v>CR03</v>
          </cell>
          <cell r="R1205" t="str">
            <v>COMITE REGIONAL BRETAGNE CK</v>
          </cell>
          <cell r="S1205" t="str">
            <v>FEDERATION FRANCAISE CANOE-KAYAK ET SPORTS PAGAIE</v>
          </cell>
          <cell r="T1205">
            <v>2022</v>
          </cell>
          <cell r="V1205">
            <v>55</v>
          </cell>
          <cell r="W1205" t="str">
            <v>Non</v>
          </cell>
          <cell r="Z1205" t="str">
            <v>AN_LOIS_A</v>
          </cell>
          <cell r="AA1205" t="str">
            <v>Carte 1 an Loisir Adulte</v>
          </cell>
          <cell r="AB1205">
            <v>71104</v>
          </cell>
          <cell r="AC1205">
            <v>44531</v>
          </cell>
          <cell r="AD1205">
            <v>44558</v>
          </cell>
          <cell r="AE1205">
            <v>44926</v>
          </cell>
          <cell r="AF1205" t="str">
            <v>Aucun</v>
          </cell>
          <cell r="AG1205" t="str">
            <v>S</v>
          </cell>
          <cell r="AH1205" t="str">
            <v>SENIOR</v>
          </cell>
          <cell r="AJ1205">
            <v>44448</v>
          </cell>
          <cell r="AK1205" t="str">
            <v>Loisir</v>
          </cell>
          <cell r="AL1205" t="str">
            <v>NEDELLEC ELODIE</v>
          </cell>
        </row>
        <row r="1206">
          <cell r="E1206">
            <v>272383</v>
          </cell>
          <cell r="F1206" t="str">
            <v>Mme</v>
          </cell>
          <cell r="G1206" t="str">
            <v>OLLIVIER</v>
          </cell>
          <cell r="H1206" t="str">
            <v>DELPHINE</v>
          </cell>
          <cell r="I1206">
            <v>27889</v>
          </cell>
          <cell r="J1206" t="str">
            <v>FRANCE</v>
          </cell>
          <cell r="K1206" t="str">
            <v>Femme</v>
          </cell>
          <cell r="L1206">
            <v>2211</v>
          </cell>
          <cell r="M1206" t="str">
            <v>C.K.C. GUINGAMPAIS</v>
          </cell>
          <cell r="O1206">
            <v>2200</v>
          </cell>
          <cell r="P1206" t="str">
            <v>COMITE DEPARTEMENTAL CK COTES D'ARMOR</v>
          </cell>
          <cell r="Q1206" t="str">
            <v>CR03</v>
          </cell>
          <cell r="R1206" t="str">
            <v>COMITE REGIONAL BRETAGNE CK</v>
          </cell>
          <cell r="S1206" t="str">
            <v>FEDERATION FRANCAISE CANOE-KAYAK ET SPORTS PAGAIE</v>
          </cell>
          <cell r="T1206">
            <v>2022</v>
          </cell>
          <cell r="V1206">
            <v>55</v>
          </cell>
          <cell r="W1206" t="str">
            <v>Non</v>
          </cell>
          <cell r="Z1206" t="str">
            <v>AN_LOIS_A</v>
          </cell>
          <cell r="AA1206" t="str">
            <v>Carte 1 an Loisir Adulte</v>
          </cell>
          <cell r="AB1206">
            <v>17377</v>
          </cell>
          <cell r="AC1206">
            <v>41377</v>
          </cell>
          <cell r="AD1206">
            <v>44566</v>
          </cell>
          <cell r="AE1206">
            <v>44926</v>
          </cell>
          <cell r="AF1206" t="str">
            <v>Aucun</v>
          </cell>
          <cell r="AG1206" t="str">
            <v>V</v>
          </cell>
          <cell r="AH1206" t="str">
            <v>VETERAN</v>
          </cell>
          <cell r="AJ1206">
            <v>43364</v>
          </cell>
          <cell r="AK1206" t="str">
            <v>Loisir</v>
          </cell>
        </row>
        <row r="1207">
          <cell r="E1207">
            <v>272518</v>
          </cell>
          <cell r="F1207" t="str">
            <v>Mme</v>
          </cell>
          <cell r="G1207" t="str">
            <v>COADOU</v>
          </cell>
          <cell r="H1207" t="str">
            <v>CHANTAL</v>
          </cell>
          <cell r="I1207">
            <v>27004</v>
          </cell>
          <cell r="J1207" t="str">
            <v>FRANCE</v>
          </cell>
          <cell r="K1207" t="str">
            <v>Femme</v>
          </cell>
          <cell r="L1207">
            <v>2211</v>
          </cell>
          <cell r="M1207" t="str">
            <v>C.K.C. GUINGAMPAIS</v>
          </cell>
          <cell r="O1207">
            <v>2200</v>
          </cell>
          <cell r="P1207" t="str">
            <v>COMITE DEPARTEMENTAL CK COTES D'ARMOR</v>
          </cell>
          <cell r="Q1207" t="str">
            <v>CR03</v>
          </cell>
          <cell r="R1207" t="str">
            <v>COMITE REGIONAL BRETAGNE CK</v>
          </cell>
          <cell r="S1207" t="str">
            <v>FEDERATION FRANCAISE CANOE-KAYAK ET SPORTS PAGAIE</v>
          </cell>
          <cell r="T1207">
            <v>2022</v>
          </cell>
          <cell r="V1207">
            <v>55</v>
          </cell>
          <cell r="W1207" t="str">
            <v>Non</v>
          </cell>
          <cell r="Z1207" t="str">
            <v>AN_LOIS_A</v>
          </cell>
          <cell r="AA1207" t="str">
            <v>Carte 1 an Loisir Adulte</v>
          </cell>
          <cell r="AB1207">
            <v>17377</v>
          </cell>
          <cell r="AC1207">
            <v>41377</v>
          </cell>
          <cell r="AD1207">
            <v>44566</v>
          </cell>
          <cell r="AE1207">
            <v>44926</v>
          </cell>
          <cell r="AF1207" t="str">
            <v>Aucun</v>
          </cell>
          <cell r="AG1207" t="str">
            <v>V</v>
          </cell>
          <cell r="AH1207" t="str">
            <v>VETERAN</v>
          </cell>
        </row>
        <row r="1208">
          <cell r="E1208">
            <v>272806</v>
          </cell>
          <cell r="F1208" t="str">
            <v>Mme</v>
          </cell>
          <cell r="G1208" t="str">
            <v>PHILIPPOT</v>
          </cell>
          <cell r="H1208" t="str">
            <v>PATRICIA</v>
          </cell>
          <cell r="I1208">
            <v>26036</v>
          </cell>
          <cell r="J1208" t="str">
            <v>FRANCE</v>
          </cell>
          <cell r="K1208" t="str">
            <v>Femme</v>
          </cell>
          <cell r="L1208">
            <v>5611</v>
          </cell>
          <cell r="M1208" t="str">
            <v>CLUB C.K. MALESTROIT</v>
          </cell>
          <cell r="O1208">
            <v>5600</v>
          </cell>
          <cell r="P1208" t="str">
            <v>COMITE DEPARTEMENTAL CK DU MORBIHAN</v>
          </cell>
          <cell r="Q1208" t="str">
            <v>CR03</v>
          </cell>
          <cell r="R1208" t="str">
            <v>COMITE REGIONAL BRETAGNE CK</v>
          </cell>
          <cell r="S1208" t="str">
            <v>FEDERATION FRANCAISE CANOE-KAYAK ET SPORTS PAGAIE</v>
          </cell>
          <cell r="T1208">
            <v>2022</v>
          </cell>
          <cell r="V1208">
            <v>55</v>
          </cell>
          <cell r="W1208" t="str">
            <v>Non</v>
          </cell>
          <cell r="Z1208" t="str">
            <v>AN_LOIS_A</v>
          </cell>
          <cell r="AA1208" t="str">
            <v>Carte 1 an Loisir Adulte</v>
          </cell>
          <cell r="AB1208">
            <v>70755</v>
          </cell>
          <cell r="AC1208">
            <v>44531</v>
          </cell>
          <cell r="AD1208">
            <v>44550</v>
          </cell>
          <cell r="AE1208">
            <v>44926</v>
          </cell>
          <cell r="AF1208" t="str">
            <v>Aucun</v>
          </cell>
          <cell r="AG1208" t="str">
            <v>V</v>
          </cell>
          <cell r="AH1208" t="str">
            <v>VETERAN</v>
          </cell>
        </row>
        <row r="1209">
          <cell r="E1209">
            <v>273296</v>
          </cell>
          <cell r="F1209" t="str">
            <v>Mme</v>
          </cell>
          <cell r="G1209" t="str">
            <v>LE GUINIEC</v>
          </cell>
          <cell r="H1209" t="str">
            <v>STEPHANIE</v>
          </cell>
          <cell r="I1209">
            <v>26216</v>
          </cell>
          <cell r="J1209" t="str">
            <v>FRANCE</v>
          </cell>
          <cell r="K1209" t="str">
            <v>Femme</v>
          </cell>
          <cell r="L1209">
            <v>5602</v>
          </cell>
          <cell r="M1209" t="str">
            <v>CANOE KAYAK CLUB DE ROHAN</v>
          </cell>
          <cell r="N1209" t="str">
            <v>CKC ROHAN</v>
          </cell>
          <cell r="O1209">
            <v>5600</v>
          </cell>
          <cell r="P1209" t="str">
            <v>COMITE DEPARTEMENTAL CK DU MORBIHAN</v>
          </cell>
          <cell r="Q1209" t="str">
            <v>CR03</v>
          </cell>
          <cell r="R1209" t="str">
            <v>COMITE REGIONAL BRETAGNE CK</v>
          </cell>
          <cell r="S1209" t="str">
            <v>FEDERATION FRANCAISE CANOE-KAYAK ET SPORTS PAGAIE</v>
          </cell>
          <cell r="T1209">
            <v>2022</v>
          </cell>
          <cell r="V1209">
            <v>55</v>
          </cell>
          <cell r="W1209" t="str">
            <v>Non</v>
          </cell>
          <cell r="Z1209" t="str">
            <v>AN_LOIS_A</v>
          </cell>
          <cell r="AA1209" t="str">
            <v>Carte 1 an Loisir Adulte</v>
          </cell>
          <cell r="AB1209">
            <v>70749</v>
          </cell>
          <cell r="AC1209">
            <v>44531</v>
          </cell>
          <cell r="AD1209">
            <v>44542</v>
          </cell>
          <cell r="AE1209">
            <v>44926</v>
          </cell>
          <cell r="AF1209" t="str">
            <v>Aucun</v>
          </cell>
          <cell r="AG1209" t="str">
            <v>V</v>
          </cell>
          <cell r="AH1209" t="str">
            <v>VETERAN</v>
          </cell>
          <cell r="AJ1209">
            <v>42717</v>
          </cell>
          <cell r="AK1209" t="str">
            <v>Loisir</v>
          </cell>
          <cell r="AL1209" t="str">
            <v>PICHON</v>
          </cell>
          <cell r="AM1209">
            <v>561014036</v>
          </cell>
        </row>
        <row r="1210">
          <cell r="E1210">
            <v>273623</v>
          </cell>
          <cell r="F1210" t="str">
            <v>M.</v>
          </cell>
          <cell r="G1210" t="str">
            <v>MANUTAHI</v>
          </cell>
          <cell r="H1210" t="str">
            <v>MANUARII</v>
          </cell>
          <cell r="I1210">
            <v>32801</v>
          </cell>
          <cell r="J1210" t="str">
            <v>FRANCE</v>
          </cell>
          <cell r="K1210" t="str">
            <v>Homme</v>
          </cell>
          <cell r="L1210">
            <v>5617</v>
          </cell>
          <cell r="M1210" t="str">
            <v>KAYAK CLUB DE VANNES</v>
          </cell>
          <cell r="O1210">
            <v>5600</v>
          </cell>
          <cell r="P1210" t="str">
            <v>COMITE DEPARTEMENTAL CK DU MORBIHAN</v>
          </cell>
          <cell r="Q1210" t="str">
            <v>CR03</v>
          </cell>
          <cell r="R1210" t="str">
            <v>COMITE REGIONAL BRETAGNE CK</v>
          </cell>
          <cell r="S1210" t="str">
            <v>FEDERATION FRANCAISE CANOE-KAYAK ET SPORTS PAGAIE</v>
          </cell>
          <cell r="T1210">
            <v>2022</v>
          </cell>
          <cell r="V1210">
            <v>60</v>
          </cell>
          <cell r="W1210" t="str">
            <v>Non</v>
          </cell>
          <cell r="Z1210" t="str">
            <v>AN_COMP_A</v>
          </cell>
          <cell r="AA1210" t="str">
            <v>Carte 1 an Compétition Adulte</v>
          </cell>
          <cell r="AB1210">
            <v>70760</v>
          </cell>
          <cell r="AC1210">
            <v>44531</v>
          </cell>
          <cell r="AD1210">
            <v>44556</v>
          </cell>
          <cell r="AE1210">
            <v>44926</v>
          </cell>
          <cell r="AF1210" t="str">
            <v>Aucun</v>
          </cell>
          <cell r="AG1210" t="str">
            <v>S</v>
          </cell>
          <cell r="AH1210" t="str">
            <v>SENIOR</v>
          </cell>
          <cell r="AN1210">
            <v>44455</v>
          </cell>
          <cell r="AO1210" t="str">
            <v>Compétition</v>
          </cell>
        </row>
        <row r="1211">
          <cell r="E1211">
            <v>273720</v>
          </cell>
          <cell r="F1211" t="str">
            <v>M.</v>
          </cell>
          <cell r="G1211" t="str">
            <v>ROULEAU</v>
          </cell>
          <cell r="H1211" t="str">
            <v>GUILLAUME</v>
          </cell>
          <cell r="I1211">
            <v>34612</v>
          </cell>
          <cell r="J1211" t="str">
            <v>FRANCE</v>
          </cell>
          <cell r="K1211" t="str">
            <v>Homme</v>
          </cell>
          <cell r="L1211">
            <v>5614</v>
          </cell>
          <cell r="M1211" t="str">
            <v>C.K.C. AURAY</v>
          </cell>
          <cell r="O1211">
            <v>5600</v>
          </cell>
          <cell r="P1211" t="str">
            <v>COMITE DEPARTEMENTAL CK DU MORBIHAN</v>
          </cell>
          <cell r="Q1211" t="str">
            <v>CR03</v>
          </cell>
          <cell r="R1211" t="str">
            <v>COMITE REGIONAL BRETAGNE CK</v>
          </cell>
          <cell r="S1211" t="str">
            <v>FEDERATION FRANCAISE CANOE-KAYAK ET SPORTS PAGAIE</v>
          </cell>
          <cell r="T1211">
            <v>2022</v>
          </cell>
          <cell r="V1211">
            <v>55</v>
          </cell>
          <cell r="W1211" t="str">
            <v>Non</v>
          </cell>
          <cell r="Z1211" t="str">
            <v>AN_LOIS_A</v>
          </cell>
          <cell r="AA1211" t="str">
            <v>Carte 1 an Loisir Adulte</v>
          </cell>
          <cell r="AB1211">
            <v>71181</v>
          </cell>
          <cell r="AC1211">
            <v>44562</v>
          </cell>
          <cell r="AD1211">
            <v>44563</v>
          </cell>
          <cell r="AE1211">
            <v>44926</v>
          </cell>
          <cell r="AF1211" t="str">
            <v>Aucun</v>
          </cell>
          <cell r="AG1211" t="str">
            <v>S</v>
          </cell>
          <cell r="AH1211" t="str">
            <v>SENIOR</v>
          </cell>
          <cell r="AJ1211">
            <v>44205</v>
          </cell>
          <cell r="AK1211" t="str">
            <v>Loisir</v>
          </cell>
          <cell r="AL1211" t="str">
            <v>SALAUN</v>
          </cell>
          <cell r="AM1211">
            <v>10002620457</v>
          </cell>
        </row>
        <row r="1212">
          <cell r="E1212">
            <v>273774</v>
          </cell>
          <cell r="F1212" t="str">
            <v>M.</v>
          </cell>
          <cell r="G1212" t="str">
            <v>NDOUR</v>
          </cell>
          <cell r="H1212" t="str">
            <v>OUSSEYNOU</v>
          </cell>
          <cell r="I1212">
            <v>31476</v>
          </cell>
          <cell r="J1212" t="str">
            <v>FRANCE</v>
          </cell>
          <cell r="K1212" t="str">
            <v>Homme</v>
          </cell>
          <cell r="L1212">
            <v>2949</v>
          </cell>
          <cell r="M1212" t="str">
            <v>TEAM MARARA VA'A</v>
          </cell>
          <cell r="O1212">
            <v>2900</v>
          </cell>
          <cell r="P1212" t="str">
            <v>COMITE DEPARTEMENTAL CK DU FINISTERE</v>
          </cell>
          <cell r="Q1212" t="str">
            <v>CR03</v>
          </cell>
          <cell r="R1212" t="str">
            <v>COMITE REGIONAL BRETAGNE CK</v>
          </cell>
          <cell r="S1212" t="str">
            <v>FEDERATION FRANCAISE CANOE-KAYAK ET SPORTS PAGAIE</v>
          </cell>
          <cell r="T1212">
            <v>2022</v>
          </cell>
          <cell r="V1212">
            <v>60</v>
          </cell>
          <cell r="W1212" t="str">
            <v>Non</v>
          </cell>
          <cell r="Z1212" t="str">
            <v>AN_COMP_A</v>
          </cell>
          <cell r="AA1212" t="str">
            <v>Carte 1 an Compétition Adulte</v>
          </cell>
          <cell r="AB1212">
            <v>72653</v>
          </cell>
          <cell r="AC1212">
            <v>44621</v>
          </cell>
          <cell r="AD1212">
            <v>44649</v>
          </cell>
          <cell r="AE1212">
            <v>44926</v>
          </cell>
          <cell r="AF1212" t="str">
            <v>Aucun</v>
          </cell>
          <cell r="AG1212" t="str">
            <v>V</v>
          </cell>
          <cell r="AH1212" t="str">
            <v>VETERAN</v>
          </cell>
          <cell r="AN1212">
            <v>44649</v>
          </cell>
          <cell r="AO1212" t="str">
            <v>Compétition</v>
          </cell>
        </row>
        <row r="1213">
          <cell r="E1213">
            <v>273881</v>
          </cell>
          <cell r="F1213" t="str">
            <v>Mme</v>
          </cell>
          <cell r="G1213" t="str">
            <v>CHARLET</v>
          </cell>
          <cell r="H1213" t="str">
            <v>NADINE</v>
          </cell>
          <cell r="I1213">
            <v>24740</v>
          </cell>
          <cell r="J1213" t="str">
            <v>FRANCE</v>
          </cell>
          <cell r="K1213" t="str">
            <v>Femme</v>
          </cell>
          <cell r="L1213">
            <v>2949</v>
          </cell>
          <cell r="M1213" t="str">
            <v>TEAM MARARA VA'A</v>
          </cell>
          <cell r="O1213">
            <v>2900</v>
          </cell>
          <cell r="P1213" t="str">
            <v>COMITE DEPARTEMENTAL CK DU FINISTERE</v>
          </cell>
          <cell r="Q1213" t="str">
            <v>CR03</v>
          </cell>
          <cell r="R1213" t="str">
            <v>COMITE REGIONAL BRETAGNE CK</v>
          </cell>
          <cell r="S1213" t="str">
            <v>FEDERATION FRANCAISE CANOE-KAYAK ET SPORTS PAGAIE</v>
          </cell>
          <cell r="T1213">
            <v>2022</v>
          </cell>
          <cell r="V1213">
            <v>60</v>
          </cell>
          <cell r="W1213" t="str">
            <v>Non</v>
          </cell>
          <cell r="Z1213" t="str">
            <v>AN_COMP_A</v>
          </cell>
          <cell r="AA1213" t="str">
            <v>Carte 1 an Compétition Adulte</v>
          </cell>
          <cell r="AB1213">
            <v>70058</v>
          </cell>
          <cell r="AC1213">
            <v>44470</v>
          </cell>
          <cell r="AD1213">
            <v>44584</v>
          </cell>
          <cell r="AE1213">
            <v>44926</v>
          </cell>
          <cell r="AF1213" t="str">
            <v>Aucun</v>
          </cell>
          <cell r="AG1213" t="str">
            <v>V</v>
          </cell>
          <cell r="AH1213" t="str">
            <v>VETERAN</v>
          </cell>
          <cell r="AN1213">
            <v>43848</v>
          </cell>
          <cell r="AO1213" t="str">
            <v>Compétition</v>
          </cell>
        </row>
        <row r="1214">
          <cell r="E1214">
            <v>273891</v>
          </cell>
          <cell r="F1214" t="str">
            <v>M.</v>
          </cell>
          <cell r="G1214" t="str">
            <v>OUTTERS</v>
          </cell>
          <cell r="H1214" t="str">
            <v>STEPHAN</v>
          </cell>
          <cell r="I1214">
            <v>19874</v>
          </cell>
          <cell r="J1214" t="str">
            <v>FRANCE</v>
          </cell>
          <cell r="K1214" t="str">
            <v>Homme</v>
          </cell>
          <cell r="L1214">
            <v>2903</v>
          </cell>
          <cell r="M1214" t="str">
            <v>CK DE QUIMPER CORNOUAILLE</v>
          </cell>
          <cell r="O1214">
            <v>2900</v>
          </cell>
          <cell r="P1214" t="str">
            <v>COMITE DEPARTEMENTAL CK DU FINISTERE</v>
          </cell>
          <cell r="Q1214" t="str">
            <v>CR03</v>
          </cell>
          <cell r="R1214" t="str">
            <v>COMITE REGIONAL BRETAGNE CK</v>
          </cell>
          <cell r="S1214" t="str">
            <v>FEDERATION FRANCAISE CANOE-KAYAK ET SPORTS PAGAIE</v>
          </cell>
          <cell r="T1214">
            <v>2022</v>
          </cell>
          <cell r="V1214">
            <v>60</v>
          </cell>
          <cell r="W1214" t="str">
            <v>Non</v>
          </cell>
          <cell r="Z1214" t="str">
            <v>AN_COMP_A</v>
          </cell>
          <cell r="AA1214" t="str">
            <v>Carte 1 an Compétition Adulte</v>
          </cell>
          <cell r="AB1214">
            <v>70918</v>
          </cell>
          <cell r="AC1214">
            <v>44531</v>
          </cell>
          <cell r="AD1214">
            <v>44545</v>
          </cell>
          <cell r="AE1214">
            <v>44926</v>
          </cell>
          <cell r="AF1214" t="str">
            <v>Aucun</v>
          </cell>
          <cell r="AG1214" t="str">
            <v>V</v>
          </cell>
          <cell r="AH1214" t="str">
            <v>VETERAN</v>
          </cell>
          <cell r="AN1214">
            <v>44522</v>
          </cell>
          <cell r="AO1214" t="str">
            <v>Compétition</v>
          </cell>
        </row>
        <row r="1215">
          <cell r="E1215">
            <v>274461</v>
          </cell>
          <cell r="F1215" t="str">
            <v>M.</v>
          </cell>
          <cell r="G1215" t="str">
            <v>FRANCOIS</v>
          </cell>
          <cell r="H1215" t="str">
            <v>GWENDAL</v>
          </cell>
          <cell r="I1215">
            <v>37729</v>
          </cell>
          <cell r="J1215" t="str">
            <v>FRANCE</v>
          </cell>
          <cell r="K1215" t="str">
            <v>Homme</v>
          </cell>
          <cell r="L1215">
            <v>3503</v>
          </cell>
          <cell r="M1215" t="str">
            <v>KAYAK CLUB DE RENNES</v>
          </cell>
          <cell r="O1215">
            <v>3500</v>
          </cell>
          <cell r="P1215" t="str">
            <v>COMITE DEPARTEMENTAL CK D'ILLE ET VILAINE</v>
          </cell>
          <cell r="Q1215" t="str">
            <v>CR03</v>
          </cell>
          <cell r="R1215" t="str">
            <v>COMITE REGIONAL BRETAGNE CK</v>
          </cell>
          <cell r="S1215" t="str">
            <v>FEDERATION FRANCAISE CANOE-KAYAK ET SPORTS PAGAIE</v>
          </cell>
          <cell r="T1215">
            <v>2022</v>
          </cell>
          <cell r="V1215">
            <v>55</v>
          </cell>
          <cell r="W1215" t="str">
            <v>Non</v>
          </cell>
          <cell r="Z1215" t="str">
            <v>AN_LOIS_A</v>
          </cell>
          <cell r="AA1215" t="str">
            <v>Carte 1 an Loisir Adulte</v>
          </cell>
          <cell r="AB1215">
            <v>71529</v>
          </cell>
          <cell r="AC1215">
            <v>44562</v>
          </cell>
          <cell r="AD1215">
            <v>44565</v>
          </cell>
          <cell r="AE1215">
            <v>44926</v>
          </cell>
          <cell r="AF1215" t="str">
            <v>Aucun</v>
          </cell>
          <cell r="AG1215" t="str">
            <v>S</v>
          </cell>
          <cell r="AH1215" t="str">
            <v>SENIOR</v>
          </cell>
        </row>
        <row r="1216">
          <cell r="E1216">
            <v>274828</v>
          </cell>
          <cell r="F1216" t="str">
            <v>M.</v>
          </cell>
          <cell r="G1216" t="str">
            <v>MABILLE</v>
          </cell>
          <cell r="H1216" t="str">
            <v>GAETAN</v>
          </cell>
          <cell r="I1216">
            <v>28015</v>
          </cell>
          <cell r="J1216" t="str">
            <v>FRANCE</v>
          </cell>
          <cell r="K1216" t="str">
            <v>Homme</v>
          </cell>
          <cell r="L1216">
            <v>2933</v>
          </cell>
          <cell r="M1216" t="str">
            <v>ARMOR KAYAK DOUARNENEZ</v>
          </cell>
          <cell r="N1216" t="str">
            <v>AKD</v>
          </cell>
          <cell r="O1216">
            <v>2900</v>
          </cell>
          <cell r="P1216" t="str">
            <v>COMITE DEPARTEMENTAL CK DU FINISTERE</v>
          </cell>
          <cell r="Q1216" t="str">
            <v>CR03</v>
          </cell>
          <cell r="R1216" t="str">
            <v>COMITE REGIONAL BRETAGNE CK</v>
          </cell>
          <cell r="S1216" t="str">
            <v>FEDERATION FRANCAISE CANOE-KAYAK ET SPORTS PAGAIE</v>
          </cell>
          <cell r="T1216">
            <v>2022</v>
          </cell>
          <cell r="V1216">
            <v>60</v>
          </cell>
          <cell r="W1216" t="str">
            <v>Non</v>
          </cell>
          <cell r="Z1216" t="str">
            <v>AN_COMP_A</v>
          </cell>
          <cell r="AA1216" t="str">
            <v>Carte 1 an Compétition Adulte</v>
          </cell>
          <cell r="AB1216">
            <v>61976</v>
          </cell>
          <cell r="AC1216">
            <v>43873</v>
          </cell>
          <cell r="AD1216">
            <v>44617</v>
          </cell>
          <cell r="AE1216">
            <v>44926</v>
          </cell>
          <cell r="AF1216" t="str">
            <v>Aucun</v>
          </cell>
          <cell r="AG1216" t="str">
            <v>V</v>
          </cell>
          <cell r="AH1216" t="str">
            <v>VETERAN</v>
          </cell>
        </row>
        <row r="1217">
          <cell r="E1217">
            <v>275142</v>
          </cell>
          <cell r="F1217" t="str">
            <v>M.</v>
          </cell>
          <cell r="G1217" t="str">
            <v>ROUSSEAU</v>
          </cell>
          <cell r="H1217" t="str">
            <v>JEAN-PIERRE</v>
          </cell>
          <cell r="I1217">
            <v>20410</v>
          </cell>
          <cell r="J1217" t="str">
            <v>FRANCE</v>
          </cell>
          <cell r="K1217" t="str">
            <v>Homme</v>
          </cell>
          <cell r="L1217">
            <v>3517</v>
          </cell>
          <cell r="M1217" t="str">
            <v>CORSAIRES MALOUIN</v>
          </cell>
          <cell r="N1217" t="str">
            <v>CM KAYAK</v>
          </cell>
          <cell r="O1217">
            <v>3500</v>
          </cell>
          <cell r="P1217" t="str">
            <v>COMITE DEPARTEMENTAL CK D'ILLE ET VILAINE</v>
          </cell>
          <cell r="Q1217" t="str">
            <v>CR03</v>
          </cell>
          <cell r="R1217" t="str">
            <v>COMITE REGIONAL BRETAGNE CK</v>
          </cell>
          <cell r="S1217" t="str">
            <v>FEDERATION FRANCAISE CANOE-KAYAK ET SPORTS PAGAIE</v>
          </cell>
          <cell r="T1217">
            <v>2022</v>
          </cell>
          <cell r="V1217">
            <v>55</v>
          </cell>
          <cell r="W1217" t="str">
            <v>Non</v>
          </cell>
          <cell r="Z1217" t="str">
            <v>AN_LOIS_A</v>
          </cell>
          <cell r="AA1217" t="str">
            <v>Carte 1 an Loisir Adulte</v>
          </cell>
          <cell r="AB1217">
            <v>70720</v>
          </cell>
          <cell r="AC1217">
            <v>44531</v>
          </cell>
          <cell r="AD1217">
            <v>44538</v>
          </cell>
          <cell r="AE1217">
            <v>44926</v>
          </cell>
          <cell r="AF1217" t="str">
            <v>Aucun</v>
          </cell>
          <cell r="AG1217" t="str">
            <v>V</v>
          </cell>
          <cell r="AH1217" t="str">
            <v>VETERAN</v>
          </cell>
          <cell r="AJ1217">
            <v>42374</v>
          </cell>
          <cell r="AK1217" t="str">
            <v>Loisir</v>
          </cell>
        </row>
        <row r="1218">
          <cell r="E1218">
            <v>276107</v>
          </cell>
          <cell r="F1218" t="str">
            <v>M.</v>
          </cell>
          <cell r="G1218" t="str">
            <v>RAULET</v>
          </cell>
          <cell r="H1218" t="str">
            <v>ARTHUR</v>
          </cell>
          <cell r="I1218">
            <v>36658</v>
          </cell>
          <cell r="J1218" t="str">
            <v>FRANCE</v>
          </cell>
          <cell r="K1218" t="str">
            <v>Homme</v>
          </cell>
          <cell r="L1218">
            <v>3506</v>
          </cell>
          <cell r="M1218" t="str">
            <v>C.K.C.I.R. ST GREGOIRE</v>
          </cell>
          <cell r="O1218">
            <v>3500</v>
          </cell>
          <cell r="P1218" t="str">
            <v>COMITE DEPARTEMENTAL CK D'ILLE ET VILAINE</v>
          </cell>
          <cell r="Q1218" t="str">
            <v>CR03</v>
          </cell>
          <cell r="R1218" t="str">
            <v>COMITE REGIONAL BRETAGNE CK</v>
          </cell>
          <cell r="S1218" t="str">
            <v>FEDERATION FRANCAISE CANOE-KAYAK ET SPORTS PAGAIE</v>
          </cell>
          <cell r="T1218">
            <v>2022</v>
          </cell>
          <cell r="V1218">
            <v>2</v>
          </cell>
          <cell r="W1218" t="str">
            <v>Non</v>
          </cell>
          <cell r="Z1218" t="str">
            <v>AN_SANS_P</v>
          </cell>
          <cell r="AA1218" t="str">
            <v>Carte annuelle sans pratique</v>
          </cell>
          <cell r="AB1218">
            <v>71435</v>
          </cell>
          <cell r="AC1218">
            <v>44562</v>
          </cell>
          <cell r="AD1218">
            <v>44572</v>
          </cell>
          <cell r="AE1218">
            <v>44926</v>
          </cell>
          <cell r="AF1218" t="str">
            <v>Aucun</v>
          </cell>
          <cell r="AG1218" t="str">
            <v>S</v>
          </cell>
          <cell r="AH1218" t="str">
            <v>SENIOR</v>
          </cell>
        </row>
        <row r="1219">
          <cell r="E1219">
            <v>276119</v>
          </cell>
          <cell r="F1219" t="str">
            <v>Mme</v>
          </cell>
          <cell r="G1219" t="str">
            <v>SAGORY</v>
          </cell>
          <cell r="H1219" t="str">
            <v>FLORENCE</v>
          </cell>
          <cell r="I1219">
            <v>21670</v>
          </cell>
          <cell r="J1219" t="str">
            <v>FRANCE</v>
          </cell>
          <cell r="K1219" t="str">
            <v>Femme</v>
          </cell>
          <cell r="L1219">
            <v>3516</v>
          </cell>
          <cell r="M1219" t="str">
            <v>RENNES EVASION NATURE</v>
          </cell>
          <cell r="O1219">
            <v>3500</v>
          </cell>
          <cell r="P1219" t="str">
            <v>COMITE DEPARTEMENTAL CK D'ILLE ET VILAINE</v>
          </cell>
          <cell r="Q1219" t="str">
            <v>CR03</v>
          </cell>
          <cell r="R1219" t="str">
            <v>COMITE REGIONAL BRETAGNE CK</v>
          </cell>
          <cell r="S1219" t="str">
            <v>FEDERATION FRANCAISE CANOE-KAYAK ET SPORTS PAGAIE</v>
          </cell>
          <cell r="T1219">
            <v>2022</v>
          </cell>
          <cell r="V1219">
            <v>55</v>
          </cell>
          <cell r="W1219" t="str">
            <v>Non</v>
          </cell>
          <cell r="Z1219" t="str">
            <v>AN_LOIS_A</v>
          </cell>
          <cell r="AA1219" t="str">
            <v>Carte 1 an Loisir Adulte</v>
          </cell>
          <cell r="AB1219">
            <v>70719</v>
          </cell>
          <cell r="AC1219">
            <v>44531</v>
          </cell>
          <cell r="AD1219">
            <v>44550</v>
          </cell>
          <cell r="AE1219">
            <v>44926</v>
          </cell>
          <cell r="AF1219" t="str">
            <v>Aucun</v>
          </cell>
          <cell r="AG1219" t="str">
            <v>V</v>
          </cell>
          <cell r="AH1219" t="str">
            <v>VETERAN</v>
          </cell>
          <cell r="AJ1219">
            <v>44081</v>
          </cell>
          <cell r="AK1219" t="str">
            <v>Loisir</v>
          </cell>
        </row>
        <row r="1220">
          <cell r="E1220">
            <v>277738</v>
          </cell>
          <cell r="F1220" t="str">
            <v>Mme</v>
          </cell>
          <cell r="G1220" t="str">
            <v>NIVET</v>
          </cell>
          <cell r="H1220" t="str">
            <v>BERTILLE</v>
          </cell>
          <cell r="I1220">
            <v>38156</v>
          </cell>
          <cell r="J1220" t="str">
            <v>FRANCE</v>
          </cell>
          <cell r="K1220" t="str">
            <v>Femme</v>
          </cell>
          <cell r="L1220">
            <v>2206</v>
          </cell>
          <cell r="M1220" t="str">
            <v>LA ROCHE DERRIEN CANOE KAYAK</v>
          </cell>
          <cell r="N1220" t="str">
            <v>ROCHE DERRIEN CK</v>
          </cell>
          <cell r="O1220">
            <v>2200</v>
          </cell>
          <cell r="P1220" t="str">
            <v>COMITE DEPARTEMENTAL CK COTES D'ARMOR</v>
          </cell>
          <cell r="Q1220" t="str">
            <v>CR03</v>
          </cell>
          <cell r="R1220" t="str">
            <v>COMITE REGIONAL BRETAGNE CK</v>
          </cell>
          <cell r="S1220" t="str">
            <v>FEDERATION FRANCAISE CANOE-KAYAK ET SPORTS PAGAIE</v>
          </cell>
          <cell r="T1220">
            <v>2022</v>
          </cell>
          <cell r="V1220">
            <v>40</v>
          </cell>
          <cell r="W1220" t="str">
            <v>Non</v>
          </cell>
          <cell r="Z1220" t="str">
            <v>AN_COMP_J</v>
          </cell>
          <cell r="AA1220" t="str">
            <v>Carte 1 an Compétition Jeune</v>
          </cell>
          <cell r="AB1220">
            <v>70814</v>
          </cell>
          <cell r="AC1220">
            <v>44531</v>
          </cell>
          <cell r="AD1220">
            <v>44560</v>
          </cell>
          <cell r="AE1220">
            <v>44926</v>
          </cell>
          <cell r="AF1220" t="str">
            <v>Aucun</v>
          </cell>
          <cell r="AG1220" t="str">
            <v>J</v>
          </cell>
          <cell r="AH1220" t="str">
            <v>JUNIOR</v>
          </cell>
          <cell r="AN1220">
            <v>44560</v>
          </cell>
          <cell r="AO1220" t="str">
            <v>Compétition</v>
          </cell>
        </row>
        <row r="1221">
          <cell r="E1221">
            <v>277741</v>
          </cell>
          <cell r="F1221" t="str">
            <v>Mme</v>
          </cell>
          <cell r="G1221" t="str">
            <v>PITON</v>
          </cell>
          <cell r="H1221" t="str">
            <v>ALWENA</v>
          </cell>
          <cell r="I1221">
            <v>38480</v>
          </cell>
          <cell r="J1221" t="str">
            <v>FRANCE</v>
          </cell>
          <cell r="K1221" t="str">
            <v>Femme</v>
          </cell>
          <cell r="L1221">
            <v>2206</v>
          </cell>
          <cell r="M1221" t="str">
            <v>LA ROCHE DERRIEN CANOE KAYAK</v>
          </cell>
          <cell r="N1221" t="str">
            <v>ROCHE DERRIEN CK</v>
          </cell>
          <cell r="O1221">
            <v>2200</v>
          </cell>
          <cell r="P1221" t="str">
            <v>COMITE DEPARTEMENTAL CK COTES D'ARMOR</v>
          </cell>
          <cell r="Q1221" t="str">
            <v>CR03</v>
          </cell>
          <cell r="R1221" t="str">
            <v>COMITE REGIONAL BRETAGNE CK</v>
          </cell>
          <cell r="S1221" t="str">
            <v>FEDERATION FRANCAISE CANOE-KAYAK ET SPORTS PAGAIE</v>
          </cell>
          <cell r="T1221">
            <v>2022</v>
          </cell>
          <cell r="V1221">
            <v>40</v>
          </cell>
          <cell r="W1221" t="str">
            <v>Non</v>
          </cell>
          <cell r="Z1221" t="str">
            <v>AN_COMP_J</v>
          </cell>
          <cell r="AA1221" t="str">
            <v>Carte 1 an Compétition Jeune</v>
          </cell>
          <cell r="AB1221">
            <v>70814</v>
          </cell>
          <cell r="AC1221">
            <v>44531</v>
          </cell>
          <cell r="AD1221">
            <v>44546</v>
          </cell>
          <cell r="AE1221">
            <v>44926</v>
          </cell>
          <cell r="AF1221" t="str">
            <v>Aucun</v>
          </cell>
          <cell r="AG1221" t="str">
            <v>J</v>
          </cell>
          <cell r="AH1221" t="str">
            <v>JUNIOR</v>
          </cell>
          <cell r="AN1221">
            <v>44546</v>
          </cell>
          <cell r="AO1221" t="str">
            <v>Compétition</v>
          </cell>
        </row>
        <row r="1222">
          <cell r="E1222">
            <v>279688</v>
          </cell>
          <cell r="F1222" t="str">
            <v>M.</v>
          </cell>
          <cell r="G1222" t="str">
            <v>KRIEGEL</v>
          </cell>
          <cell r="H1222" t="str">
            <v>PHILIPPE</v>
          </cell>
          <cell r="I1222">
            <v>23991</v>
          </cell>
          <cell r="J1222" t="str">
            <v>FRANCE</v>
          </cell>
          <cell r="K1222" t="str">
            <v>Homme</v>
          </cell>
          <cell r="L1222">
            <v>2959</v>
          </cell>
          <cell r="M1222" t="str">
            <v>ASSOCIATION PENN AR KAYAK</v>
          </cell>
          <cell r="N1222" t="str">
            <v>PENN AR KAYAK</v>
          </cell>
          <cell r="O1222">
            <v>2900</v>
          </cell>
          <cell r="P1222" t="str">
            <v>COMITE DEPARTEMENTAL CK DU FINISTERE</v>
          </cell>
          <cell r="Q1222" t="str">
            <v>CR03</v>
          </cell>
          <cell r="R1222" t="str">
            <v>COMITE REGIONAL BRETAGNE CK</v>
          </cell>
          <cell r="S1222" t="str">
            <v>FEDERATION FRANCAISE CANOE-KAYAK ET SPORTS PAGAIE</v>
          </cell>
          <cell r="T1222">
            <v>2022</v>
          </cell>
          <cell r="V1222">
            <v>55</v>
          </cell>
          <cell r="W1222" t="str">
            <v>Non</v>
          </cell>
          <cell r="Z1222" t="str">
            <v>AN_LOIS_A</v>
          </cell>
          <cell r="AA1222" t="str">
            <v>Carte 1 an Loisir Adulte</v>
          </cell>
          <cell r="AB1222">
            <v>71023</v>
          </cell>
          <cell r="AC1222">
            <v>44531</v>
          </cell>
          <cell r="AD1222">
            <v>44549</v>
          </cell>
          <cell r="AE1222">
            <v>44926</v>
          </cell>
          <cell r="AF1222" t="str">
            <v>Aucun</v>
          </cell>
          <cell r="AG1222" t="str">
            <v>V</v>
          </cell>
          <cell r="AH1222" t="str">
            <v>VETERAN</v>
          </cell>
          <cell r="AJ1222">
            <v>42736</v>
          </cell>
          <cell r="AK1222" t="str">
            <v>Loisir</v>
          </cell>
        </row>
        <row r="1223">
          <cell r="E1223">
            <v>279837</v>
          </cell>
          <cell r="F1223" t="str">
            <v>M.</v>
          </cell>
          <cell r="G1223" t="str">
            <v>VALLEE</v>
          </cell>
          <cell r="H1223" t="str">
            <v>GWENDAL</v>
          </cell>
          <cell r="I1223">
            <v>37852</v>
          </cell>
          <cell r="J1223" t="str">
            <v>FRANCE</v>
          </cell>
          <cell r="K1223" t="str">
            <v>Homme</v>
          </cell>
          <cell r="L1223">
            <v>3501</v>
          </cell>
          <cell r="M1223" t="str">
            <v>KAYAK CLUB PONT REAN</v>
          </cell>
          <cell r="O1223">
            <v>3500</v>
          </cell>
          <cell r="P1223" t="str">
            <v>COMITE DEPARTEMENTAL CK D'ILLE ET VILAINE</v>
          </cell>
          <cell r="Q1223" t="str">
            <v>CR03</v>
          </cell>
          <cell r="R1223" t="str">
            <v>COMITE REGIONAL BRETAGNE CK</v>
          </cell>
          <cell r="S1223" t="str">
            <v>FEDERATION FRANCAISE CANOE-KAYAK ET SPORTS PAGAIE</v>
          </cell>
          <cell r="T1223">
            <v>2022</v>
          </cell>
          <cell r="V1223">
            <v>60</v>
          </cell>
          <cell r="W1223" t="str">
            <v>Non</v>
          </cell>
          <cell r="Z1223" t="str">
            <v>AN_COMP_A</v>
          </cell>
          <cell r="AA1223" t="str">
            <v>Carte 1 an Compétition Adulte</v>
          </cell>
          <cell r="AB1223">
            <v>70967</v>
          </cell>
          <cell r="AC1223">
            <v>44531</v>
          </cell>
          <cell r="AD1223">
            <v>44551</v>
          </cell>
          <cell r="AE1223">
            <v>44926</v>
          </cell>
          <cell r="AF1223" t="str">
            <v>Aucun</v>
          </cell>
          <cell r="AG1223" t="str">
            <v>S</v>
          </cell>
          <cell r="AH1223" t="str">
            <v>SENIOR</v>
          </cell>
          <cell r="AN1223">
            <v>44424</v>
          </cell>
          <cell r="AO1223" t="str">
            <v>Compétition</v>
          </cell>
        </row>
        <row r="1224">
          <cell r="E1224">
            <v>279924</v>
          </cell>
          <cell r="F1224" t="str">
            <v>Mme</v>
          </cell>
          <cell r="G1224" t="str">
            <v>ELKHDAR</v>
          </cell>
          <cell r="H1224" t="str">
            <v>NOUHAÏLA</v>
          </cell>
          <cell r="I1224">
            <v>37373</v>
          </cell>
          <cell r="J1224" t="str">
            <v>FRANCE</v>
          </cell>
          <cell r="K1224" t="str">
            <v>Femme</v>
          </cell>
          <cell r="L1224">
            <v>3506</v>
          </cell>
          <cell r="M1224" t="str">
            <v>C.K.C.I.R. ST GREGOIRE</v>
          </cell>
          <cell r="O1224">
            <v>3500</v>
          </cell>
          <cell r="P1224" t="str">
            <v>COMITE DEPARTEMENTAL CK D'ILLE ET VILAINE</v>
          </cell>
          <cell r="Q1224" t="str">
            <v>CR03</v>
          </cell>
          <cell r="R1224" t="str">
            <v>COMITE REGIONAL BRETAGNE CK</v>
          </cell>
          <cell r="S1224" t="str">
            <v>FEDERATION FRANCAISE CANOE-KAYAK ET SPORTS PAGAIE</v>
          </cell>
          <cell r="T1224">
            <v>2022</v>
          </cell>
          <cell r="V1224">
            <v>60</v>
          </cell>
          <cell r="W1224" t="str">
            <v>Non</v>
          </cell>
          <cell r="Z1224" t="str">
            <v>AN_COMP_A</v>
          </cell>
          <cell r="AA1224" t="str">
            <v>Carte 1 an Compétition Adulte</v>
          </cell>
          <cell r="AB1224">
            <v>70972</v>
          </cell>
          <cell r="AC1224">
            <v>44531</v>
          </cell>
          <cell r="AD1224">
            <v>44559</v>
          </cell>
          <cell r="AE1224">
            <v>44926</v>
          </cell>
          <cell r="AF1224" t="str">
            <v>Aucun</v>
          </cell>
          <cell r="AG1224" t="str">
            <v>S</v>
          </cell>
          <cell r="AH1224" t="str">
            <v>SENIOR</v>
          </cell>
          <cell r="AN1224">
            <v>44106</v>
          </cell>
          <cell r="AO1224" t="str">
            <v>Compétition</v>
          </cell>
        </row>
        <row r="1225">
          <cell r="E1225">
            <v>279926</v>
          </cell>
          <cell r="F1225" t="str">
            <v>M.</v>
          </cell>
          <cell r="G1225" t="str">
            <v>GUILLARD</v>
          </cell>
          <cell r="H1225" t="str">
            <v>MATHIS</v>
          </cell>
          <cell r="I1225">
            <v>37418</v>
          </cell>
          <cell r="J1225" t="str">
            <v>FRANCE</v>
          </cell>
          <cell r="K1225" t="str">
            <v>Homme</v>
          </cell>
          <cell r="L1225">
            <v>3506</v>
          </cell>
          <cell r="M1225" t="str">
            <v>C.K.C.I.R. ST GREGOIRE</v>
          </cell>
          <cell r="O1225">
            <v>3500</v>
          </cell>
          <cell r="P1225" t="str">
            <v>COMITE DEPARTEMENTAL CK D'ILLE ET VILAINE</v>
          </cell>
          <cell r="Q1225" t="str">
            <v>CR03</v>
          </cell>
          <cell r="R1225" t="str">
            <v>COMITE REGIONAL BRETAGNE CK</v>
          </cell>
          <cell r="S1225" t="str">
            <v>FEDERATION FRANCAISE CANOE-KAYAK ET SPORTS PAGAIE</v>
          </cell>
          <cell r="T1225">
            <v>2022</v>
          </cell>
          <cell r="V1225">
            <v>60</v>
          </cell>
          <cell r="W1225" t="str">
            <v>Non</v>
          </cell>
          <cell r="Z1225" t="str">
            <v>AN_COMP_A</v>
          </cell>
          <cell r="AA1225" t="str">
            <v>Carte 1 an Compétition Adulte</v>
          </cell>
          <cell r="AB1225">
            <v>70972</v>
          </cell>
          <cell r="AC1225">
            <v>44531</v>
          </cell>
          <cell r="AD1225">
            <v>44560</v>
          </cell>
          <cell r="AE1225">
            <v>44926</v>
          </cell>
          <cell r="AF1225" t="str">
            <v>Aucun</v>
          </cell>
          <cell r="AG1225" t="str">
            <v>S</v>
          </cell>
          <cell r="AH1225" t="str">
            <v>SENIOR</v>
          </cell>
          <cell r="AN1225">
            <v>44090</v>
          </cell>
          <cell r="AO1225" t="str">
            <v>Compétition</v>
          </cell>
        </row>
        <row r="1226">
          <cell r="E1226">
            <v>279948</v>
          </cell>
          <cell r="F1226" t="str">
            <v>Mme</v>
          </cell>
          <cell r="G1226" t="str">
            <v>REIS</v>
          </cell>
          <cell r="H1226" t="str">
            <v>ORIANE</v>
          </cell>
          <cell r="I1226">
            <v>38013</v>
          </cell>
          <cell r="J1226" t="str">
            <v>FRANCE</v>
          </cell>
          <cell r="K1226" t="str">
            <v>Femme</v>
          </cell>
          <cell r="L1226">
            <v>2214</v>
          </cell>
          <cell r="M1226" t="str">
            <v>C.K.C PLANCOET</v>
          </cell>
          <cell r="O1226">
            <v>2200</v>
          </cell>
          <cell r="P1226" t="str">
            <v>COMITE DEPARTEMENTAL CK COTES D'ARMOR</v>
          </cell>
          <cell r="Q1226" t="str">
            <v>CR03</v>
          </cell>
          <cell r="R1226" t="str">
            <v>COMITE REGIONAL BRETAGNE CK</v>
          </cell>
          <cell r="S1226" t="str">
            <v>FEDERATION FRANCAISE CANOE-KAYAK ET SPORTS PAGAIE</v>
          </cell>
          <cell r="T1226">
            <v>2022</v>
          </cell>
          <cell r="V1226">
            <v>40</v>
          </cell>
          <cell r="W1226" t="str">
            <v>Non</v>
          </cell>
          <cell r="Z1226" t="str">
            <v>AN_COMP_J</v>
          </cell>
          <cell r="AA1226" t="str">
            <v>Carte 1 an Compétition Jeune</v>
          </cell>
          <cell r="AB1226">
            <v>70824</v>
          </cell>
          <cell r="AC1226">
            <v>44531</v>
          </cell>
          <cell r="AD1226">
            <v>44546</v>
          </cell>
          <cell r="AE1226">
            <v>44926</v>
          </cell>
          <cell r="AF1226" t="str">
            <v>Aucun</v>
          </cell>
          <cell r="AG1226" t="str">
            <v>J</v>
          </cell>
          <cell r="AH1226" t="str">
            <v>JUNIOR</v>
          </cell>
          <cell r="AN1226">
            <v>44546</v>
          </cell>
          <cell r="AO1226" t="str">
            <v>Compétition</v>
          </cell>
        </row>
        <row r="1227">
          <cell r="E1227">
            <v>279990</v>
          </cell>
          <cell r="F1227" t="str">
            <v>M.</v>
          </cell>
          <cell r="G1227" t="str">
            <v>APPIETTO</v>
          </cell>
          <cell r="H1227" t="str">
            <v>YVES</v>
          </cell>
          <cell r="I1227">
            <v>17364</v>
          </cell>
          <cell r="J1227" t="str">
            <v>FRANCE</v>
          </cell>
          <cell r="K1227" t="str">
            <v>Homme</v>
          </cell>
          <cell r="L1227">
            <v>5617</v>
          </cell>
          <cell r="M1227" t="str">
            <v>KAYAK CLUB DE VANNES</v>
          </cell>
          <cell r="O1227">
            <v>5600</v>
          </cell>
          <cell r="P1227" t="str">
            <v>COMITE DEPARTEMENTAL CK DU MORBIHAN</v>
          </cell>
          <cell r="Q1227" t="str">
            <v>CR03</v>
          </cell>
          <cell r="R1227" t="str">
            <v>COMITE REGIONAL BRETAGNE CK</v>
          </cell>
          <cell r="S1227" t="str">
            <v>FEDERATION FRANCAISE CANOE-KAYAK ET SPORTS PAGAIE</v>
          </cell>
          <cell r="T1227">
            <v>2022</v>
          </cell>
          <cell r="V1227">
            <v>55</v>
          </cell>
          <cell r="W1227" t="str">
            <v>Non</v>
          </cell>
          <cell r="Z1227" t="str">
            <v>AN_LOIS_A</v>
          </cell>
          <cell r="AA1227" t="str">
            <v>Carte 1 an Loisir Adulte</v>
          </cell>
          <cell r="AB1227">
            <v>70760</v>
          </cell>
          <cell r="AC1227">
            <v>44531</v>
          </cell>
          <cell r="AD1227">
            <v>44538</v>
          </cell>
          <cell r="AE1227">
            <v>44926</v>
          </cell>
          <cell r="AF1227" t="str">
            <v>Aucun</v>
          </cell>
          <cell r="AG1227" t="str">
            <v>V</v>
          </cell>
          <cell r="AH1227" t="str">
            <v>VETERAN</v>
          </cell>
          <cell r="AJ1227">
            <v>44594</v>
          </cell>
          <cell r="AK1227" t="str">
            <v>Loisir</v>
          </cell>
          <cell r="AL1227" t="str">
            <v>Dr Christophe RICHARD</v>
          </cell>
          <cell r="AM1227">
            <v>10002392719</v>
          </cell>
        </row>
        <row r="1228">
          <cell r="E1228">
            <v>280071</v>
          </cell>
          <cell r="F1228" t="str">
            <v>M.</v>
          </cell>
          <cell r="G1228" t="str">
            <v>BACHER</v>
          </cell>
          <cell r="H1228" t="str">
            <v>CEDRIC</v>
          </cell>
          <cell r="I1228">
            <v>21573</v>
          </cell>
          <cell r="J1228" t="str">
            <v>FRANCE</v>
          </cell>
          <cell r="K1228" t="str">
            <v>Homme</v>
          </cell>
          <cell r="L1228">
            <v>2959</v>
          </cell>
          <cell r="M1228" t="str">
            <v>ASSOCIATION PENN AR KAYAK</v>
          </cell>
          <cell r="N1228" t="str">
            <v>PENN AR KAYAK</v>
          </cell>
          <cell r="O1228">
            <v>2900</v>
          </cell>
          <cell r="P1228" t="str">
            <v>COMITE DEPARTEMENTAL CK DU FINISTERE</v>
          </cell>
          <cell r="Q1228" t="str">
            <v>CR03</v>
          </cell>
          <cell r="R1228" t="str">
            <v>COMITE REGIONAL BRETAGNE CK</v>
          </cell>
          <cell r="S1228" t="str">
            <v>FEDERATION FRANCAISE CANOE-KAYAK ET SPORTS PAGAIE</v>
          </cell>
          <cell r="T1228">
            <v>2022</v>
          </cell>
          <cell r="V1228">
            <v>55</v>
          </cell>
          <cell r="W1228" t="str">
            <v>Non</v>
          </cell>
          <cell r="Z1228" t="str">
            <v>AN_LOIS_A</v>
          </cell>
          <cell r="AA1228" t="str">
            <v>Carte 1 an Loisir Adulte</v>
          </cell>
          <cell r="AB1228">
            <v>71023</v>
          </cell>
          <cell r="AC1228">
            <v>44531</v>
          </cell>
          <cell r="AD1228">
            <v>44549</v>
          </cell>
          <cell r="AE1228">
            <v>44926</v>
          </cell>
          <cell r="AF1228" t="str">
            <v>Aucun</v>
          </cell>
          <cell r="AG1228" t="str">
            <v>V</v>
          </cell>
          <cell r="AH1228" t="str">
            <v>VETERAN</v>
          </cell>
          <cell r="AJ1228">
            <v>42736</v>
          </cell>
          <cell r="AK1228" t="str">
            <v>Loisir</v>
          </cell>
        </row>
        <row r="1229">
          <cell r="E1229">
            <v>280163</v>
          </cell>
          <cell r="F1229" t="str">
            <v>M.</v>
          </cell>
          <cell r="G1229" t="str">
            <v>AFFIGLIATI</v>
          </cell>
          <cell r="H1229" t="str">
            <v>JEAN-LUC</v>
          </cell>
          <cell r="I1229">
            <v>21930</v>
          </cell>
          <cell r="J1229" t="str">
            <v>FRANCE</v>
          </cell>
          <cell r="K1229" t="str">
            <v>Homme</v>
          </cell>
          <cell r="L1229">
            <v>5643</v>
          </cell>
          <cell r="M1229" t="str">
            <v>LANESTER CANOE KAYAK CLUB</v>
          </cell>
          <cell r="N1229" t="str">
            <v>L.C.K.C</v>
          </cell>
          <cell r="O1229">
            <v>5600</v>
          </cell>
          <cell r="P1229" t="str">
            <v>COMITE DEPARTEMENTAL CK DU MORBIHAN</v>
          </cell>
          <cell r="Q1229" t="str">
            <v>CR03</v>
          </cell>
          <cell r="R1229" t="str">
            <v>COMITE REGIONAL BRETAGNE CK</v>
          </cell>
          <cell r="S1229" t="str">
            <v>FEDERATION FRANCAISE CANOE-KAYAK ET SPORTS PAGAIE</v>
          </cell>
          <cell r="T1229">
            <v>2022</v>
          </cell>
          <cell r="V1229">
            <v>55</v>
          </cell>
          <cell r="W1229" t="str">
            <v>Non</v>
          </cell>
          <cell r="Z1229" t="str">
            <v>AN_LOIS_A</v>
          </cell>
          <cell r="AA1229" t="str">
            <v>Carte 1 an Loisir Adulte</v>
          </cell>
          <cell r="AB1229">
            <v>72042</v>
          </cell>
          <cell r="AC1229">
            <v>44593</v>
          </cell>
          <cell r="AD1229">
            <v>44594</v>
          </cell>
          <cell r="AE1229">
            <v>44926</v>
          </cell>
          <cell r="AF1229" t="str">
            <v>Aucun</v>
          </cell>
          <cell r="AG1229" t="str">
            <v>V</v>
          </cell>
          <cell r="AH1229" t="str">
            <v>VETERAN</v>
          </cell>
          <cell r="AJ1229">
            <v>44588</v>
          </cell>
          <cell r="AK1229" t="str">
            <v>Loisir</v>
          </cell>
          <cell r="AL1229" t="str">
            <v>LAZ François</v>
          </cell>
          <cell r="AM1229" t="str">
            <v>56 1 02231 0</v>
          </cell>
        </row>
        <row r="1230">
          <cell r="E1230">
            <v>280279</v>
          </cell>
          <cell r="F1230" t="str">
            <v>M.</v>
          </cell>
          <cell r="G1230" t="str">
            <v>MAKOSSO</v>
          </cell>
          <cell r="H1230" t="str">
            <v>CORENTIN</v>
          </cell>
          <cell r="I1230">
            <v>36633</v>
          </cell>
          <cell r="J1230" t="str">
            <v>FRANCE</v>
          </cell>
          <cell r="K1230" t="str">
            <v>Homme</v>
          </cell>
          <cell r="L1230">
            <v>5614</v>
          </cell>
          <cell r="M1230" t="str">
            <v>C.K.C. AURAY</v>
          </cell>
          <cell r="O1230">
            <v>5600</v>
          </cell>
          <cell r="P1230" t="str">
            <v>COMITE DEPARTEMENTAL CK DU MORBIHAN</v>
          </cell>
          <cell r="Q1230" t="str">
            <v>CR03</v>
          </cell>
          <cell r="R1230" t="str">
            <v>COMITE REGIONAL BRETAGNE CK</v>
          </cell>
          <cell r="S1230" t="str">
            <v>FEDERATION FRANCAISE CANOE-KAYAK ET SPORTS PAGAIE</v>
          </cell>
          <cell r="T1230">
            <v>2022</v>
          </cell>
          <cell r="V1230">
            <v>55</v>
          </cell>
          <cell r="W1230" t="str">
            <v>Non</v>
          </cell>
          <cell r="Z1230" t="str">
            <v>AN_LOIS_A</v>
          </cell>
          <cell r="AA1230" t="str">
            <v>Carte 1 an Loisir Adulte</v>
          </cell>
          <cell r="AB1230">
            <v>71684</v>
          </cell>
          <cell r="AC1230">
            <v>44593</v>
          </cell>
          <cell r="AD1230">
            <v>44599</v>
          </cell>
          <cell r="AE1230">
            <v>44926</v>
          </cell>
          <cell r="AF1230" t="str">
            <v>Aucun</v>
          </cell>
          <cell r="AG1230" t="str">
            <v>S</v>
          </cell>
          <cell r="AH1230" t="str">
            <v>SENIOR</v>
          </cell>
          <cell r="AJ1230">
            <v>44214</v>
          </cell>
          <cell r="AK1230" t="str">
            <v>Loisir</v>
          </cell>
          <cell r="AL1230" t="str">
            <v>DELFOUR</v>
          </cell>
          <cell r="AM1230">
            <v>561035965</v>
          </cell>
        </row>
        <row r="1231">
          <cell r="E1231">
            <v>280332</v>
          </cell>
          <cell r="F1231" t="str">
            <v>Mme</v>
          </cell>
          <cell r="G1231" t="str">
            <v>PERRIN</v>
          </cell>
          <cell r="H1231" t="str">
            <v>GABRIELLE</v>
          </cell>
          <cell r="I1231">
            <v>36498</v>
          </cell>
          <cell r="J1231" t="str">
            <v>FRANCE</v>
          </cell>
          <cell r="K1231" t="str">
            <v>Femme</v>
          </cell>
          <cell r="L1231">
            <v>5603</v>
          </cell>
          <cell r="M1231" t="str">
            <v>CANOE KAYAK PONTIVYEN</v>
          </cell>
          <cell r="N1231" t="str">
            <v>CKCP1</v>
          </cell>
          <cell r="O1231">
            <v>5600</v>
          </cell>
          <cell r="P1231" t="str">
            <v>COMITE DEPARTEMENTAL CK DU MORBIHAN</v>
          </cell>
          <cell r="Q1231" t="str">
            <v>CR03</v>
          </cell>
          <cell r="R1231" t="str">
            <v>COMITE REGIONAL BRETAGNE CK</v>
          </cell>
          <cell r="S1231" t="str">
            <v>FEDERATION FRANCAISE CANOE-KAYAK ET SPORTS PAGAIE</v>
          </cell>
          <cell r="T1231">
            <v>2022</v>
          </cell>
          <cell r="V1231">
            <v>60</v>
          </cell>
          <cell r="W1231" t="str">
            <v>Non</v>
          </cell>
          <cell r="Z1231" t="str">
            <v>AN_COMP_A</v>
          </cell>
          <cell r="AA1231" t="str">
            <v>Carte 1 an Compétition Adulte</v>
          </cell>
          <cell r="AB1231">
            <v>71171</v>
          </cell>
          <cell r="AC1231">
            <v>44562</v>
          </cell>
          <cell r="AD1231">
            <v>44572</v>
          </cell>
          <cell r="AE1231">
            <v>44926</v>
          </cell>
          <cell r="AF1231" t="str">
            <v>Aucun</v>
          </cell>
          <cell r="AG1231" t="str">
            <v>S</v>
          </cell>
          <cell r="AH1231" t="str">
            <v>SENIOR</v>
          </cell>
          <cell r="AN1231">
            <v>44119</v>
          </cell>
          <cell r="AO1231" t="str">
            <v>Compétition</v>
          </cell>
        </row>
        <row r="1232">
          <cell r="E1232">
            <v>280356</v>
          </cell>
          <cell r="F1232" t="str">
            <v>M.</v>
          </cell>
          <cell r="G1232" t="str">
            <v>CORTELLARI</v>
          </cell>
          <cell r="H1232" t="str">
            <v>YOUENN</v>
          </cell>
          <cell r="I1232">
            <v>37828</v>
          </cell>
          <cell r="J1232" t="str">
            <v>FRANCE</v>
          </cell>
          <cell r="K1232" t="str">
            <v>Homme</v>
          </cell>
          <cell r="L1232">
            <v>5675</v>
          </cell>
          <cell r="M1232" t="str">
            <v>CERCLE NAUTIQUE DE LA RIA D'ETEL</v>
          </cell>
          <cell r="N1232" t="str">
            <v>CNRE</v>
          </cell>
          <cell r="O1232">
            <v>5600</v>
          </cell>
          <cell r="P1232" t="str">
            <v>COMITE DEPARTEMENTAL CK DU MORBIHAN</v>
          </cell>
          <cell r="Q1232" t="str">
            <v>CR03</v>
          </cell>
          <cell r="R1232" t="str">
            <v>COMITE REGIONAL BRETAGNE CK</v>
          </cell>
          <cell r="S1232" t="str">
            <v>FEDERATION FRANCAISE CANOE-KAYAK ET SPORTS PAGAIE</v>
          </cell>
          <cell r="T1232">
            <v>2022</v>
          </cell>
          <cell r="V1232">
            <v>60</v>
          </cell>
          <cell r="W1232" t="str">
            <v>Non</v>
          </cell>
          <cell r="X1232" t="str">
            <v>IA Sport Plus</v>
          </cell>
          <cell r="Y1232" t="str">
            <v>IASPORT</v>
          </cell>
          <cell r="Z1232" t="str">
            <v>AN_COMP_A</v>
          </cell>
          <cell r="AA1232" t="str">
            <v>Carte 1 an Compétition Adulte</v>
          </cell>
          <cell r="AB1232">
            <v>72024</v>
          </cell>
          <cell r="AC1232">
            <v>44593</v>
          </cell>
          <cell r="AD1232">
            <v>44600</v>
          </cell>
          <cell r="AE1232">
            <v>44926</v>
          </cell>
          <cell r="AF1232" t="str">
            <v>Aucun</v>
          </cell>
          <cell r="AG1232" t="str">
            <v>S</v>
          </cell>
          <cell r="AH1232" t="str">
            <v>SENIOR</v>
          </cell>
          <cell r="AN1232">
            <v>44526</v>
          </cell>
          <cell r="AO1232" t="str">
            <v>Compétition</v>
          </cell>
        </row>
        <row r="1233">
          <cell r="E1233">
            <v>280359</v>
          </cell>
          <cell r="F1233" t="str">
            <v>M.</v>
          </cell>
          <cell r="G1233" t="str">
            <v>LESCURE</v>
          </cell>
          <cell r="H1233" t="str">
            <v>MAEL</v>
          </cell>
          <cell r="I1233">
            <v>36417</v>
          </cell>
          <cell r="J1233" t="str">
            <v>FRANCE</v>
          </cell>
          <cell r="K1233" t="str">
            <v>Homme</v>
          </cell>
          <cell r="L1233">
            <v>3512</v>
          </cell>
          <cell r="M1233" t="str">
            <v>CANOE KAYAK CLUB ACIGNE</v>
          </cell>
          <cell r="O1233">
            <v>3500</v>
          </cell>
          <cell r="P1233" t="str">
            <v>COMITE DEPARTEMENTAL CK D'ILLE ET VILAINE</v>
          </cell>
          <cell r="Q1233" t="str">
            <v>CR03</v>
          </cell>
          <cell r="R1233" t="str">
            <v>COMITE REGIONAL BRETAGNE CK</v>
          </cell>
          <cell r="S1233" t="str">
            <v>FEDERATION FRANCAISE CANOE-KAYAK ET SPORTS PAGAIE</v>
          </cell>
          <cell r="T1233">
            <v>2022</v>
          </cell>
          <cell r="V1233">
            <v>60</v>
          </cell>
          <cell r="W1233" t="str">
            <v>Non</v>
          </cell>
          <cell r="Z1233" t="str">
            <v>AN_COMP_A</v>
          </cell>
          <cell r="AA1233" t="str">
            <v>Carte 1 an Compétition Adulte</v>
          </cell>
          <cell r="AB1233">
            <v>71138</v>
          </cell>
          <cell r="AC1233">
            <v>44562</v>
          </cell>
          <cell r="AD1233">
            <v>44566</v>
          </cell>
          <cell r="AE1233">
            <v>44926</v>
          </cell>
          <cell r="AF1233" t="str">
            <v>Aucun</v>
          </cell>
          <cell r="AG1233" t="str">
            <v>S</v>
          </cell>
          <cell r="AH1233" t="str">
            <v>SENIOR</v>
          </cell>
          <cell r="AN1233">
            <v>44566</v>
          </cell>
          <cell r="AO1233" t="str">
            <v>Compétition</v>
          </cell>
        </row>
        <row r="1234">
          <cell r="E1234">
            <v>280362</v>
          </cell>
          <cell r="F1234" t="str">
            <v>M.</v>
          </cell>
          <cell r="G1234" t="str">
            <v>LE FOURNIS</v>
          </cell>
          <cell r="H1234" t="str">
            <v>ELOUAN</v>
          </cell>
          <cell r="I1234">
            <v>37306</v>
          </cell>
          <cell r="J1234" t="str">
            <v>FRANCE</v>
          </cell>
          <cell r="K1234" t="str">
            <v>Homme</v>
          </cell>
          <cell r="L1234">
            <v>2210</v>
          </cell>
          <cell r="M1234" t="str">
            <v>LANNION CANOE KAYAK</v>
          </cell>
          <cell r="O1234">
            <v>2200</v>
          </cell>
          <cell r="P1234" t="str">
            <v>COMITE DEPARTEMENTAL CK COTES D'ARMOR</v>
          </cell>
          <cell r="Q1234" t="str">
            <v>CR03</v>
          </cell>
          <cell r="R1234" t="str">
            <v>COMITE REGIONAL BRETAGNE CK</v>
          </cell>
          <cell r="S1234" t="str">
            <v>FEDERATION FRANCAISE CANOE-KAYAK ET SPORTS PAGAIE</v>
          </cell>
          <cell r="T1234">
            <v>2022</v>
          </cell>
          <cell r="V1234">
            <v>60</v>
          </cell>
          <cell r="W1234" t="str">
            <v>Non</v>
          </cell>
          <cell r="Z1234" t="str">
            <v>AN_COMP_A</v>
          </cell>
          <cell r="AA1234" t="str">
            <v>Carte 1 an Compétition Adulte</v>
          </cell>
          <cell r="AB1234">
            <v>70821</v>
          </cell>
          <cell r="AC1234">
            <v>44531</v>
          </cell>
          <cell r="AD1234">
            <v>44552</v>
          </cell>
          <cell r="AE1234">
            <v>44926</v>
          </cell>
          <cell r="AF1234" t="str">
            <v>Aucun</v>
          </cell>
          <cell r="AG1234" t="str">
            <v>S</v>
          </cell>
          <cell r="AH1234" t="str">
            <v>SENIOR</v>
          </cell>
          <cell r="AN1234">
            <v>43839</v>
          </cell>
          <cell r="AO1234" t="str">
            <v>Compétition</v>
          </cell>
        </row>
        <row r="1235">
          <cell r="E1235">
            <v>280384</v>
          </cell>
          <cell r="F1235" t="str">
            <v>M.</v>
          </cell>
          <cell r="G1235" t="str">
            <v>PRIGENT</v>
          </cell>
          <cell r="H1235" t="str">
            <v>MORGAN</v>
          </cell>
          <cell r="I1235">
            <v>37937</v>
          </cell>
          <cell r="J1235" t="str">
            <v>FRANCE</v>
          </cell>
          <cell r="K1235" t="str">
            <v>Homme</v>
          </cell>
          <cell r="L1235">
            <v>2978</v>
          </cell>
          <cell r="M1235" t="str">
            <v>CANOE KAYAK CLUB BRESTOIS</v>
          </cell>
          <cell r="N1235" t="str">
            <v>CKCB</v>
          </cell>
          <cell r="O1235">
            <v>2900</v>
          </cell>
          <cell r="P1235" t="str">
            <v>COMITE DEPARTEMENTAL CK DU FINISTERE</v>
          </cell>
          <cell r="Q1235" t="str">
            <v>CR03</v>
          </cell>
          <cell r="R1235" t="str">
            <v>COMITE REGIONAL BRETAGNE CK</v>
          </cell>
          <cell r="S1235" t="str">
            <v>FEDERATION FRANCAISE CANOE-KAYAK ET SPORTS PAGAIE</v>
          </cell>
          <cell r="T1235">
            <v>2022</v>
          </cell>
          <cell r="V1235">
            <v>60</v>
          </cell>
          <cell r="W1235" t="str">
            <v>Non</v>
          </cell>
          <cell r="Z1235" t="str">
            <v>AN_COMP_A</v>
          </cell>
          <cell r="AA1235" t="str">
            <v>Carte 1 an Compétition Adulte</v>
          </cell>
          <cell r="AB1235">
            <v>71604</v>
          </cell>
          <cell r="AC1235">
            <v>44562</v>
          </cell>
          <cell r="AD1235">
            <v>44572</v>
          </cell>
          <cell r="AE1235">
            <v>44926</v>
          </cell>
          <cell r="AF1235" t="str">
            <v>Aucun</v>
          </cell>
          <cell r="AG1235" t="str">
            <v>S</v>
          </cell>
          <cell r="AH1235" t="str">
            <v>SENIOR</v>
          </cell>
          <cell r="AN1235">
            <v>44621</v>
          </cell>
          <cell r="AO1235" t="str">
            <v>Compétition</v>
          </cell>
        </row>
        <row r="1236">
          <cell r="E1236">
            <v>280401</v>
          </cell>
          <cell r="F1236" t="str">
            <v>M.</v>
          </cell>
          <cell r="G1236" t="str">
            <v>DEREDEC</v>
          </cell>
          <cell r="H1236" t="str">
            <v>NICOLAS</v>
          </cell>
          <cell r="I1236">
            <v>22938</v>
          </cell>
          <cell r="J1236" t="str">
            <v>FRANCE</v>
          </cell>
          <cell r="K1236" t="str">
            <v>Homme</v>
          </cell>
          <cell r="L1236">
            <v>5617</v>
          </cell>
          <cell r="M1236" t="str">
            <v>KAYAK CLUB DE VANNES</v>
          </cell>
          <cell r="O1236">
            <v>5600</v>
          </cell>
          <cell r="P1236" t="str">
            <v>COMITE DEPARTEMENTAL CK DU MORBIHAN</v>
          </cell>
          <cell r="Q1236" t="str">
            <v>CR03</v>
          </cell>
          <cell r="R1236" t="str">
            <v>COMITE REGIONAL BRETAGNE CK</v>
          </cell>
          <cell r="S1236" t="str">
            <v>FEDERATION FRANCAISE CANOE-KAYAK ET SPORTS PAGAIE</v>
          </cell>
          <cell r="T1236">
            <v>2022</v>
          </cell>
          <cell r="V1236">
            <v>55</v>
          </cell>
          <cell r="W1236" t="str">
            <v>Non</v>
          </cell>
          <cell r="Z1236" t="str">
            <v>AN_LOIS_A</v>
          </cell>
          <cell r="AA1236" t="str">
            <v>Carte 1 an Loisir Adulte</v>
          </cell>
          <cell r="AB1236">
            <v>70760</v>
          </cell>
          <cell r="AC1236">
            <v>44531</v>
          </cell>
          <cell r="AD1236">
            <v>44556</v>
          </cell>
          <cell r="AE1236">
            <v>44926</v>
          </cell>
          <cell r="AF1236" t="str">
            <v>Aucun</v>
          </cell>
          <cell r="AG1236" t="str">
            <v>V</v>
          </cell>
          <cell r="AH1236" t="str">
            <v>VETERAN</v>
          </cell>
          <cell r="AJ1236">
            <v>42486</v>
          </cell>
          <cell r="AK1236" t="str">
            <v>Loisir</v>
          </cell>
        </row>
        <row r="1237">
          <cell r="E1237">
            <v>280407</v>
          </cell>
          <cell r="F1237" t="str">
            <v>M.</v>
          </cell>
          <cell r="G1237" t="str">
            <v>EVAIN</v>
          </cell>
          <cell r="H1237" t="str">
            <v>JACQUES</v>
          </cell>
          <cell r="I1237">
            <v>19434</v>
          </cell>
          <cell r="J1237" t="str">
            <v>FRANCE</v>
          </cell>
          <cell r="K1237" t="str">
            <v>Homme</v>
          </cell>
          <cell r="L1237">
            <v>5617</v>
          </cell>
          <cell r="M1237" t="str">
            <v>KAYAK CLUB DE VANNES</v>
          </cell>
          <cell r="O1237">
            <v>5600</v>
          </cell>
          <cell r="P1237" t="str">
            <v>COMITE DEPARTEMENTAL CK DU MORBIHAN</v>
          </cell>
          <cell r="Q1237" t="str">
            <v>CR03</v>
          </cell>
          <cell r="R1237" t="str">
            <v>COMITE REGIONAL BRETAGNE CK</v>
          </cell>
          <cell r="S1237" t="str">
            <v>FEDERATION FRANCAISE CANOE-KAYAK ET SPORTS PAGAIE</v>
          </cell>
          <cell r="T1237">
            <v>2022</v>
          </cell>
          <cell r="V1237">
            <v>55</v>
          </cell>
          <cell r="W1237" t="str">
            <v>Non</v>
          </cell>
          <cell r="Z1237" t="str">
            <v>AN_LOIS_A</v>
          </cell>
          <cell r="AA1237" t="str">
            <v>Carte 1 an Loisir Adulte</v>
          </cell>
          <cell r="AB1237">
            <v>70760</v>
          </cell>
          <cell r="AC1237">
            <v>44531</v>
          </cell>
          <cell r="AD1237">
            <v>44556</v>
          </cell>
          <cell r="AE1237">
            <v>44926</v>
          </cell>
          <cell r="AF1237" t="str">
            <v>Aucun</v>
          </cell>
          <cell r="AG1237" t="str">
            <v>V</v>
          </cell>
          <cell r="AH1237" t="str">
            <v>VETERAN</v>
          </cell>
          <cell r="AJ1237">
            <v>44088</v>
          </cell>
          <cell r="AK1237" t="str">
            <v>Loisir</v>
          </cell>
        </row>
        <row r="1238">
          <cell r="E1238">
            <v>280544</v>
          </cell>
          <cell r="F1238" t="str">
            <v>M.</v>
          </cell>
          <cell r="G1238" t="str">
            <v>TREPOS</v>
          </cell>
          <cell r="H1238" t="str">
            <v>FLORENT</v>
          </cell>
          <cell r="I1238">
            <v>30138</v>
          </cell>
          <cell r="J1238" t="str">
            <v>FRANCE</v>
          </cell>
          <cell r="K1238" t="str">
            <v>Homme</v>
          </cell>
          <cell r="L1238">
            <v>5617</v>
          </cell>
          <cell r="M1238" t="str">
            <v>KAYAK CLUB DE VANNES</v>
          </cell>
          <cell r="O1238">
            <v>5600</v>
          </cell>
          <cell r="P1238" t="str">
            <v>COMITE DEPARTEMENTAL CK DU MORBIHAN</v>
          </cell>
          <cell r="Q1238" t="str">
            <v>CR03</v>
          </cell>
          <cell r="R1238" t="str">
            <v>COMITE REGIONAL BRETAGNE CK</v>
          </cell>
          <cell r="S1238" t="str">
            <v>FEDERATION FRANCAISE CANOE-KAYAK ET SPORTS PAGAIE</v>
          </cell>
          <cell r="T1238">
            <v>2022</v>
          </cell>
          <cell r="V1238">
            <v>55</v>
          </cell>
          <cell r="W1238" t="str">
            <v>Non</v>
          </cell>
          <cell r="Z1238" t="str">
            <v>AN_LOIS_A</v>
          </cell>
          <cell r="AA1238" t="str">
            <v>Carte 1 an Loisir Adulte</v>
          </cell>
          <cell r="AB1238">
            <v>70760</v>
          </cell>
          <cell r="AC1238">
            <v>44531</v>
          </cell>
          <cell r="AD1238">
            <v>44537</v>
          </cell>
          <cell r="AE1238">
            <v>44926</v>
          </cell>
          <cell r="AF1238" t="str">
            <v>Aucun</v>
          </cell>
          <cell r="AG1238" t="str">
            <v>V</v>
          </cell>
          <cell r="AH1238" t="str">
            <v>VETERAN</v>
          </cell>
          <cell r="AJ1238">
            <v>43350</v>
          </cell>
          <cell r="AK1238" t="str">
            <v>Loisir</v>
          </cell>
        </row>
        <row r="1239">
          <cell r="E1239">
            <v>280655</v>
          </cell>
          <cell r="F1239" t="str">
            <v>Mme</v>
          </cell>
          <cell r="G1239" t="str">
            <v>VANDEKERCKHOVE</v>
          </cell>
          <cell r="H1239" t="str">
            <v>CLAIRE</v>
          </cell>
          <cell r="I1239">
            <v>24275</v>
          </cell>
          <cell r="J1239" t="str">
            <v>FRANCE</v>
          </cell>
          <cell r="K1239" t="str">
            <v>Femme</v>
          </cell>
          <cell r="L1239">
            <v>5614</v>
          </cell>
          <cell r="M1239" t="str">
            <v>C.K.C. AURAY</v>
          </cell>
          <cell r="O1239">
            <v>5600</v>
          </cell>
          <cell r="P1239" t="str">
            <v>COMITE DEPARTEMENTAL CK DU MORBIHAN</v>
          </cell>
          <cell r="Q1239" t="str">
            <v>CR03</v>
          </cell>
          <cell r="R1239" t="str">
            <v>COMITE REGIONAL BRETAGNE CK</v>
          </cell>
          <cell r="S1239" t="str">
            <v>FEDERATION FRANCAISE CANOE-KAYAK ET SPORTS PAGAIE</v>
          </cell>
          <cell r="T1239">
            <v>2022</v>
          </cell>
          <cell r="V1239">
            <v>55</v>
          </cell>
          <cell r="W1239" t="str">
            <v>Non</v>
          </cell>
          <cell r="Z1239" t="str">
            <v>AN_LOIS_A</v>
          </cell>
          <cell r="AA1239" t="str">
            <v>Carte 1 an Loisir Adulte</v>
          </cell>
          <cell r="AB1239">
            <v>71181</v>
          </cell>
          <cell r="AC1239">
            <v>44562</v>
          </cell>
          <cell r="AD1239">
            <v>44563</v>
          </cell>
          <cell r="AE1239">
            <v>44926</v>
          </cell>
          <cell r="AF1239" t="str">
            <v>Aucun</v>
          </cell>
          <cell r="AG1239" t="str">
            <v>V</v>
          </cell>
          <cell r="AH1239" t="str">
            <v>VETERAN</v>
          </cell>
          <cell r="AJ1239">
            <v>44174</v>
          </cell>
          <cell r="AK1239" t="str">
            <v>Loisir</v>
          </cell>
          <cell r="AL1239" t="str">
            <v>CHATENAY</v>
          </cell>
          <cell r="AM1239">
            <v>101017483925</v>
          </cell>
        </row>
        <row r="1240">
          <cell r="E1240">
            <v>280773</v>
          </cell>
          <cell r="F1240" t="str">
            <v>M.</v>
          </cell>
          <cell r="G1240" t="str">
            <v>GUIMARD</v>
          </cell>
          <cell r="H1240" t="str">
            <v>THIERRY</v>
          </cell>
          <cell r="I1240">
            <v>23226</v>
          </cell>
          <cell r="J1240" t="str">
            <v>FRANCE</v>
          </cell>
          <cell r="K1240" t="str">
            <v>Homme</v>
          </cell>
          <cell r="L1240">
            <v>3506</v>
          </cell>
          <cell r="M1240" t="str">
            <v>C.K.C.I.R. ST GREGOIRE</v>
          </cell>
          <cell r="O1240">
            <v>3500</v>
          </cell>
          <cell r="P1240" t="str">
            <v>COMITE DEPARTEMENTAL CK D'ILLE ET VILAINE</v>
          </cell>
          <cell r="Q1240" t="str">
            <v>CR03</v>
          </cell>
          <cell r="R1240" t="str">
            <v>COMITE REGIONAL BRETAGNE CK</v>
          </cell>
          <cell r="S1240" t="str">
            <v>FEDERATION FRANCAISE CANOE-KAYAK ET SPORTS PAGAIE</v>
          </cell>
          <cell r="T1240">
            <v>2022</v>
          </cell>
          <cell r="V1240">
            <v>60</v>
          </cell>
          <cell r="W1240" t="str">
            <v>Non</v>
          </cell>
          <cell r="Z1240" t="str">
            <v>AN_COMP_A</v>
          </cell>
          <cell r="AA1240" t="str">
            <v>Carte 1 an Compétition Adulte</v>
          </cell>
          <cell r="AB1240">
            <v>70972</v>
          </cell>
          <cell r="AC1240">
            <v>44531</v>
          </cell>
          <cell r="AD1240">
            <v>44560</v>
          </cell>
          <cell r="AE1240">
            <v>44926</v>
          </cell>
          <cell r="AF1240" t="str">
            <v>Aucun</v>
          </cell>
          <cell r="AG1240" t="str">
            <v>V</v>
          </cell>
          <cell r="AH1240" t="str">
            <v>VETERAN</v>
          </cell>
          <cell r="AN1240">
            <v>44195</v>
          </cell>
          <cell r="AO1240" t="str">
            <v>Compétition</v>
          </cell>
        </row>
        <row r="1241">
          <cell r="E1241">
            <v>280775</v>
          </cell>
          <cell r="F1241" t="str">
            <v>M.</v>
          </cell>
          <cell r="G1241" t="str">
            <v>POULNAIS</v>
          </cell>
          <cell r="H1241" t="str">
            <v>LOIC</v>
          </cell>
          <cell r="I1241">
            <v>21144</v>
          </cell>
          <cell r="J1241" t="str">
            <v>FRANCE</v>
          </cell>
          <cell r="K1241" t="str">
            <v>Homme</v>
          </cell>
          <cell r="L1241">
            <v>3506</v>
          </cell>
          <cell r="M1241" t="str">
            <v>C.K.C.I.R. ST GREGOIRE</v>
          </cell>
          <cell r="O1241">
            <v>3500</v>
          </cell>
          <cell r="P1241" t="str">
            <v>COMITE DEPARTEMENTAL CK D'ILLE ET VILAINE</v>
          </cell>
          <cell r="Q1241" t="str">
            <v>CR03</v>
          </cell>
          <cell r="R1241" t="str">
            <v>COMITE REGIONAL BRETAGNE CK</v>
          </cell>
          <cell r="S1241" t="str">
            <v>FEDERATION FRANCAISE CANOE-KAYAK ET SPORTS PAGAIE</v>
          </cell>
          <cell r="T1241">
            <v>2022</v>
          </cell>
          <cell r="V1241">
            <v>60</v>
          </cell>
          <cell r="W1241" t="str">
            <v>Non</v>
          </cell>
          <cell r="Z1241" t="str">
            <v>AN_COMP_A</v>
          </cell>
          <cell r="AA1241" t="str">
            <v>Carte 1 an Compétition Adulte</v>
          </cell>
          <cell r="AB1241">
            <v>70972</v>
          </cell>
          <cell r="AC1241">
            <v>44531</v>
          </cell>
          <cell r="AD1241">
            <v>44560</v>
          </cell>
          <cell r="AE1241">
            <v>44926</v>
          </cell>
          <cell r="AF1241" t="str">
            <v>Aucun</v>
          </cell>
          <cell r="AG1241" t="str">
            <v>V</v>
          </cell>
          <cell r="AH1241" t="str">
            <v>VETERAN</v>
          </cell>
          <cell r="AN1241">
            <v>44201</v>
          </cell>
          <cell r="AO1241" t="str">
            <v>Compétition</v>
          </cell>
        </row>
        <row r="1242">
          <cell r="E1242">
            <v>280780</v>
          </cell>
          <cell r="F1242" t="str">
            <v>M.</v>
          </cell>
          <cell r="G1242" t="str">
            <v>DELAMARRE</v>
          </cell>
          <cell r="H1242" t="str">
            <v>STEPHANE</v>
          </cell>
          <cell r="I1242">
            <v>24609</v>
          </cell>
          <cell r="J1242" t="str">
            <v>FRANCE</v>
          </cell>
          <cell r="K1242" t="str">
            <v>Homme</v>
          </cell>
          <cell r="L1242">
            <v>3506</v>
          </cell>
          <cell r="M1242" t="str">
            <v>C.K.C.I.R. ST GREGOIRE</v>
          </cell>
          <cell r="O1242">
            <v>3500</v>
          </cell>
          <cell r="P1242" t="str">
            <v>COMITE DEPARTEMENTAL CK D'ILLE ET VILAINE</v>
          </cell>
          <cell r="Q1242" t="str">
            <v>CR03</v>
          </cell>
          <cell r="R1242" t="str">
            <v>COMITE REGIONAL BRETAGNE CK</v>
          </cell>
          <cell r="S1242" t="str">
            <v>FEDERATION FRANCAISE CANOE-KAYAK ET SPORTS PAGAIE</v>
          </cell>
          <cell r="T1242">
            <v>2022</v>
          </cell>
          <cell r="V1242">
            <v>60</v>
          </cell>
          <cell r="W1242" t="str">
            <v>Non</v>
          </cell>
          <cell r="Z1242" t="str">
            <v>AN_COMP_A</v>
          </cell>
          <cell r="AA1242" t="str">
            <v>Carte 1 an Compétition Adulte</v>
          </cell>
          <cell r="AB1242">
            <v>70972</v>
          </cell>
          <cell r="AC1242">
            <v>44531</v>
          </cell>
          <cell r="AD1242">
            <v>44559</v>
          </cell>
          <cell r="AE1242">
            <v>44926</v>
          </cell>
          <cell r="AF1242" t="str">
            <v>Aucun</v>
          </cell>
          <cell r="AG1242" t="str">
            <v>V</v>
          </cell>
          <cell r="AH1242" t="str">
            <v>VETERAN</v>
          </cell>
          <cell r="AN1242">
            <v>44216</v>
          </cell>
          <cell r="AO1242" t="str">
            <v>Compétition</v>
          </cell>
        </row>
        <row r="1243">
          <cell r="E1243">
            <v>280898</v>
          </cell>
          <cell r="F1243" t="str">
            <v>M.</v>
          </cell>
          <cell r="G1243" t="str">
            <v>PARISET</v>
          </cell>
          <cell r="H1243" t="str">
            <v>MAXIME</v>
          </cell>
          <cell r="I1243">
            <v>37205</v>
          </cell>
          <cell r="J1243" t="str">
            <v>FRANCE</v>
          </cell>
          <cell r="K1243" t="str">
            <v>Homme</v>
          </cell>
          <cell r="L1243">
            <v>5603</v>
          </cell>
          <cell r="M1243" t="str">
            <v>CANOE KAYAK PONTIVYEN</v>
          </cell>
          <cell r="N1243" t="str">
            <v>CKCP1</v>
          </cell>
          <cell r="O1243">
            <v>5600</v>
          </cell>
          <cell r="P1243" t="str">
            <v>COMITE DEPARTEMENTAL CK DU MORBIHAN</v>
          </cell>
          <cell r="Q1243" t="str">
            <v>CR03</v>
          </cell>
          <cell r="R1243" t="str">
            <v>COMITE REGIONAL BRETAGNE CK</v>
          </cell>
          <cell r="S1243" t="str">
            <v>FEDERATION FRANCAISE CANOE-KAYAK ET SPORTS PAGAIE</v>
          </cell>
          <cell r="T1243">
            <v>2022</v>
          </cell>
          <cell r="V1243">
            <v>60</v>
          </cell>
          <cell r="W1243" t="str">
            <v>Non</v>
          </cell>
          <cell r="Z1243" t="str">
            <v>AN_COMP_A</v>
          </cell>
          <cell r="AA1243" t="str">
            <v>Carte 1 an Compétition Adulte</v>
          </cell>
          <cell r="AB1243">
            <v>72294</v>
          </cell>
          <cell r="AC1243">
            <v>44621</v>
          </cell>
          <cell r="AD1243">
            <v>44650</v>
          </cell>
          <cell r="AE1243">
            <v>44926</v>
          </cell>
          <cell r="AF1243" t="str">
            <v>Aucun</v>
          </cell>
          <cell r="AG1243" t="str">
            <v>S</v>
          </cell>
          <cell r="AH1243" t="str">
            <v>SENIOR</v>
          </cell>
          <cell r="AN1243">
            <v>43481</v>
          </cell>
          <cell r="AO1243" t="str">
            <v>Compétition</v>
          </cell>
        </row>
        <row r="1244">
          <cell r="E1244">
            <v>281144</v>
          </cell>
          <cell r="F1244" t="str">
            <v>M.</v>
          </cell>
          <cell r="G1244" t="str">
            <v>LE DOUSSAL</v>
          </cell>
          <cell r="H1244" t="str">
            <v>JEAN-MICHEL</v>
          </cell>
          <cell r="I1244">
            <v>20518</v>
          </cell>
          <cell r="J1244" t="str">
            <v>FRANCE</v>
          </cell>
          <cell r="K1244" t="str">
            <v>Homme</v>
          </cell>
          <cell r="L1244">
            <v>5643</v>
          </cell>
          <cell r="M1244" t="str">
            <v>LANESTER CANOE KAYAK CLUB</v>
          </cell>
          <cell r="N1244" t="str">
            <v>L.C.K.C</v>
          </cell>
          <cell r="O1244">
            <v>5600</v>
          </cell>
          <cell r="P1244" t="str">
            <v>COMITE DEPARTEMENTAL CK DU MORBIHAN</v>
          </cell>
          <cell r="Q1244" t="str">
            <v>CR03</v>
          </cell>
          <cell r="R1244" t="str">
            <v>COMITE REGIONAL BRETAGNE CK</v>
          </cell>
          <cell r="S1244" t="str">
            <v>FEDERATION FRANCAISE CANOE-KAYAK ET SPORTS PAGAIE</v>
          </cell>
          <cell r="T1244">
            <v>2022</v>
          </cell>
          <cell r="V1244">
            <v>55</v>
          </cell>
          <cell r="W1244" t="str">
            <v>Non</v>
          </cell>
          <cell r="Z1244" t="str">
            <v>AN_LOIS_A</v>
          </cell>
          <cell r="AA1244" t="str">
            <v>Carte 1 an Loisir Adulte</v>
          </cell>
          <cell r="AB1244">
            <v>71484</v>
          </cell>
          <cell r="AC1244">
            <v>44562</v>
          </cell>
          <cell r="AD1244">
            <v>44569</v>
          </cell>
          <cell r="AE1244">
            <v>44926</v>
          </cell>
          <cell r="AF1244" t="str">
            <v>Aucun</v>
          </cell>
          <cell r="AG1244" t="str">
            <v>V</v>
          </cell>
          <cell r="AH1244" t="str">
            <v>VETERAN</v>
          </cell>
          <cell r="AJ1244">
            <v>44064</v>
          </cell>
          <cell r="AK1244" t="str">
            <v>Loisir</v>
          </cell>
          <cell r="AL1244" t="str">
            <v>PEDRONO Christian</v>
          </cell>
        </row>
        <row r="1245">
          <cell r="E1245">
            <v>281147</v>
          </cell>
          <cell r="F1245" t="str">
            <v>M.</v>
          </cell>
          <cell r="G1245" t="str">
            <v>PEDRON</v>
          </cell>
          <cell r="H1245" t="str">
            <v>FABRICE</v>
          </cell>
          <cell r="I1245">
            <v>26199</v>
          </cell>
          <cell r="J1245" t="str">
            <v>FRANCE</v>
          </cell>
          <cell r="K1245" t="str">
            <v>Homme</v>
          </cell>
          <cell r="L1245">
            <v>3512</v>
          </cell>
          <cell r="M1245" t="str">
            <v>CANOE KAYAK CLUB ACIGNE</v>
          </cell>
          <cell r="O1245">
            <v>3500</v>
          </cell>
          <cell r="P1245" t="str">
            <v>COMITE DEPARTEMENTAL CK D'ILLE ET VILAINE</v>
          </cell>
          <cell r="Q1245" t="str">
            <v>CR03</v>
          </cell>
          <cell r="R1245" t="str">
            <v>COMITE REGIONAL BRETAGNE CK</v>
          </cell>
          <cell r="S1245" t="str">
            <v>FEDERATION FRANCAISE CANOE-KAYAK ET SPORTS PAGAIE</v>
          </cell>
          <cell r="T1245">
            <v>2022</v>
          </cell>
          <cell r="V1245">
            <v>55</v>
          </cell>
          <cell r="W1245" t="str">
            <v>Non</v>
          </cell>
          <cell r="Z1245" t="str">
            <v>AN_LOIS_A</v>
          </cell>
          <cell r="AA1245" t="str">
            <v>Carte 1 an Loisir Adulte</v>
          </cell>
          <cell r="AB1245">
            <v>70715</v>
          </cell>
          <cell r="AC1245">
            <v>44531</v>
          </cell>
          <cell r="AD1245">
            <v>44553</v>
          </cell>
          <cell r="AE1245">
            <v>44926</v>
          </cell>
          <cell r="AF1245" t="str">
            <v>Aucun</v>
          </cell>
          <cell r="AG1245" t="str">
            <v>V</v>
          </cell>
          <cell r="AH1245" t="str">
            <v>VETERAN</v>
          </cell>
          <cell r="AJ1245">
            <v>43515</v>
          </cell>
          <cell r="AK1245" t="str">
            <v>Loisir</v>
          </cell>
          <cell r="AL1245" t="str">
            <v>Claire MAILLET</v>
          </cell>
          <cell r="AM1245" t="str">
            <v>09 72 61 02 10</v>
          </cell>
        </row>
        <row r="1246">
          <cell r="E1246">
            <v>281270</v>
          </cell>
          <cell r="F1246" t="str">
            <v>M.</v>
          </cell>
          <cell r="G1246" t="str">
            <v>LE CADRE</v>
          </cell>
          <cell r="H1246" t="str">
            <v>FLAVIEN</v>
          </cell>
          <cell r="I1246">
            <v>37254</v>
          </cell>
          <cell r="J1246" t="str">
            <v>FRANCE</v>
          </cell>
          <cell r="K1246" t="str">
            <v>Homme</v>
          </cell>
          <cell r="L1246">
            <v>3514</v>
          </cell>
          <cell r="M1246" t="str">
            <v>U.S.V. CK VERN / SEICHE</v>
          </cell>
          <cell r="O1246">
            <v>3500</v>
          </cell>
          <cell r="P1246" t="str">
            <v>COMITE DEPARTEMENTAL CK D'ILLE ET VILAINE</v>
          </cell>
          <cell r="Q1246" t="str">
            <v>CR03</v>
          </cell>
          <cell r="R1246" t="str">
            <v>COMITE REGIONAL BRETAGNE CK</v>
          </cell>
          <cell r="S1246" t="str">
            <v>FEDERATION FRANCAISE CANOE-KAYAK ET SPORTS PAGAIE</v>
          </cell>
          <cell r="T1246">
            <v>2022</v>
          </cell>
          <cell r="V1246">
            <v>60</v>
          </cell>
          <cell r="W1246" t="str">
            <v>Non</v>
          </cell>
          <cell r="Z1246" t="str">
            <v>AN_COMP_A</v>
          </cell>
          <cell r="AA1246" t="str">
            <v>Carte 1 an Compétition Adulte</v>
          </cell>
          <cell r="AB1246">
            <v>71142</v>
          </cell>
          <cell r="AC1246">
            <v>44562</v>
          </cell>
          <cell r="AD1246">
            <v>44572</v>
          </cell>
          <cell r="AE1246">
            <v>44926</v>
          </cell>
          <cell r="AF1246" t="str">
            <v>Aucun</v>
          </cell>
          <cell r="AG1246" t="str">
            <v>S</v>
          </cell>
          <cell r="AH1246" t="str">
            <v>SENIOR</v>
          </cell>
          <cell r="AN1246">
            <v>44490</v>
          </cell>
          <cell r="AO1246" t="str">
            <v>Compétition</v>
          </cell>
        </row>
        <row r="1247">
          <cell r="E1247">
            <v>281355</v>
          </cell>
          <cell r="F1247" t="str">
            <v>M.</v>
          </cell>
          <cell r="G1247" t="str">
            <v>BONORA</v>
          </cell>
          <cell r="H1247" t="str">
            <v>RAPHAEL</v>
          </cell>
          <cell r="I1247">
            <v>37098</v>
          </cell>
          <cell r="J1247" t="str">
            <v>FRANCE</v>
          </cell>
          <cell r="K1247" t="str">
            <v>Homme</v>
          </cell>
          <cell r="L1247">
            <v>3528</v>
          </cell>
          <cell r="M1247" t="str">
            <v>CANOE KAYAK CLUB DES TROIS RIVIERES</v>
          </cell>
          <cell r="N1247" t="str">
            <v>CKC TROIS RIVIERES</v>
          </cell>
          <cell r="O1247">
            <v>3500</v>
          </cell>
          <cell r="P1247" t="str">
            <v>COMITE DEPARTEMENTAL CK D'ILLE ET VILAINE</v>
          </cell>
          <cell r="Q1247" t="str">
            <v>CR03</v>
          </cell>
          <cell r="R1247" t="str">
            <v>COMITE REGIONAL BRETAGNE CK</v>
          </cell>
          <cell r="S1247" t="str">
            <v>FEDERATION FRANCAISE CANOE-KAYAK ET SPORTS PAGAIE</v>
          </cell>
          <cell r="T1247">
            <v>2022</v>
          </cell>
          <cell r="V1247">
            <v>60</v>
          </cell>
          <cell r="W1247" t="str">
            <v>Non</v>
          </cell>
          <cell r="Z1247" t="str">
            <v>AN_COMP_A</v>
          </cell>
          <cell r="AA1247" t="str">
            <v>Carte 1 an Compétition Adulte</v>
          </cell>
          <cell r="AB1247">
            <v>71149</v>
          </cell>
          <cell r="AC1247">
            <v>44562</v>
          </cell>
          <cell r="AD1247">
            <v>44571</v>
          </cell>
          <cell r="AE1247">
            <v>44926</v>
          </cell>
          <cell r="AF1247" t="str">
            <v>Aucun</v>
          </cell>
          <cell r="AG1247" t="str">
            <v>S</v>
          </cell>
          <cell r="AH1247" t="str">
            <v>SENIOR</v>
          </cell>
          <cell r="AN1247">
            <v>44175</v>
          </cell>
          <cell r="AO1247" t="str">
            <v>Compétition</v>
          </cell>
        </row>
        <row r="1248">
          <cell r="E1248">
            <v>281524</v>
          </cell>
          <cell r="F1248" t="str">
            <v>Mme</v>
          </cell>
          <cell r="G1248" t="str">
            <v>BEAUREPERE</v>
          </cell>
          <cell r="H1248" t="str">
            <v>LAURIE</v>
          </cell>
          <cell r="I1248">
            <v>37700</v>
          </cell>
          <cell r="J1248" t="str">
            <v>FRANCE</v>
          </cell>
          <cell r="K1248" t="str">
            <v>Femme</v>
          </cell>
          <cell r="L1248">
            <v>2210</v>
          </cell>
          <cell r="M1248" t="str">
            <v>LANNION CANOE KAYAK</v>
          </cell>
          <cell r="O1248">
            <v>2200</v>
          </cell>
          <cell r="P1248" t="str">
            <v>COMITE DEPARTEMENTAL CK COTES D'ARMOR</v>
          </cell>
          <cell r="Q1248" t="str">
            <v>CR03</v>
          </cell>
          <cell r="R1248" t="str">
            <v>COMITE REGIONAL BRETAGNE CK</v>
          </cell>
          <cell r="S1248" t="str">
            <v>FEDERATION FRANCAISE CANOE-KAYAK ET SPORTS PAGAIE</v>
          </cell>
          <cell r="T1248">
            <v>2022</v>
          </cell>
          <cell r="V1248">
            <v>60</v>
          </cell>
          <cell r="W1248" t="str">
            <v>Non</v>
          </cell>
          <cell r="X1248" t="str">
            <v>IA Sport Plus</v>
          </cell>
          <cell r="Y1248" t="str">
            <v>IASPORT</v>
          </cell>
          <cell r="Z1248" t="str">
            <v>AN_COMP_A</v>
          </cell>
          <cell r="AA1248" t="str">
            <v>Carte 1 an Compétition Adulte</v>
          </cell>
          <cell r="AB1248">
            <v>70821</v>
          </cell>
          <cell r="AC1248">
            <v>44531</v>
          </cell>
          <cell r="AD1248">
            <v>44551</v>
          </cell>
          <cell r="AE1248">
            <v>44926</v>
          </cell>
          <cell r="AF1248" t="str">
            <v>Aucun</v>
          </cell>
          <cell r="AG1248" t="str">
            <v>S</v>
          </cell>
          <cell r="AH1248" t="str">
            <v>SENIOR</v>
          </cell>
          <cell r="AN1248">
            <v>44564</v>
          </cell>
          <cell r="AO1248" t="str">
            <v>Compétition</v>
          </cell>
        </row>
        <row r="1249">
          <cell r="E1249">
            <v>281533</v>
          </cell>
          <cell r="F1249" t="str">
            <v>Mme</v>
          </cell>
          <cell r="G1249" t="str">
            <v>BARBIER</v>
          </cell>
          <cell r="H1249" t="str">
            <v>CÉCILE</v>
          </cell>
          <cell r="I1249">
            <v>24229</v>
          </cell>
          <cell r="J1249" t="str">
            <v>FRANCE</v>
          </cell>
          <cell r="K1249" t="str">
            <v>Femme</v>
          </cell>
          <cell r="L1249">
            <v>3501</v>
          </cell>
          <cell r="M1249" t="str">
            <v>KAYAK CLUB PONT REAN</v>
          </cell>
          <cell r="O1249">
            <v>3500</v>
          </cell>
          <cell r="P1249" t="str">
            <v>COMITE DEPARTEMENTAL CK D'ILLE ET VILAINE</v>
          </cell>
          <cell r="Q1249" t="str">
            <v>CR03</v>
          </cell>
          <cell r="R1249" t="str">
            <v>COMITE REGIONAL BRETAGNE CK</v>
          </cell>
          <cell r="S1249" t="str">
            <v>FEDERATION FRANCAISE CANOE-KAYAK ET SPORTS PAGAIE</v>
          </cell>
          <cell r="T1249">
            <v>2022</v>
          </cell>
          <cell r="V1249">
            <v>60</v>
          </cell>
          <cell r="W1249" t="str">
            <v>Non</v>
          </cell>
          <cell r="Z1249" t="str">
            <v>AN_COMP_A</v>
          </cell>
          <cell r="AA1249" t="str">
            <v>Carte 1 an Compétition Adulte</v>
          </cell>
          <cell r="AB1249">
            <v>70967</v>
          </cell>
          <cell r="AC1249">
            <v>44531</v>
          </cell>
          <cell r="AD1249">
            <v>44551</v>
          </cell>
          <cell r="AE1249">
            <v>44926</v>
          </cell>
          <cell r="AF1249" t="str">
            <v>Aucun</v>
          </cell>
          <cell r="AG1249" t="str">
            <v>V</v>
          </cell>
          <cell r="AH1249" t="str">
            <v>VETERAN</v>
          </cell>
        </row>
        <row r="1250">
          <cell r="E1250">
            <v>281538</v>
          </cell>
          <cell r="F1250" t="str">
            <v>M.</v>
          </cell>
          <cell r="G1250" t="str">
            <v>MASSOT</v>
          </cell>
          <cell r="H1250" t="str">
            <v>LOÏG</v>
          </cell>
          <cell r="I1250">
            <v>38177</v>
          </cell>
          <cell r="J1250" t="str">
            <v>FRANCE</v>
          </cell>
          <cell r="K1250" t="str">
            <v>Homme</v>
          </cell>
          <cell r="L1250">
            <v>3501</v>
          </cell>
          <cell r="M1250" t="str">
            <v>KAYAK CLUB PONT REAN</v>
          </cell>
          <cell r="O1250">
            <v>3500</v>
          </cell>
          <cell r="P1250" t="str">
            <v>COMITE DEPARTEMENTAL CK D'ILLE ET VILAINE</v>
          </cell>
          <cell r="Q1250" t="str">
            <v>CR03</v>
          </cell>
          <cell r="R1250" t="str">
            <v>COMITE REGIONAL BRETAGNE CK</v>
          </cell>
          <cell r="S1250" t="str">
            <v>FEDERATION FRANCAISE CANOE-KAYAK ET SPORTS PAGAIE</v>
          </cell>
          <cell r="T1250">
            <v>2022</v>
          </cell>
          <cell r="V1250">
            <v>40</v>
          </cell>
          <cell r="W1250" t="str">
            <v>Non</v>
          </cell>
          <cell r="Z1250" t="str">
            <v>AN_COMP_J</v>
          </cell>
          <cell r="AA1250" t="str">
            <v>Carte 1 an Compétition Jeune</v>
          </cell>
          <cell r="AB1250">
            <v>70967</v>
          </cell>
          <cell r="AC1250">
            <v>44531</v>
          </cell>
          <cell r="AD1250">
            <v>44551</v>
          </cell>
          <cell r="AE1250">
            <v>44926</v>
          </cell>
          <cell r="AF1250" t="str">
            <v>Aucun</v>
          </cell>
          <cell r="AG1250" t="str">
            <v>J</v>
          </cell>
          <cell r="AH1250" t="str">
            <v>JUNIOR</v>
          </cell>
          <cell r="AN1250">
            <v>44565</v>
          </cell>
          <cell r="AO1250" t="str">
            <v>Compétition</v>
          </cell>
        </row>
        <row r="1251">
          <cell r="E1251">
            <v>281539</v>
          </cell>
          <cell r="F1251" t="str">
            <v>M.</v>
          </cell>
          <cell r="G1251" t="str">
            <v>BERREZAI</v>
          </cell>
          <cell r="H1251" t="str">
            <v>BASILE</v>
          </cell>
          <cell r="I1251">
            <v>37955</v>
          </cell>
          <cell r="J1251" t="str">
            <v>FRANCE</v>
          </cell>
          <cell r="K1251" t="str">
            <v>Homme</v>
          </cell>
          <cell r="L1251">
            <v>3501</v>
          </cell>
          <cell r="M1251" t="str">
            <v>KAYAK CLUB PONT REAN</v>
          </cell>
          <cell r="O1251">
            <v>3500</v>
          </cell>
          <cell r="P1251" t="str">
            <v>COMITE DEPARTEMENTAL CK D'ILLE ET VILAINE</v>
          </cell>
          <cell r="Q1251" t="str">
            <v>CR03</v>
          </cell>
          <cell r="R1251" t="str">
            <v>COMITE REGIONAL BRETAGNE CK</v>
          </cell>
          <cell r="S1251" t="str">
            <v>FEDERATION FRANCAISE CANOE-KAYAK ET SPORTS PAGAIE</v>
          </cell>
          <cell r="T1251">
            <v>2022</v>
          </cell>
          <cell r="V1251">
            <v>60</v>
          </cell>
          <cell r="W1251" t="str">
            <v>Non</v>
          </cell>
          <cell r="Z1251" t="str">
            <v>AN_COMP_A</v>
          </cell>
          <cell r="AA1251" t="str">
            <v>Carte 1 an Compétition Adulte</v>
          </cell>
          <cell r="AB1251">
            <v>70967</v>
          </cell>
          <cell r="AC1251">
            <v>44531</v>
          </cell>
          <cell r="AD1251">
            <v>44551</v>
          </cell>
          <cell r="AE1251">
            <v>44926</v>
          </cell>
          <cell r="AF1251" t="str">
            <v>Aucun</v>
          </cell>
          <cell r="AG1251" t="str">
            <v>S</v>
          </cell>
          <cell r="AH1251" t="str">
            <v>SENIOR</v>
          </cell>
        </row>
        <row r="1252">
          <cell r="E1252">
            <v>281544</v>
          </cell>
          <cell r="F1252" t="str">
            <v>M.</v>
          </cell>
          <cell r="G1252" t="str">
            <v>BEAUMOIS</v>
          </cell>
          <cell r="H1252" t="str">
            <v>CORENTIN</v>
          </cell>
          <cell r="I1252">
            <v>37913</v>
          </cell>
          <cell r="J1252" t="str">
            <v>FRANCE</v>
          </cell>
          <cell r="K1252" t="str">
            <v>Homme</v>
          </cell>
          <cell r="L1252">
            <v>3507</v>
          </cell>
          <cell r="M1252" t="str">
            <v>CANOE KAYAK DU PAYS DE BROCELIANDE</v>
          </cell>
          <cell r="O1252">
            <v>3500</v>
          </cell>
          <cell r="P1252" t="str">
            <v>COMITE DEPARTEMENTAL CK D'ILLE ET VILAINE</v>
          </cell>
          <cell r="Q1252" t="str">
            <v>CR03</v>
          </cell>
          <cell r="R1252" t="str">
            <v>COMITE REGIONAL BRETAGNE CK</v>
          </cell>
          <cell r="S1252" t="str">
            <v>FEDERATION FRANCAISE CANOE-KAYAK ET SPORTS PAGAIE</v>
          </cell>
          <cell r="T1252">
            <v>2022</v>
          </cell>
          <cell r="V1252">
            <v>60</v>
          </cell>
          <cell r="W1252" t="str">
            <v>Non</v>
          </cell>
          <cell r="Z1252" t="str">
            <v>AN_COMP_A</v>
          </cell>
          <cell r="AA1252" t="str">
            <v>Carte 1 an Compétition Adulte</v>
          </cell>
          <cell r="AB1252">
            <v>71589</v>
          </cell>
          <cell r="AC1252">
            <v>44562</v>
          </cell>
          <cell r="AD1252">
            <v>44570</v>
          </cell>
          <cell r="AE1252">
            <v>44926</v>
          </cell>
          <cell r="AF1252" t="str">
            <v>Aucun</v>
          </cell>
          <cell r="AG1252" t="str">
            <v>S</v>
          </cell>
          <cell r="AH1252" t="str">
            <v>SENIOR</v>
          </cell>
          <cell r="AN1252">
            <v>44541</v>
          </cell>
          <cell r="AO1252" t="str">
            <v>Compétition</v>
          </cell>
        </row>
        <row r="1253">
          <cell r="E1253">
            <v>281545</v>
          </cell>
          <cell r="F1253" t="str">
            <v>M.</v>
          </cell>
          <cell r="G1253" t="str">
            <v>BEAUMOIS</v>
          </cell>
          <cell r="H1253" t="str">
            <v>LOUIS</v>
          </cell>
          <cell r="I1253">
            <v>36997</v>
          </cell>
          <cell r="J1253" t="str">
            <v>FRANCE</v>
          </cell>
          <cell r="K1253" t="str">
            <v>Homme</v>
          </cell>
          <cell r="L1253">
            <v>3507</v>
          </cell>
          <cell r="M1253" t="str">
            <v>CANOE KAYAK DU PAYS DE BROCELIANDE</v>
          </cell>
          <cell r="O1253">
            <v>3500</v>
          </cell>
          <cell r="P1253" t="str">
            <v>COMITE DEPARTEMENTAL CK D'ILLE ET VILAINE</v>
          </cell>
          <cell r="Q1253" t="str">
            <v>CR03</v>
          </cell>
          <cell r="R1253" t="str">
            <v>COMITE REGIONAL BRETAGNE CK</v>
          </cell>
          <cell r="S1253" t="str">
            <v>FEDERATION FRANCAISE CANOE-KAYAK ET SPORTS PAGAIE</v>
          </cell>
          <cell r="T1253">
            <v>2022</v>
          </cell>
          <cell r="V1253">
            <v>60</v>
          </cell>
          <cell r="W1253" t="str">
            <v>Non</v>
          </cell>
          <cell r="Z1253" t="str">
            <v>AN_COMP_A</v>
          </cell>
          <cell r="AA1253" t="str">
            <v>Carte 1 an Compétition Adulte</v>
          </cell>
          <cell r="AB1253">
            <v>71589</v>
          </cell>
          <cell r="AC1253">
            <v>44562</v>
          </cell>
          <cell r="AD1253">
            <v>44570</v>
          </cell>
          <cell r="AE1253">
            <v>44926</v>
          </cell>
          <cell r="AF1253" t="str">
            <v>Aucun</v>
          </cell>
          <cell r="AG1253" t="str">
            <v>S</v>
          </cell>
          <cell r="AH1253" t="str">
            <v>SENIOR</v>
          </cell>
          <cell r="AN1253">
            <v>44176</v>
          </cell>
          <cell r="AO1253" t="str">
            <v>Compétition</v>
          </cell>
        </row>
        <row r="1254">
          <cell r="E1254">
            <v>281673</v>
          </cell>
          <cell r="F1254" t="str">
            <v>M.</v>
          </cell>
          <cell r="G1254" t="str">
            <v>BIDAULT</v>
          </cell>
          <cell r="H1254" t="str">
            <v>NICOLAS</v>
          </cell>
          <cell r="I1254">
            <v>38258</v>
          </cell>
          <cell r="J1254" t="str">
            <v>FRANCE</v>
          </cell>
          <cell r="K1254" t="str">
            <v>Homme</v>
          </cell>
          <cell r="L1254">
            <v>2211</v>
          </cell>
          <cell r="M1254" t="str">
            <v>C.K.C. GUINGAMPAIS</v>
          </cell>
          <cell r="O1254">
            <v>2200</v>
          </cell>
          <cell r="P1254" t="str">
            <v>COMITE DEPARTEMENTAL CK COTES D'ARMOR</v>
          </cell>
          <cell r="Q1254" t="str">
            <v>CR03</v>
          </cell>
          <cell r="R1254" t="str">
            <v>COMITE REGIONAL BRETAGNE CK</v>
          </cell>
          <cell r="S1254" t="str">
            <v>FEDERATION FRANCAISE CANOE-KAYAK ET SPORTS PAGAIE</v>
          </cell>
          <cell r="T1254">
            <v>2022</v>
          </cell>
          <cell r="V1254">
            <v>40</v>
          </cell>
          <cell r="W1254" t="str">
            <v>Non</v>
          </cell>
          <cell r="X1254" t="str">
            <v>IA Sport Plus</v>
          </cell>
          <cell r="Y1254" t="str">
            <v>IASPORT</v>
          </cell>
          <cell r="Z1254" t="str">
            <v>AN_COMP_J</v>
          </cell>
          <cell r="AA1254" t="str">
            <v>Carte 1 an Compétition Jeune</v>
          </cell>
          <cell r="AB1254">
            <v>17377</v>
          </cell>
          <cell r="AC1254">
            <v>41377</v>
          </cell>
          <cell r="AD1254">
            <v>44566</v>
          </cell>
          <cell r="AE1254">
            <v>44926</v>
          </cell>
          <cell r="AF1254" t="str">
            <v>Aucun</v>
          </cell>
          <cell r="AG1254" t="str">
            <v>J</v>
          </cell>
          <cell r="AH1254" t="str">
            <v>JUNIOR</v>
          </cell>
          <cell r="AN1254">
            <v>44536</v>
          </cell>
          <cell r="AO1254" t="str">
            <v>Compétition</v>
          </cell>
        </row>
        <row r="1255">
          <cell r="E1255">
            <v>281735</v>
          </cell>
          <cell r="F1255" t="str">
            <v>M.</v>
          </cell>
          <cell r="G1255" t="str">
            <v>GUILLOU</v>
          </cell>
          <cell r="H1255" t="str">
            <v>EWEN</v>
          </cell>
          <cell r="I1255">
            <v>37153</v>
          </cell>
          <cell r="J1255" t="str">
            <v>FRANCE</v>
          </cell>
          <cell r="K1255" t="str">
            <v>Homme</v>
          </cell>
          <cell r="L1255">
            <v>2912</v>
          </cell>
          <cell r="M1255" t="str">
            <v>LES ALLIGATORS - LANDERNEAU</v>
          </cell>
          <cell r="O1255">
            <v>2900</v>
          </cell>
          <cell r="P1255" t="str">
            <v>COMITE DEPARTEMENTAL CK DU FINISTERE</v>
          </cell>
          <cell r="Q1255" t="str">
            <v>CR03</v>
          </cell>
          <cell r="R1255" t="str">
            <v>COMITE REGIONAL BRETAGNE CK</v>
          </cell>
          <cell r="S1255" t="str">
            <v>FEDERATION FRANCAISE CANOE-KAYAK ET SPORTS PAGAIE</v>
          </cell>
          <cell r="T1255">
            <v>2022</v>
          </cell>
          <cell r="V1255">
            <v>55</v>
          </cell>
          <cell r="W1255" t="str">
            <v>Non</v>
          </cell>
          <cell r="Z1255" t="str">
            <v>AN_LOIS_A</v>
          </cell>
          <cell r="AA1255" t="str">
            <v>Carte 1 an Loisir Adulte</v>
          </cell>
          <cell r="AB1255">
            <v>72526</v>
          </cell>
          <cell r="AC1255">
            <v>44621</v>
          </cell>
          <cell r="AD1255">
            <v>44628</v>
          </cell>
          <cell r="AE1255">
            <v>44926</v>
          </cell>
          <cell r="AF1255" t="str">
            <v>Aucun</v>
          </cell>
          <cell r="AG1255" t="str">
            <v>S</v>
          </cell>
          <cell r="AH1255" t="str">
            <v>SENIOR</v>
          </cell>
          <cell r="AJ1255">
            <v>43341</v>
          </cell>
          <cell r="AK1255" t="str">
            <v>Loisir</v>
          </cell>
        </row>
        <row r="1256">
          <cell r="E1256">
            <v>281817</v>
          </cell>
          <cell r="F1256" t="str">
            <v>M.</v>
          </cell>
          <cell r="G1256" t="str">
            <v>STIEGLER</v>
          </cell>
          <cell r="H1256" t="str">
            <v>PATRICE</v>
          </cell>
          <cell r="I1256">
            <v>19587</v>
          </cell>
          <cell r="J1256" t="str">
            <v>FRANCE</v>
          </cell>
          <cell r="K1256" t="str">
            <v>Homme</v>
          </cell>
          <cell r="L1256">
            <v>3517</v>
          </cell>
          <cell r="M1256" t="str">
            <v>CORSAIRES MALOUIN</v>
          </cell>
          <cell r="N1256" t="str">
            <v>CM KAYAK</v>
          </cell>
          <cell r="O1256">
            <v>3500</v>
          </cell>
          <cell r="P1256" t="str">
            <v>COMITE DEPARTEMENTAL CK D'ILLE ET VILAINE</v>
          </cell>
          <cell r="Q1256" t="str">
            <v>CR03</v>
          </cell>
          <cell r="R1256" t="str">
            <v>COMITE REGIONAL BRETAGNE CK</v>
          </cell>
          <cell r="S1256" t="str">
            <v>FEDERATION FRANCAISE CANOE-KAYAK ET SPORTS PAGAIE</v>
          </cell>
          <cell r="T1256">
            <v>2022</v>
          </cell>
          <cell r="V1256">
            <v>55</v>
          </cell>
          <cell r="W1256" t="str">
            <v>Non</v>
          </cell>
          <cell r="Z1256" t="str">
            <v>AN_LOIS_A</v>
          </cell>
          <cell r="AA1256" t="str">
            <v>Carte 1 an Loisir Adulte</v>
          </cell>
          <cell r="AB1256">
            <v>70720</v>
          </cell>
          <cell r="AC1256">
            <v>44531</v>
          </cell>
          <cell r="AD1256">
            <v>44539</v>
          </cell>
          <cell r="AE1256">
            <v>44926</v>
          </cell>
          <cell r="AF1256" t="str">
            <v>Aucun</v>
          </cell>
          <cell r="AG1256" t="str">
            <v>V</v>
          </cell>
          <cell r="AH1256" t="str">
            <v>VETERAN</v>
          </cell>
          <cell r="AJ1256">
            <v>44083</v>
          </cell>
          <cell r="AK1256" t="str">
            <v>Loisir</v>
          </cell>
          <cell r="AL1256" t="str">
            <v>Jacques ROULLIER</v>
          </cell>
        </row>
        <row r="1257">
          <cell r="E1257">
            <v>281818</v>
          </cell>
          <cell r="F1257" t="str">
            <v>Mme</v>
          </cell>
          <cell r="G1257" t="str">
            <v>STIEGLER</v>
          </cell>
          <cell r="H1257" t="str">
            <v>ANNE</v>
          </cell>
          <cell r="I1257">
            <v>20987</v>
          </cell>
          <cell r="J1257" t="str">
            <v>FRANCE</v>
          </cell>
          <cell r="K1257" t="str">
            <v>Femme</v>
          </cell>
          <cell r="L1257">
            <v>3517</v>
          </cell>
          <cell r="M1257" t="str">
            <v>CORSAIRES MALOUIN</v>
          </cell>
          <cell r="N1257" t="str">
            <v>CM KAYAK</v>
          </cell>
          <cell r="O1257">
            <v>3500</v>
          </cell>
          <cell r="P1257" t="str">
            <v>COMITE DEPARTEMENTAL CK D'ILLE ET VILAINE</v>
          </cell>
          <cell r="Q1257" t="str">
            <v>CR03</v>
          </cell>
          <cell r="R1257" t="str">
            <v>COMITE REGIONAL BRETAGNE CK</v>
          </cell>
          <cell r="S1257" t="str">
            <v>FEDERATION FRANCAISE CANOE-KAYAK ET SPORTS PAGAIE</v>
          </cell>
          <cell r="T1257">
            <v>2022</v>
          </cell>
          <cell r="V1257">
            <v>55</v>
          </cell>
          <cell r="W1257" t="str">
            <v>Non</v>
          </cell>
          <cell r="Z1257" t="str">
            <v>AN_LOIS_A</v>
          </cell>
          <cell r="AA1257" t="str">
            <v>Carte 1 an Loisir Adulte</v>
          </cell>
          <cell r="AB1257">
            <v>70720</v>
          </cell>
          <cell r="AC1257">
            <v>44531</v>
          </cell>
          <cell r="AD1257">
            <v>44539</v>
          </cell>
          <cell r="AE1257">
            <v>44926</v>
          </cell>
          <cell r="AF1257" t="str">
            <v>Aucun</v>
          </cell>
          <cell r="AG1257" t="str">
            <v>V</v>
          </cell>
          <cell r="AH1257" t="str">
            <v>VETERAN</v>
          </cell>
          <cell r="AJ1257">
            <v>44083</v>
          </cell>
          <cell r="AK1257" t="str">
            <v>Loisir</v>
          </cell>
          <cell r="AL1257" t="str">
            <v>DR ROULLIER</v>
          </cell>
        </row>
        <row r="1258">
          <cell r="E1258">
            <v>281875</v>
          </cell>
          <cell r="F1258" t="str">
            <v>Mme</v>
          </cell>
          <cell r="G1258" t="str">
            <v>DRAIN</v>
          </cell>
          <cell r="H1258" t="str">
            <v>CHRISTELLE</v>
          </cell>
          <cell r="I1258">
            <v>25948</v>
          </cell>
          <cell r="J1258" t="str">
            <v>FRANCE</v>
          </cell>
          <cell r="K1258" t="str">
            <v>Femme</v>
          </cell>
          <cell r="L1258">
            <v>5617</v>
          </cell>
          <cell r="M1258" t="str">
            <v>KAYAK CLUB DE VANNES</v>
          </cell>
          <cell r="O1258">
            <v>5600</v>
          </cell>
          <cell r="P1258" t="str">
            <v>COMITE DEPARTEMENTAL CK DU MORBIHAN</v>
          </cell>
          <cell r="Q1258" t="str">
            <v>CR03</v>
          </cell>
          <cell r="R1258" t="str">
            <v>COMITE REGIONAL BRETAGNE CK</v>
          </cell>
          <cell r="S1258" t="str">
            <v>FEDERATION FRANCAISE CANOE-KAYAK ET SPORTS PAGAIE</v>
          </cell>
          <cell r="T1258">
            <v>2022</v>
          </cell>
          <cell r="V1258">
            <v>55</v>
          </cell>
          <cell r="W1258" t="str">
            <v>Non</v>
          </cell>
          <cell r="Z1258" t="str">
            <v>AN_LOIS_A</v>
          </cell>
          <cell r="AA1258" t="str">
            <v>Carte 1 an Loisir Adulte</v>
          </cell>
          <cell r="AB1258">
            <v>70760</v>
          </cell>
          <cell r="AC1258">
            <v>44531</v>
          </cell>
          <cell r="AD1258">
            <v>44556</v>
          </cell>
          <cell r="AE1258">
            <v>44926</v>
          </cell>
          <cell r="AF1258" t="str">
            <v>Aucun</v>
          </cell>
          <cell r="AG1258" t="str">
            <v>V</v>
          </cell>
          <cell r="AH1258" t="str">
            <v>VETERAN</v>
          </cell>
          <cell r="AJ1258">
            <v>44089</v>
          </cell>
          <cell r="AK1258" t="str">
            <v>Loisir</v>
          </cell>
        </row>
        <row r="1259">
          <cell r="E1259">
            <v>281883</v>
          </cell>
          <cell r="F1259" t="str">
            <v>M.</v>
          </cell>
          <cell r="G1259" t="str">
            <v>GRU</v>
          </cell>
          <cell r="H1259" t="str">
            <v>JEREMY</v>
          </cell>
          <cell r="I1259">
            <v>37349</v>
          </cell>
          <cell r="J1259" t="str">
            <v>FRANCE</v>
          </cell>
          <cell r="K1259" t="str">
            <v>Homme</v>
          </cell>
          <cell r="L1259">
            <v>5611</v>
          </cell>
          <cell r="M1259" t="str">
            <v>CLUB C.K. MALESTROIT</v>
          </cell>
          <cell r="O1259">
            <v>5600</v>
          </cell>
          <cell r="P1259" t="str">
            <v>COMITE DEPARTEMENTAL CK DU MORBIHAN</v>
          </cell>
          <cell r="Q1259" t="str">
            <v>CR03</v>
          </cell>
          <cell r="R1259" t="str">
            <v>COMITE REGIONAL BRETAGNE CK</v>
          </cell>
          <cell r="S1259" t="str">
            <v>FEDERATION FRANCAISE CANOE-KAYAK ET SPORTS PAGAIE</v>
          </cell>
          <cell r="T1259">
            <v>2022</v>
          </cell>
          <cell r="V1259">
            <v>60</v>
          </cell>
          <cell r="W1259" t="str">
            <v>Non</v>
          </cell>
          <cell r="Z1259" t="str">
            <v>AN_COMP_A</v>
          </cell>
          <cell r="AA1259" t="str">
            <v>Carte 1 an Compétition Adulte</v>
          </cell>
          <cell r="AB1259">
            <v>70755</v>
          </cell>
          <cell r="AC1259">
            <v>44531</v>
          </cell>
          <cell r="AD1259">
            <v>44550</v>
          </cell>
          <cell r="AE1259">
            <v>44926</v>
          </cell>
          <cell r="AF1259" t="str">
            <v>Aucun</v>
          </cell>
          <cell r="AG1259" t="str">
            <v>S</v>
          </cell>
          <cell r="AH1259" t="str">
            <v>SENIOR</v>
          </cell>
          <cell r="AN1259">
            <v>44165</v>
          </cell>
          <cell r="AO1259" t="str">
            <v>Compétition</v>
          </cell>
        </row>
        <row r="1260">
          <cell r="E1260">
            <v>281887</v>
          </cell>
          <cell r="F1260" t="str">
            <v>M.</v>
          </cell>
          <cell r="G1260" t="str">
            <v>DEMAY</v>
          </cell>
          <cell r="H1260" t="str">
            <v>THIERRY</v>
          </cell>
          <cell r="I1260">
            <v>21544</v>
          </cell>
          <cell r="J1260" t="str">
            <v>FRANCE</v>
          </cell>
          <cell r="K1260" t="str">
            <v>Homme</v>
          </cell>
          <cell r="L1260">
            <v>3506</v>
          </cell>
          <cell r="M1260" t="str">
            <v>C.K.C.I.R. ST GREGOIRE</v>
          </cell>
          <cell r="O1260">
            <v>3500</v>
          </cell>
          <cell r="P1260" t="str">
            <v>COMITE DEPARTEMENTAL CK D'ILLE ET VILAINE</v>
          </cell>
          <cell r="Q1260" t="str">
            <v>CR03</v>
          </cell>
          <cell r="R1260" t="str">
            <v>COMITE REGIONAL BRETAGNE CK</v>
          </cell>
          <cell r="S1260" t="str">
            <v>FEDERATION FRANCAISE CANOE-KAYAK ET SPORTS PAGAIE</v>
          </cell>
          <cell r="T1260">
            <v>2022</v>
          </cell>
          <cell r="V1260">
            <v>60</v>
          </cell>
          <cell r="W1260" t="str">
            <v>Non</v>
          </cell>
          <cell r="Z1260" t="str">
            <v>AN_COMP_A</v>
          </cell>
          <cell r="AA1260" t="str">
            <v>Carte 1 an Compétition Adulte</v>
          </cell>
          <cell r="AB1260">
            <v>70972</v>
          </cell>
          <cell r="AC1260">
            <v>44531</v>
          </cell>
          <cell r="AD1260">
            <v>44559</v>
          </cell>
          <cell r="AE1260">
            <v>44926</v>
          </cell>
          <cell r="AF1260" t="str">
            <v>Aucun</v>
          </cell>
          <cell r="AG1260" t="str">
            <v>V</v>
          </cell>
          <cell r="AH1260" t="str">
            <v>VETERAN</v>
          </cell>
          <cell r="AN1260">
            <v>44103</v>
          </cell>
          <cell r="AO1260" t="str">
            <v>Compétition</v>
          </cell>
        </row>
        <row r="1261">
          <cell r="E1261">
            <v>282059</v>
          </cell>
          <cell r="F1261" t="str">
            <v>M.</v>
          </cell>
          <cell r="G1261" t="str">
            <v>PAILLER</v>
          </cell>
          <cell r="H1261" t="str">
            <v>MICHEL</v>
          </cell>
          <cell r="I1261">
            <v>18107</v>
          </cell>
          <cell r="J1261" t="str">
            <v>FRANCE</v>
          </cell>
          <cell r="K1261" t="str">
            <v>Homme</v>
          </cell>
          <cell r="L1261">
            <v>2978</v>
          </cell>
          <cell r="M1261" t="str">
            <v>CANOE KAYAK CLUB BRESTOIS</v>
          </cell>
          <cell r="N1261" t="str">
            <v>CKCB</v>
          </cell>
          <cell r="O1261">
            <v>2900</v>
          </cell>
          <cell r="P1261" t="str">
            <v>COMITE DEPARTEMENTAL CK DU FINISTERE</v>
          </cell>
          <cell r="Q1261" t="str">
            <v>CR03</v>
          </cell>
          <cell r="R1261" t="str">
            <v>COMITE REGIONAL BRETAGNE CK</v>
          </cell>
          <cell r="S1261" t="str">
            <v>FEDERATION FRANCAISE CANOE-KAYAK ET SPORTS PAGAIE</v>
          </cell>
          <cell r="T1261">
            <v>2022</v>
          </cell>
          <cell r="V1261">
            <v>55</v>
          </cell>
          <cell r="W1261" t="str">
            <v>Non</v>
          </cell>
          <cell r="Z1261" t="str">
            <v>AN_LOIS_A</v>
          </cell>
          <cell r="AA1261" t="str">
            <v>Carte 1 an Loisir Adulte</v>
          </cell>
          <cell r="AB1261">
            <v>71123</v>
          </cell>
          <cell r="AC1261">
            <v>44531</v>
          </cell>
          <cell r="AD1261">
            <v>44546</v>
          </cell>
          <cell r="AE1261">
            <v>44926</v>
          </cell>
          <cell r="AF1261" t="str">
            <v>Aucun</v>
          </cell>
          <cell r="AG1261" t="str">
            <v>V</v>
          </cell>
          <cell r="AH1261" t="str">
            <v>VETERAN</v>
          </cell>
        </row>
        <row r="1262">
          <cell r="E1262">
            <v>282062</v>
          </cell>
          <cell r="F1262" t="str">
            <v>M.</v>
          </cell>
          <cell r="G1262" t="str">
            <v>FOURN</v>
          </cell>
          <cell r="H1262" t="str">
            <v>JEAN-CLAUDE</v>
          </cell>
          <cell r="I1262">
            <v>20725</v>
          </cell>
          <cell r="J1262" t="str">
            <v>FRANCE</v>
          </cell>
          <cell r="K1262" t="str">
            <v>Homme</v>
          </cell>
          <cell r="L1262">
            <v>2909</v>
          </cell>
          <cell r="M1262" t="str">
            <v>BREST BRETAGNE NAUTISME</v>
          </cell>
          <cell r="N1262" t="str">
            <v>BBN</v>
          </cell>
          <cell r="O1262">
            <v>2900</v>
          </cell>
          <cell r="P1262" t="str">
            <v>COMITE DEPARTEMENTAL CK DU FINISTERE</v>
          </cell>
          <cell r="Q1262" t="str">
            <v>CR03</v>
          </cell>
          <cell r="R1262" t="str">
            <v>COMITE REGIONAL BRETAGNE CK</v>
          </cell>
          <cell r="S1262" t="str">
            <v>FEDERATION FRANCAISE CANOE-KAYAK ET SPORTS PAGAIE</v>
          </cell>
          <cell r="T1262">
            <v>2022</v>
          </cell>
          <cell r="V1262">
            <v>55</v>
          </cell>
          <cell r="W1262" t="str">
            <v>Non</v>
          </cell>
          <cell r="Z1262" t="str">
            <v>AN_LOIS_A</v>
          </cell>
          <cell r="AA1262" t="str">
            <v>Carte 1 an Loisir Adulte</v>
          </cell>
          <cell r="AB1262">
            <v>71100</v>
          </cell>
          <cell r="AC1262">
            <v>44531</v>
          </cell>
          <cell r="AD1262">
            <v>44546</v>
          </cell>
          <cell r="AE1262">
            <v>44926</v>
          </cell>
          <cell r="AF1262" t="str">
            <v>Aucun</v>
          </cell>
          <cell r="AG1262" t="str">
            <v>V</v>
          </cell>
          <cell r="AH1262" t="str">
            <v>VETERAN</v>
          </cell>
          <cell r="AJ1262">
            <v>43872</v>
          </cell>
          <cell r="AK1262" t="str">
            <v>Loisir</v>
          </cell>
          <cell r="AL1262" t="str">
            <v>KHUN</v>
          </cell>
          <cell r="AM1262">
            <v>291025039</v>
          </cell>
        </row>
        <row r="1263">
          <cell r="E1263">
            <v>282068</v>
          </cell>
          <cell r="F1263" t="str">
            <v>M.</v>
          </cell>
          <cell r="G1263" t="str">
            <v>PROUTIERE</v>
          </cell>
          <cell r="H1263" t="str">
            <v>DAVID</v>
          </cell>
          <cell r="I1263">
            <v>29413</v>
          </cell>
          <cell r="J1263" t="str">
            <v>FRANCE</v>
          </cell>
          <cell r="K1263" t="str">
            <v>Homme</v>
          </cell>
          <cell r="L1263">
            <v>2909</v>
          </cell>
          <cell r="M1263" t="str">
            <v>BREST BRETAGNE NAUTISME</v>
          </cell>
          <cell r="N1263" t="str">
            <v>BBN</v>
          </cell>
          <cell r="O1263">
            <v>2900</v>
          </cell>
          <cell r="P1263" t="str">
            <v>COMITE DEPARTEMENTAL CK DU FINISTERE</v>
          </cell>
          <cell r="Q1263" t="str">
            <v>CR03</v>
          </cell>
          <cell r="R1263" t="str">
            <v>COMITE REGIONAL BRETAGNE CK</v>
          </cell>
          <cell r="S1263" t="str">
            <v>FEDERATION FRANCAISE CANOE-KAYAK ET SPORTS PAGAIE</v>
          </cell>
          <cell r="T1263">
            <v>2022</v>
          </cell>
          <cell r="V1263">
            <v>60</v>
          </cell>
          <cell r="W1263" t="str">
            <v>Non</v>
          </cell>
          <cell r="Z1263" t="str">
            <v>AN_COMP_A</v>
          </cell>
          <cell r="AA1263" t="str">
            <v>Carte 1 an Compétition Adulte</v>
          </cell>
          <cell r="AB1263">
            <v>73329</v>
          </cell>
          <cell r="AC1263">
            <v>44652</v>
          </cell>
          <cell r="AD1263">
            <v>44678</v>
          </cell>
          <cell r="AE1263">
            <v>44926</v>
          </cell>
          <cell r="AF1263" t="str">
            <v>Aucun</v>
          </cell>
          <cell r="AG1263" t="str">
            <v>V</v>
          </cell>
          <cell r="AH1263" t="str">
            <v>VETERAN</v>
          </cell>
          <cell r="AN1263">
            <v>44676</v>
          </cell>
          <cell r="AO1263" t="str">
            <v>Compétition</v>
          </cell>
        </row>
        <row r="1264">
          <cell r="E1264">
            <v>282109</v>
          </cell>
          <cell r="F1264" t="str">
            <v>M.</v>
          </cell>
          <cell r="G1264" t="str">
            <v>PIVETEAU</v>
          </cell>
          <cell r="H1264" t="str">
            <v>MARTIN</v>
          </cell>
          <cell r="I1264">
            <v>36460</v>
          </cell>
          <cell r="J1264" t="str">
            <v>FRANCE</v>
          </cell>
          <cell r="K1264" t="str">
            <v>Homme</v>
          </cell>
          <cell r="L1264">
            <v>5635</v>
          </cell>
          <cell r="M1264" t="str">
            <v>CLUB NAUTIQUE DE PLOERMELAIS</v>
          </cell>
          <cell r="O1264">
            <v>5600</v>
          </cell>
          <cell r="P1264" t="str">
            <v>COMITE DEPARTEMENTAL CK DU MORBIHAN</v>
          </cell>
          <cell r="Q1264" t="str">
            <v>CR03</v>
          </cell>
          <cell r="R1264" t="str">
            <v>COMITE REGIONAL BRETAGNE CK</v>
          </cell>
          <cell r="S1264" t="str">
            <v>FEDERATION FRANCAISE CANOE-KAYAK ET SPORTS PAGAIE</v>
          </cell>
          <cell r="T1264">
            <v>2022</v>
          </cell>
          <cell r="V1264">
            <v>60</v>
          </cell>
          <cell r="W1264" t="str">
            <v>Non</v>
          </cell>
          <cell r="Z1264" t="str">
            <v>AN_COMP_A</v>
          </cell>
          <cell r="AA1264" t="str">
            <v>Carte 1 an Compétition Adulte</v>
          </cell>
          <cell r="AB1264">
            <v>71705</v>
          </cell>
          <cell r="AC1264">
            <v>44593</v>
          </cell>
          <cell r="AD1264">
            <v>44616</v>
          </cell>
          <cell r="AE1264">
            <v>44926</v>
          </cell>
          <cell r="AF1264" t="str">
            <v>Aucun</v>
          </cell>
          <cell r="AG1264" t="str">
            <v>S</v>
          </cell>
          <cell r="AH1264" t="str">
            <v>SENIOR</v>
          </cell>
          <cell r="AN1264">
            <v>44405</v>
          </cell>
          <cell r="AO1264" t="str">
            <v>Compétition</v>
          </cell>
        </row>
        <row r="1265">
          <cell r="E1265">
            <v>282129</v>
          </cell>
          <cell r="F1265" t="str">
            <v>M.</v>
          </cell>
          <cell r="G1265" t="str">
            <v>KERAUTRET</v>
          </cell>
          <cell r="H1265" t="str">
            <v>STEPHANE</v>
          </cell>
          <cell r="I1265">
            <v>28188</v>
          </cell>
          <cell r="J1265" t="str">
            <v>FRANCE</v>
          </cell>
          <cell r="K1265" t="str">
            <v>Homme</v>
          </cell>
          <cell r="L1265">
            <v>2909</v>
          </cell>
          <cell r="M1265" t="str">
            <v>BREST BRETAGNE NAUTISME</v>
          </cell>
          <cell r="N1265" t="str">
            <v>BBN</v>
          </cell>
          <cell r="O1265">
            <v>2900</v>
          </cell>
          <cell r="P1265" t="str">
            <v>COMITE DEPARTEMENTAL CK DU FINISTERE</v>
          </cell>
          <cell r="Q1265" t="str">
            <v>CR03</v>
          </cell>
          <cell r="R1265" t="str">
            <v>COMITE REGIONAL BRETAGNE CK</v>
          </cell>
          <cell r="S1265" t="str">
            <v>FEDERATION FRANCAISE CANOE-KAYAK ET SPORTS PAGAIE</v>
          </cell>
          <cell r="T1265">
            <v>2022</v>
          </cell>
          <cell r="V1265">
            <v>55</v>
          </cell>
          <cell r="W1265" t="str">
            <v>Non</v>
          </cell>
          <cell r="Z1265" t="str">
            <v>AN_LOIS_A</v>
          </cell>
          <cell r="AA1265" t="str">
            <v>Carte 1 an Loisir Adulte</v>
          </cell>
          <cell r="AB1265">
            <v>71100</v>
          </cell>
          <cell r="AC1265">
            <v>44531</v>
          </cell>
          <cell r="AD1265">
            <v>44546</v>
          </cell>
          <cell r="AE1265">
            <v>44926</v>
          </cell>
          <cell r="AF1265" t="str">
            <v>Aucun</v>
          </cell>
          <cell r="AG1265" t="str">
            <v>V</v>
          </cell>
          <cell r="AH1265" t="str">
            <v>VETERAN</v>
          </cell>
          <cell r="AJ1265">
            <v>44448</v>
          </cell>
          <cell r="AK1265" t="str">
            <v>Loisir</v>
          </cell>
          <cell r="AL1265" t="str">
            <v>Stephane KERGOAT</v>
          </cell>
          <cell r="AM1265" t="str">
            <v>29 1 03844 6</v>
          </cell>
        </row>
        <row r="1266">
          <cell r="E1266">
            <v>282170</v>
          </cell>
          <cell r="F1266" t="str">
            <v>M.</v>
          </cell>
          <cell r="G1266" t="str">
            <v>CORNU</v>
          </cell>
          <cell r="H1266" t="str">
            <v>MARTIN</v>
          </cell>
          <cell r="I1266">
            <v>38777</v>
          </cell>
          <cell r="J1266" t="str">
            <v>FRANCE</v>
          </cell>
          <cell r="K1266" t="str">
            <v>Homme</v>
          </cell>
          <cell r="L1266">
            <v>2210</v>
          </cell>
          <cell r="M1266" t="str">
            <v>LANNION CANOE KAYAK</v>
          </cell>
          <cell r="O1266">
            <v>2200</v>
          </cell>
          <cell r="P1266" t="str">
            <v>COMITE DEPARTEMENTAL CK COTES D'ARMOR</v>
          </cell>
          <cell r="Q1266" t="str">
            <v>CR03</v>
          </cell>
          <cell r="R1266" t="str">
            <v>COMITE REGIONAL BRETAGNE CK</v>
          </cell>
          <cell r="S1266" t="str">
            <v>FEDERATION FRANCAISE CANOE-KAYAK ET SPORTS PAGAIE</v>
          </cell>
          <cell r="T1266">
            <v>2022</v>
          </cell>
          <cell r="V1266">
            <v>40</v>
          </cell>
          <cell r="W1266" t="str">
            <v>Non</v>
          </cell>
          <cell r="Z1266" t="str">
            <v>AN_COMP_J</v>
          </cell>
          <cell r="AA1266" t="str">
            <v>Carte 1 an Compétition Jeune</v>
          </cell>
          <cell r="AB1266">
            <v>70821</v>
          </cell>
          <cell r="AC1266">
            <v>44531</v>
          </cell>
          <cell r="AD1266">
            <v>44551</v>
          </cell>
          <cell r="AE1266">
            <v>44926</v>
          </cell>
          <cell r="AF1266" t="str">
            <v>Aucun</v>
          </cell>
          <cell r="AG1266" t="str">
            <v>C</v>
          </cell>
          <cell r="AH1266" t="str">
            <v>CADET</v>
          </cell>
          <cell r="AN1266">
            <v>44551</v>
          </cell>
          <cell r="AO1266" t="str">
            <v>Compétition</v>
          </cell>
        </row>
        <row r="1267">
          <cell r="E1267">
            <v>282204</v>
          </cell>
          <cell r="F1267" t="str">
            <v>M.</v>
          </cell>
          <cell r="G1267" t="str">
            <v>ROLLAND</v>
          </cell>
          <cell r="H1267" t="str">
            <v>TANGUY</v>
          </cell>
          <cell r="I1267">
            <v>36697</v>
          </cell>
          <cell r="J1267" t="str">
            <v>FRANCE</v>
          </cell>
          <cell r="K1267" t="str">
            <v>Homme</v>
          </cell>
          <cell r="L1267">
            <v>2904</v>
          </cell>
          <cell r="M1267" t="str">
            <v>CANOE KAYAK DE QUIMPERLE</v>
          </cell>
          <cell r="O1267">
            <v>2900</v>
          </cell>
          <cell r="P1267" t="str">
            <v>COMITE DEPARTEMENTAL CK DU FINISTERE</v>
          </cell>
          <cell r="Q1267" t="str">
            <v>CR03</v>
          </cell>
          <cell r="R1267" t="str">
            <v>COMITE REGIONAL BRETAGNE CK</v>
          </cell>
          <cell r="S1267" t="str">
            <v>FEDERATION FRANCAISE CANOE-KAYAK ET SPORTS PAGAIE</v>
          </cell>
          <cell r="T1267">
            <v>2022</v>
          </cell>
          <cell r="V1267">
            <v>60</v>
          </cell>
          <cell r="W1267" t="str">
            <v>Non</v>
          </cell>
          <cell r="Z1267" t="str">
            <v>AN_COMP_A</v>
          </cell>
          <cell r="AA1267" t="str">
            <v>Carte 1 an Compétition Adulte</v>
          </cell>
          <cell r="AB1267">
            <v>71568</v>
          </cell>
          <cell r="AC1267">
            <v>44562</v>
          </cell>
          <cell r="AD1267">
            <v>44575</v>
          </cell>
          <cell r="AE1267">
            <v>44926</v>
          </cell>
          <cell r="AF1267" t="str">
            <v>Aucun</v>
          </cell>
          <cell r="AG1267" t="str">
            <v>S</v>
          </cell>
          <cell r="AH1267" t="str">
            <v>SENIOR</v>
          </cell>
          <cell r="AN1267">
            <v>44210</v>
          </cell>
          <cell r="AO1267" t="str">
            <v>Compétition</v>
          </cell>
        </row>
        <row r="1268">
          <cell r="E1268">
            <v>282238</v>
          </cell>
          <cell r="F1268" t="str">
            <v>M.</v>
          </cell>
          <cell r="G1268" t="str">
            <v>LE BERRE</v>
          </cell>
          <cell r="H1268" t="str">
            <v>ERIC</v>
          </cell>
          <cell r="I1268">
            <v>28471</v>
          </cell>
          <cell r="J1268" t="str">
            <v>FRANCE</v>
          </cell>
          <cell r="K1268" t="str">
            <v>Homme</v>
          </cell>
          <cell r="L1268">
            <v>2202</v>
          </cell>
          <cell r="M1268" t="str">
            <v>CLUB MJC ST BRIEUC C.K.</v>
          </cell>
          <cell r="N1268" t="str">
            <v>MJC DU PLATEAU</v>
          </cell>
          <cell r="O1268">
            <v>2200</v>
          </cell>
          <cell r="P1268" t="str">
            <v>COMITE DEPARTEMENTAL CK COTES D'ARMOR</v>
          </cell>
          <cell r="Q1268" t="str">
            <v>CR03</v>
          </cell>
          <cell r="R1268" t="str">
            <v>COMITE REGIONAL BRETAGNE CK</v>
          </cell>
          <cell r="S1268" t="str">
            <v>FEDERATION FRANCAISE CANOE-KAYAK ET SPORTS PAGAIE</v>
          </cell>
          <cell r="T1268">
            <v>2022</v>
          </cell>
          <cell r="V1268">
            <v>55</v>
          </cell>
          <cell r="W1268" t="str">
            <v>Non</v>
          </cell>
          <cell r="Z1268" t="str">
            <v>AN_LOIS_A</v>
          </cell>
          <cell r="AA1268" t="str">
            <v>Carte 1 an Loisir Adulte</v>
          </cell>
          <cell r="AB1268">
            <v>70810</v>
          </cell>
          <cell r="AC1268">
            <v>44531</v>
          </cell>
          <cell r="AD1268">
            <v>44546</v>
          </cell>
          <cell r="AE1268">
            <v>44926</v>
          </cell>
          <cell r="AF1268" t="str">
            <v>Aucun</v>
          </cell>
          <cell r="AG1268" t="str">
            <v>V</v>
          </cell>
          <cell r="AH1268" t="str">
            <v>VETERAN</v>
          </cell>
          <cell r="AJ1268">
            <v>44117</v>
          </cell>
          <cell r="AK1268" t="str">
            <v>Loisir</v>
          </cell>
          <cell r="AL1268" t="str">
            <v>bertho</v>
          </cell>
          <cell r="AM1268">
            <v>10002603529</v>
          </cell>
        </row>
        <row r="1269">
          <cell r="E1269">
            <v>282245</v>
          </cell>
          <cell r="F1269" t="str">
            <v>M.</v>
          </cell>
          <cell r="G1269" t="str">
            <v>GUYOT SIONNEST</v>
          </cell>
          <cell r="H1269" t="str">
            <v>PIERRE</v>
          </cell>
          <cell r="I1269">
            <v>19349</v>
          </cell>
          <cell r="J1269" t="str">
            <v>FRANCE</v>
          </cell>
          <cell r="K1269" t="str">
            <v>Homme</v>
          </cell>
          <cell r="L1269">
            <v>3517</v>
          </cell>
          <cell r="M1269" t="str">
            <v>CORSAIRES MALOUIN</v>
          </cell>
          <cell r="N1269" t="str">
            <v>CM KAYAK</v>
          </cell>
          <cell r="O1269">
            <v>3500</v>
          </cell>
          <cell r="P1269" t="str">
            <v>COMITE DEPARTEMENTAL CK D'ILLE ET VILAINE</v>
          </cell>
          <cell r="Q1269" t="str">
            <v>CR03</v>
          </cell>
          <cell r="R1269" t="str">
            <v>COMITE REGIONAL BRETAGNE CK</v>
          </cell>
          <cell r="S1269" t="str">
            <v>FEDERATION FRANCAISE CANOE-KAYAK ET SPORTS PAGAIE</v>
          </cell>
          <cell r="T1269">
            <v>2022</v>
          </cell>
          <cell r="V1269">
            <v>55</v>
          </cell>
          <cell r="W1269" t="str">
            <v>Non</v>
          </cell>
          <cell r="Z1269" t="str">
            <v>AN_LOIS_A</v>
          </cell>
          <cell r="AA1269" t="str">
            <v>Carte 1 an Loisir Adulte</v>
          </cell>
          <cell r="AB1269">
            <v>70720</v>
          </cell>
          <cell r="AC1269">
            <v>44531</v>
          </cell>
          <cell r="AD1269">
            <v>44538</v>
          </cell>
          <cell r="AE1269">
            <v>44926</v>
          </cell>
          <cell r="AF1269" t="str">
            <v>Aucun</v>
          </cell>
          <cell r="AG1269" t="str">
            <v>V</v>
          </cell>
          <cell r="AH1269" t="str">
            <v>VETERAN</v>
          </cell>
        </row>
        <row r="1270">
          <cell r="E1270">
            <v>282307</v>
          </cell>
          <cell r="F1270" t="str">
            <v>M.</v>
          </cell>
          <cell r="G1270" t="str">
            <v>CHARDES</v>
          </cell>
          <cell r="H1270" t="str">
            <v>TRISTAN</v>
          </cell>
          <cell r="I1270">
            <v>37844</v>
          </cell>
          <cell r="J1270" t="str">
            <v>FRANCE</v>
          </cell>
          <cell r="K1270" t="str">
            <v>Homme</v>
          </cell>
          <cell r="L1270">
            <v>2912</v>
          </cell>
          <cell r="M1270" t="str">
            <v>LES ALLIGATORS - LANDERNEAU</v>
          </cell>
          <cell r="O1270">
            <v>2900</v>
          </cell>
          <cell r="P1270" t="str">
            <v>COMITE DEPARTEMENTAL CK DU FINISTERE</v>
          </cell>
          <cell r="Q1270" t="str">
            <v>CR03</v>
          </cell>
          <cell r="R1270" t="str">
            <v>COMITE REGIONAL BRETAGNE CK</v>
          </cell>
          <cell r="S1270" t="str">
            <v>FEDERATION FRANCAISE CANOE-KAYAK ET SPORTS PAGAIE</v>
          </cell>
          <cell r="T1270">
            <v>2022</v>
          </cell>
          <cell r="V1270">
            <v>55</v>
          </cell>
          <cell r="W1270" t="str">
            <v>Non</v>
          </cell>
          <cell r="Z1270" t="str">
            <v>AN_LOIS_A</v>
          </cell>
          <cell r="AA1270" t="str">
            <v>Carte 1 an Loisir Adulte</v>
          </cell>
          <cell r="AB1270">
            <v>71393</v>
          </cell>
          <cell r="AC1270">
            <v>44562</v>
          </cell>
          <cell r="AD1270">
            <v>44569</v>
          </cell>
          <cell r="AE1270">
            <v>44926</v>
          </cell>
          <cell r="AF1270" t="str">
            <v>Aucun</v>
          </cell>
          <cell r="AG1270" t="str">
            <v>S</v>
          </cell>
          <cell r="AH1270" t="str">
            <v>SENIOR</v>
          </cell>
          <cell r="AJ1270">
            <v>44569</v>
          </cell>
          <cell r="AK1270" t="str">
            <v>Loisir</v>
          </cell>
        </row>
        <row r="1271">
          <cell r="E1271">
            <v>282333</v>
          </cell>
          <cell r="F1271" t="str">
            <v>M.</v>
          </cell>
          <cell r="G1271" t="str">
            <v>LE BAIL</v>
          </cell>
          <cell r="H1271" t="str">
            <v>BRICE</v>
          </cell>
          <cell r="I1271">
            <v>25242</v>
          </cell>
          <cell r="J1271" t="str">
            <v>FRANCE</v>
          </cell>
          <cell r="K1271" t="str">
            <v>Homme</v>
          </cell>
          <cell r="L1271">
            <v>5617</v>
          </cell>
          <cell r="M1271" t="str">
            <v>KAYAK CLUB DE VANNES</v>
          </cell>
          <cell r="O1271">
            <v>5600</v>
          </cell>
          <cell r="P1271" t="str">
            <v>COMITE DEPARTEMENTAL CK DU MORBIHAN</v>
          </cell>
          <cell r="Q1271" t="str">
            <v>CR03</v>
          </cell>
          <cell r="R1271" t="str">
            <v>COMITE REGIONAL BRETAGNE CK</v>
          </cell>
          <cell r="S1271" t="str">
            <v>FEDERATION FRANCAISE CANOE-KAYAK ET SPORTS PAGAIE</v>
          </cell>
          <cell r="T1271">
            <v>2022</v>
          </cell>
          <cell r="V1271">
            <v>55</v>
          </cell>
          <cell r="W1271" t="str">
            <v>Non</v>
          </cell>
          <cell r="Z1271" t="str">
            <v>AN_LOIS_A</v>
          </cell>
          <cell r="AA1271" t="str">
            <v>Carte 1 an Loisir Adulte</v>
          </cell>
          <cell r="AB1271">
            <v>70760</v>
          </cell>
          <cell r="AC1271">
            <v>44531</v>
          </cell>
          <cell r="AD1271">
            <v>44537</v>
          </cell>
          <cell r="AE1271">
            <v>44926</v>
          </cell>
          <cell r="AF1271" t="str">
            <v>Aucun</v>
          </cell>
          <cell r="AG1271" t="str">
            <v>V</v>
          </cell>
          <cell r="AH1271" t="str">
            <v>VETERAN</v>
          </cell>
          <cell r="AJ1271">
            <v>44217</v>
          </cell>
          <cell r="AK1271" t="str">
            <v>Loisir</v>
          </cell>
          <cell r="AL1271" t="str">
            <v>LE BAIL DANTEC Florence</v>
          </cell>
          <cell r="AM1271">
            <v>10001474971</v>
          </cell>
        </row>
        <row r="1272">
          <cell r="E1272">
            <v>282429</v>
          </cell>
          <cell r="F1272" t="str">
            <v>M.</v>
          </cell>
          <cell r="G1272" t="str">
            <v>VALENS</v>
          </cell>
          <cell r="H1272" t="str">
            <v>CLEMENS</v>
          </cell>
          <cell r="I1272">
            <v>24111</v>
          </cell>
          <cell r="J1272" t="str">
            <v>FRANCE</v>
          </cell>
          <cell r="K1272" t="str">
            <v>Homme</v>
          </cell>
          <cell r="L1272">
            <v>5614</v>
          </cell>
          <cell r="M1272" t="str">
            <v>C.K.C. AURAY</v>
          </cell>
          <cell r="O1272">
            <v>5600</v>
          </cell>
          <cell r="P1272" t="str">
            <v>COMITE DEPARTEMENTAL CK DU MORBIHAN</v>
          </cell>
          <cell r="Q1272" t="str">
            <v>CR03</v>
          </cell>
          <cell r="R1272" t="str">
            <v>COMITE REGIONAL BRETAGNE CK</v>
          </cell>
          <cell r="S1272" t="str">
            <v>FEDERATION FRANCAISE CANOE-KAYAK ET SPORTS PAGAIE</v>
          </cell>
          <cell r="T1272">
            <v>2022</v>
          </cell>
          <cell r="V1272">
            <v>55</v>
          </cell>
          <cell r="W1272" t="str">
            <v>Non</v>
          </cell>
          <cell r="Z1272" t="str">
            <v>AN_LOIS_A</v>
          </cell>
          <cell r="AA1272" t="str">
            <v>Carte 1 an Loisir Adulte</v>
          </cell>
          <cell r="AB1272">
            <v>71181</v>
          </cell>
          <cell r="AC1272">
            <v>44562</v>
          </cell>
          <cell r="AD1272">
            <v>44563</v>
          </cell>
          <cell r="AE1272">
            <v>44926</v>
          </cell>
          <cell r="AF1272" t="str">
            <v>Aucun</v>
          </cell>
          <cell r="AG1272" t="str">
            <v>V</v>
          </cell>
          <cell r="AH1272" t="str">
            <v>VETERAN</v>
          </cell>
          <cell r="AJ1272">
            <v>43339</v>
          </cell>
          <cell r="AK1272" t="str">
            <v>Loisir</v>
          </cell>
          <cell r="AL1272" t="str">
            <v>PECOUT LAURE</v>
          </cell>
        </row>
        <row r="1273">
          <cell r="E1273">
            <v>282471</v>
          </cell>
          <cell r="F1273" t="str">
            <v>M.</v>
          </cell>
          <cell r="G1273" t="str">
            <v>FROGER</v>
          </cell>
          <cell r="H1273" t="str">
            <v>EMMANUEL</v>
          </cell>
          <cell r="I1273">
            <v>25742</v>
          </cell>
          <cell r="J1273" t="str">
            <v>FRANCE</v>
          </cell>
          <cell r="K1273" t="str">
            <v>Homme</v>
          </cell>
          <cell r="L1273">
            <v>3516</v>
          </cell>
          <cell r="M1273" t="str">
            <v>RENNES EVASION NATURE</v>
          </cell>
          <cell r="O1273">
            <v>3500</v>
          </cell>
          <cell r="P1273" t="str">
            <v>COMITE DEPARTEMENTAL CK D'ILLE ET VILAINE</v>
          </cell>
          <cell r="Q1273" t="str">
            <v>CR03</v>
          </cell>
          <cell r="R1273" t="str">
            <v>COMITE REGIONAL BRETAGNE CK</v>
          </cell>
          <cell r="S1273" t="str">
            <v>FEDERATION FRANCAISE CANOE-KAYAK ET SPORTS PAGAIE</v>
          </cell>
          <cell r="T1273">
            <v>2022</v>
          </cell>
          <cell r="V1273">
            <v>55</v>
          </cell>
          <cell r="W1273" t="str">
            <v>Non</v>
          </cell>
          <cell r="Z1273" t="str">
            <v>AN_LOIS_A</v>
          </cell>
          <cell r="AA1273" t="str">
            <v>Carte 1 an Loisir Adulte</v>
          </cell>
          <cell r="AB1273">
            <v>71143</v>
          </cell>
          <cell r="AC1273">
            <v>44562</v>
          </cell>
          <cell r="AD1273">
            <v>44566</v>
          </cell>
          <cell r="AE1273">
            <v>44926</v>
          </cell>
          <cell r="AF1273" t="str">
            <v>Aucun</v>
          </cell>
          <cell r="AG1273" t="str">
            <v>V</v>
          </cell>
          <cell r="AH1273" t="str">
            <v>VETERAN</v>
          </cell>
          <cell r="AJ1273">
            <v>44446</v>
          </cell>
          <cell r="AK1273" t="str">
            <v>Loisir</v>
          </cell>
        </row>
        <row r="1274">
          <cell r="E1274">
            <v>282623</v>
          </cell>
          <cell r="F1274" t="str">
            <v>M.</v>
          </cell>
          <cell r="G1274" t="str">
            <v>DERRIEN</v>
          </cell>
          <cell r="H1274" t="str">
            <v>BRICE</v>
          </cell>
          <cell r="I1274">
            <v>36914</v>
          </cell>
          <cell r="J1274" t="str">
            <v>FRANCE</v>
          </cell>
          <cell r="K1274" t="str">
            <v>Homme</v>
          </cell>
          <cell r="L1274">
            <v>2210</v>
          </cell>
          <cell r="M1274" t="str">
            <v>LANNION CANOE KAYAK</v>
          </cell>
          <cell r="O1274">
            <v>2200</v>
          </cell>
          <cell r="P1274" t="str">
            <v>COMITE DEPARTEMENTAL CK COTES D'ARMOR</v>
          </cell>
          <cell r="Q1274" t="str">
            <v>CR03</v>
          </cell>
          <cell r="R1274" t="str">
            <v>COMITE REGIONAL BRETAGNE CK</v>
          </cell>
          <cell r="S1274" t="str">
            <v>FEDERATION FRANCAISE CANOE-KAYAK ET SPORTS PAGAIE</v>
          </cell>
          <cell r="T1274">
            <v>2022</v>
          </cell>
          <cell r="V1274">
            <v>60</v>
          </cell>
          <cell r="W1274" t="str">
            <v>Non</v>
          </cell>
          <cell r="Z1274" t="str">
            <v>AN_COMP_A</v>
          </cell>
          <cell r="AA1274" t="str">
            <v>Carte 1 an Compétition Adulte</v>
          </cell>
          <cell r="AB1274">
            <v>71269</v>
          </cell>
          <cell r="AC1274">
            <v>44562</v>
          </cell>
          <cell r="AD1274">
            <v>44566</v>
          </cell>
          <cell r="AE1274">
            <v>44926</v>
          </cell>
          <cell r="AF1274" t="str">
            <v>Aucun</v>
          </cell>
          <cell r="AG1274" t="str">
            <v>S</v>
          </cell>
          <cell r="AH1274" t="str">
            <v>SENIOR</v>
          </cell>
          <cell r="AN1274">
            <v>44042</v>
          </cell>
          <cell r="AO1274" t="str">
            <v>Compétition</v>
          </cell>
        </row>
        <row r="1275">
          <cell r="E1275">
            <v>282626</v>
          </cell>
          <cell r="F1275" t="str">
            <v>M.</v>
          </cell>
          <cell r="G1275" t="str">
            <v>POMMEROL</v>
          </cell>
          <cell r="H1275" t="str">
            <v>JULIEN</v>
          </cell>
          <cell r="I1275">
            <v>37487</v>
          </cell>
          <cell r="J1275" t="str">
            <v>FRANCE</v>
          </cell>
          <cell r="K1275" t="str">
            <v>Homme</v>
          </cell>
          <cell r="L1275">
            <v>2210</v>
          </cell>
          <cell r="M1275" t="str">
            <v>LANNION CANOE KAYAK</v>
          </cell>
          <cell r="O1275">
            <v>2200</v>
          </cell>
          <cell r="P1275" t="str">
            <v>COMITE DEPARTEMENTAL CK COTES D'ARMOR</v>
          </cell>
          <cell r="Q1275" t="str">
            <v>CR03</v>
          </cell>
          <cell r="R1275" t="str">
            <v>COMITE REGIONAL BRETAGNE CK</v>
          </cell>
          <cell r="S1275" t="str">
            <v>FEDERATION FRANCAISE CANOE-KAYAK ET SPORTS PAGAIE</v>
          </cell>
          <cell r="T1275">
            <v>2022</v>
          </cell>
          <cell r="V1275">
            <v>60</v>
          </cell>
          <cell r="W1275" t="str">
            <v>Non</v>
          </cell>
          <cell r="Z1275" t="str">
            <v>AN_COMP_A</v>
          </cell>
          <cell r="AA1275" t="str">
            <v>Carte 1 an Compétition Adulte</v>
          </cell>
          <cell r="AB1275">
            <v>70821</v>
          </cell>
          <cell r="AC1275">
            <v>44531</v>
          </cell>
          <cell r="AD1275">
            <v>44551</v>
          </cell>
          <cell r="AE1275">
            <v>44926</v>
          </cell>
          <cell r="AF1275" t="str">
            <v>Aucun</v>
          </cell>
          <cell r="AG1275" t="str">
            <v>S</v>
          </cell>
          <cell r="AH1275" t="str">
            <v>SENIOR</v>
          </cell>
          <cell r="AN1275">
            <v>43640</v>
          </cell>
          <cell r="AO1275" t="str">
            <v>Compétition</v>
          </cell>
        </row>
        <row r="1276">
          <cell r="E1276">
            <v>283047</v>
          </cell>
          <cell r="F1276" t="str">
            <v>M.</v>
          </cell>
          <cell r="G1276" t="str">
            <v>MENEZ</v>
          </cell>
          <cell r="H1276" t="str">
            <v>KAEL</v>
          </cell>
          <cell r="I1276">
            <v>38516</v>
          </cell>
          <cell r="J1276" t="str">
            <v>FRANCE</v>
          </cell>
          <cell r="K1276" t="str">
            <v>Homme</v>
          </cell>
          <cell r="L1276">
            <v>2978</v>
          </cell>
          <cell r="M1276" t="str">
            <v>CANOE KAYAK CLUB BRESTOIS</v>
          </cell>
          <cell r="N1276" t="str">
            <v>CKCB</v>
          </cell>
          <cell r="O1276">
            <v>2900</v>
          </cell>
          <cell r="P1276" t="str">
            <v>COMITE DEPARTEMENTAL CK DU FINISTERE</v>
          </cell>
          <cell r="Q1276" t="str">
            <v>CR03</v>
          </cell>
          <cell r="R1276" t="str">
            <v>COMITE REGIONAL BRETAGNE CK</v>
          </cell>
          <cell r="S1276" t="str">
            <v>FEDERATION FRANCAISE CANOE-KAYAK ET SPORTS PAGAIE</v>
          </cell>
          <cell r="T1276">
            <v>2022</v>
          </cell>
          <cell r="V1276">
            <v>40</v>
          </cell>
          <cell r="W1276" t="str">
            <v>Non</v>
          </cell>
          <cell r="Z1276" t="str">
            <v>AN_COMP_J</v>
          </cell>
          <cell r="AA1276" t="str">
            <v>Carte 1 an Compétition Jeune</v>
          </cell>
          <cell r="AB1276">
            <v>71604</v>
          </cell>
          <cell r="AC1276">
            <v>44562</v>
          </cell>
          <cell r="AD1276">
            <v>44575</v>
          </cell>
          <cell r="AE1276">
            <v>44926</v>
          </cell>
          <cell r="AF1276" t="str">
            <v>Aucun</v>
          </cell>
          <cell r="AG1276" t="str">
            <v>J</v>
          </cell>
          <cell r="AH1276" t="str">
            <v>JUNIOR</v>
          </cell>
          <cell r="AN1276">
            <v>44575</v>
          </cell>
          <cell r="AO1276" t="str">
            <v>Compétition</v>
          </cell>
        </row>
        <row r="1277">
          <cell r="E1277">
            <v>283126</v>
          </cell>
          <cell r="F1277" t="str">
            <v>M.</v>
          </cell>
          <cell r="G1277" t="str">
            <v>LE BOUILL</v>
          </cell>
          <cell r="H1277" t="str">
            <v>BRUNO</v>
          </cell>
          <cell r="I1277">
            <v>22848</v>
          </cell>
          <cell r="J1277" t="str">
            <v>FRANCE</v>
          </cell>
          <cell r="K1277" t="str">
            <v>Homme</v>
          </cell>
          <cell r="L1277">
            <v>2202</v>
          </cell>
          <cell r="M1277" t="str">
            <v>CLUB MJC ST BRIEUC C.K.</v>
          </cell>
          <cell r="N1277" t="str">
            <v>MJC DU PLATEAU</v>
          </cell>
          <cell r="O1277">
            <v>2200</v>
          </cell>
          <cell r="P1277" t="str">
            <v>COMITE DEPARTEMENTAL CK COTES D'ARMOR</v>
          </cell>
          <cell r="Q1277" t="str">
            <v>CR03</v>
          </cell>
          <cell r="R1277" t="str">
            <v>COMITE REGIONAL BRETAGNE CK</v>
          </cell>
          <cell r="S1277" t="str">
            <v>FEDERATION FRANCAISE CANOE-KAYAK ET SPORTS PAGAIE</v>
          </cell>
          <cell r="T1277">
            <v>2022</v>
          </cell>
          <cell r="V1277">
            <v>55</v>
          </cell>
          <cell r="W1277" t="str">
            <v>Non</v>
          </cell>
          <cell r="Z1277" t="str">
            <v>AN_LOIS_A</v>
          </cell>
          <cell r="AA1277" t="str">
            <v>Carte 1 an Loisir Adulte</v>
          </cell>
          <cell r="AB1277">
            <v>70810</v>
          </cell>
          <cell r="AC1277">
            <v>44531</v>
          </cell>
          <cell r="AD1277">
            <v>44546</v>
          </cell>
          <cell r="AE1277">
            <v>44926</v>
          </cell>
          <cell r="AF1277" t="str">
            <v>Aucun</v>
          </cell>
          <cell r="AG1277" t="str">
            <v>V</v>
          </cell>
          <cell r="AH1277" t="str">
            <v>VETERAN</v>
          </cell>
          <cell r="AJ1277">
            <v>44140</v>
          </cell>
          <cell r="AK1277" t="str">
            <v>Loisir</v>
          </cell>
          <cell r="AL1277" t="str">
            <v>larnicol</v>
          </cell>
          <cell r="AM1277">
            <v>221017429</v>
          </cell>
        </row>
        <row r="1278">
          <cell r="E1278">
            <v>283174</v>
          </cell>
          <cell r="F1278" t="str">
            <v>M.</v>
          </cell>
          <cell r="G1278" t="str">
            <v>RIGAULT</v>
          </cell>
          <cell r="H1278" t="str">
            <v>FRANÇOIS</v>
          </cell>
          <cell r="I1278">
            <v>24422</v>
          </cell>
          <cell r="J1278" t="str">
            <v>FRANCE</v>
          </cell>
          <cell r="K1278" t="str">
            <v>Homme</v>
          </cell>
          <cell r="L1278">
            <v>2903</v>
          </cell>
          <cell r="M1278" t="str">
            <v>CK DE QUIMPER CORNOUAILLE</v>
          </cell>
          <cell r="O1278">
            <v>2900</v>
          </cell>
          <cell r="P1278" t="str">
            <v>COMITE DEPARTEMENTAL CK DU FINISTERE</v>
          </cell>
          <cell r="Q1278" t="str">
            <v>CR03</v>
          </cell>
          <cell r="R1278" t="str">
            <v>COMITE REGIONAL BRETAGNE CK</v>
          </cell>
          <cell r="S1278" t="str">
            <v>FEDERATION FRANCAISE CANOE-KAYAK ET SPORTS PAGAIE</v>
          </cell>
          <cell r="T1278">
            <v>2022</v>
          </cell>
          <cell r="V1278">
            <v>60</v>
          </cell>
          <cell r="W1278" t="str">
            <v>Non</v>
          </cell>
          <cell r="Z1278" t="str">
            <v>AN_COMP_A</v>
          </cell>
          <cell r="AA1278" t="str">
            <v>Carte 1 an Compétition Adulte</v>
          </cell>
          <cell r="AB1278">
            <v>70918</v>
          </cell>
          <cell r="AC1278">
            <v>44531</v>
          </cell>
          <cell r="AD1278">
            <v>44545</v>
          </cell>
          <cell r="AE1278">
            <v>44926</v>
          </cell>
          <cell r="AF1278" t="str">
            <v>Aucun</v>
          </cell>
          <cell r="AG1278" t="str">
            <v>V</v>
          </cell>
          <cell r="AH1278" t="str">
            <v>VETERAN</v>
          </cell>
          <cell r="AN1278">
            <v>44099</v>
          </cell>
          <cell r="AO1278" t="str">
            <v>Compétition</v>
          </cell>
        </row>
        <row r="1279">
          <cell r="E1279">
            <v>283310</v>
          </cell>
          <cell r="F1279" t="str">
            <v>M.</v>
          </cell>
          <cell r="G1279" t="str">
            <v>LEROUX</v>
          </cell>
          <cell r="H1279" t="str">
            <v>MAEL</v>
          </cell>
          <cell r="I1279">
            <v>37150</v>
          </cell>
          <cell r="J1279" t="str">
            <v>FRANCE</v>
          </cell>
          <cell r="K1279" t="str">
            <v>Homme</v>
          </cell>
          <cell r="L1279">
            <v>2212</v>
          </cell>
          <cell r="M1279" t="str">
            <v>CLUB CANOE KAYAK DE LA RANCE</v>
          </cell>
          <cell r="O1279">
            <v>2200</v>
          </cell>
          <cell r="P1279" t="str">
            <v>COMITE DEPARTEMENTAL CK COTES D'ARMOR</v>
          </cell>
          <cell r="Q1279" t="str">
            <v>CR03</v>
          </cell>
          <cell r="R1279" t="str">
            <v>COMITE REGIONAL BRETAGNE CK</v>
          </cell>
          <cell r="S1279" t="str">
            <v>FEDERATION FRANCAISE CANOE-KAYAK ET SPORTS PAGAIE</v>
          </cell>
          <cell r="T1279">
            <v>2022</v>
          </cell>
          <cell r="V1279">
            <v>60</v>
          </cell>
          <cell r="W1279" t="str">
            <v>Non</v>
          </cell>
          <cell r="Z1279" t="str">
            <v>AN_COMP_A</v>
          </cell>
          <cell r="AA1279" t="str">
            <v>Carte 1 an Compétition Adulte</v>
          </cell>
          <cell r="AB1279">
            <v>71782</v>
          </cell>
          <cell r="AC1279">
            <v>44593</v>
          </cell>
          <cell r="AD1279">
            <v>44607</v>
          </cell>
          <cell r="AE1279">
            <v>44926</v>
          </cell>
          <cell r="AF1279" t="str">
            <v>Aucun</v>
          </cell>
          <cell r="AG1279" t="str">
            <v>S</v>
          </cell>
          <cell r="AH1279" t="str">
            <v>SENIOR</v>
          </cell>
          <cell r="AN1279">
            <v>43848</v>
          </cell>
          <cell r="AO1279" t="str">
            <v>Compétition</v>
          </cell>
        </row>
        <row r="1280">
          <cell r="E1280">
            <v>283427</v>
          </cell>
          <cell r="F1280" t="str">
            <v>Mme</v>
          </cell>
          <cell r="G1280" t="str">
            <v>THEAUD</v>
          </cell>
          <cell r="H1280" t="str">
            <v>LUDIVINE</v>
          </cell>
          <cell r="I1280">
            <v>28934</v>
          </cell>
          <cell r="J1280" t="str">
            <v>FRANCE</v>
          </cell>
          <cell r="K1280" t="str">
            <v>Femme</v>
          </cell>
          <cell r="L1280">
            <v>5675</v>
          </cell>
          <cell r="M1280" t="str">
            <v>CERCLE NAUTIQUE DE LA RIA D'ETEL</v>
          </cell>
          <cell r="N1280" t="str">
            <v>CNRE</v>
          </cell>
          <cell r="O1280">
            <v>5600</v>
          </cell>
          <cell r="P1280" t="str">
            <v>COMITE DEPARTEMENTAL CK DU MORBIHAN</v>
          </cell>
          <cell r="Q1280" t="str">
            <v>CR03</v>
          </cell>
          <cell r="R1280" t="str">
            <v>COMITE REGIONAL BRETAGNE CK</v>
          </cell>
          <cell r="S1280" t="str">
            <v>FEDERATION FRANCAISE CANOE-KAYAK ET SPORTS PAGAIE</v>
          </cell>
          <cell r="T1280">
            <v>2022</v>
          </cell>
          <cell r="V1280">
            <v>55</v>
          </cell>
          <cell r="W1280" t="str">
            <v>Non</v>
          </cell>
          <cell r="Z1280" t="str">
            <v>AN_LOIS_A</v>
          </cell>
          <cell r="AA1280" t="str">
            <v>Carte 1 an Loisir Adulte</v>
          </cell>
          <cell r="AB1280">
            <v>72024</v>
          </cell>
          <cell r="AC1280">
            <v>44593</v>
          </cell>
          <cell r="AD1280">
            <v>44600</v>
          </cell>
          <cell r="AE1280">
            <v>44926</v>
          </cell>
          <cell r="AF1280" t="str">
            <v>Aucun</v>
          </cell>
          <cell r="AG1280" t="str">
            <v>V</v>
          </cell>
          <cell r="AH1280" t="str">
            <v>VETERAN</v>
          </cell>
          <cell r="AJ1280">
            <v>43871</v>
          </cell>
          <cell r="AK1280" t="str">
            <v>Loisir</v>
          </cell>
          <cell r="AL1280" t="str">
            <v>Dr Gilles WENDLING</v>
          </cell>
        </row>
        <row r="1281">
          <cell r="E1281">
            <v>283431</v>
          </cell>
          <cell r="F1281" t="str">
            <v>M.</v>
          </cell>
          <cell r="G1281" t="str">
            <v>JOUANNET</v>
          </cell>
          <cell r="H1281" t="str">
            <v>JACKY</v>
          </cell>
          <cell r="I1281">
            <v>18005</v>
          </cell>
          <cell r="J1281" t="str">
            <v>FRANCE</v>
          </cell>
          <cell r="K1281" t="str">
            <v>Homme</v>
          </cell>
          <cell r="L1281">
            <v>5675</v>
          </cell>
          <cell r="M1281" t="str">
            <v>CERCLE NAUTIQUE DE LA RIA D'ETEL</v>
          </cell>
          <cell r="N1281" t="str">
            <v>CNRE</v>
          </cell>
          <cell r="O1281">
            <v>5600</v>
          </cell>
          <cell r="P1281" t="str">
            <v>COMITE DEPARTEMENTAL CK DU MORBIHAN</v>
          </cell>
          <cell r="Q1281" t="str">
            <v>CR03</v>
          </cell>
          <cell r="R1281" t="str">
            <v>COMITE REGIONAL BRETAGNE CK</v>
          </cell>
          <cell r="S1281" t="str">
            <v>FEDERATION FRANCAISE CANOE-KAYAK ET SPORTS PAGAIE</v>
          </cell>
          <cell r="T1281">
            <v>2022</v>
          </cell>
          <cell r="V1281">
            <v>55</v>
          </cell>
          <cell r="W1281" t="str">
            <v>Non</v>
          </cell>
          <cell r="Z1281" t="str">
            <v>AN_LOIS_A</v>
          </cell>
          <cell r="AA1281" t="str">
            <v>Carte 1 an Loisir Adulte</v>
          </cell>
          <cell r="AB1281">
            <v>71001</v>
          </cell>
          <cell r="AC1281">
            <v>44531</v>
          </cell>
          <cell r="AD1281">
            <v>44572</v>
          </cell>
          <cell r="AE1281">
            <v>44926</v>
          </cell>
          <cell r="AF1281" t="str">
            <v>Aucun</v>
          </cell>
          <cell r="AG1281" t="str">
            <v>V</v>
          </cell>
          <cell r="AH1281" t="str">
            <v>VETERAN</v>
          </cell>
          <cell r="AJ1281">
            <v>43080</v>
          </cell>
          <cell r="AK1281" t="str">
            <v>Loisir</v>
          </cell>
          <cell r="AL1281" t="str">
            <v>Marx françois</v>
          </cell>
        </row>
        <row r="1282">
          <cell r="E1282">
            <v>283432</v>
          </cell>
          <cell r="F1282" t="str">
            <v>Mme</v>
          </cell>
          <cell r="G1282" t="str">
            <v>LEGENDRE</v>
          </cell>
          <cell r="H1282" t="str">
            <v>CAROLE</v>
          </cell>
          <cell r="I1282">
            <v>24523</v>
          </cell>
          <cell r="J1282" t="str">
            <v>FRANCE</v>
          </cell>
          <cell r="K1282" t="str">
            <v>Femme</v>
          </cell>
          <cell r="L1282">
            <v>5675</v>
          </cell>
          <cell r="M1282" t="str">
            <v>CERCLE NAUTIQUE DE LA RIA D'ETEL</v>
          </cell>
          <cell r="N1282" t="str">
            <v>CNRE</v>
          </cell>
          <cell r="O1282">
            <v>5600</v>
          </cell>
          <cell r="P1282" t="str">
            <v>COMITE DEPARTEMENTAL CK DU MORBIHAN</v>
          </cell>
          <cell r="Q1282" t="str">
            <v>CR03</v>
          </cell>
          <cell r="R1282" t="str">
            <v>COMITE REGIONAL BRETAGNE CK</v>
          </cell>
          <cell r="S1282" t="str">
            <v>FEDERATION FRANCAISE CANOE-KAYAK ET SPORTS PAGAIE</v>
          </cell>
          <cell r="T1282">
            <v>2022</v>
          </cell>
          <cell r="V1282">
            <v>55</v>
          </cell>
          <cell r="W1282" t="str">
            <v>Non</v>
          </cell>
          <cell r="Z1282" t="str">
            <v>AN_LOIS_A</v>
          </cell>
          <cell r="AA1282" t="str">
            <v>Carte 1 an Loisir Adulte</v>
          </cell>
          <cell r="AB1282">
            <v>71001</v>
          </cell>
          <cell r="AC1282">
            <v>44531</v>
          </cell>
          <cell r="AD1282">
            <v>44572</v>
          </cell>
          <cell r="AE1282">
            <v>44926</v>
          </cell>
          <cell r="AF1282" t="str">
            <v>Aucun</v>
          </cell>
          <cell r="AG1282" t="str">
            <v>V</v>
          </cell>
          <cell r="AH1282" t="str">
            <v>VETERAN</v>
          </cell>
          <cell r="AJ1282">
            <v>44094</v>
          </cell>
          <cell r="AK1282" t="str">
            <v>Loisir</v>
          </cell>
          <cell r="AL1282" t="str">
            <v>Dr Carole LEGENDRE</v>
          </cell>
        </row>
        <row r="1283">
          <cell r="E1283">
            <v>283443</v>
          </cell>
          <cell r="F1283" t="str">
            <v>Mme</v>
          </cell>
          <cell r="G1283" t="str">
            <v>MASSON</v>
          </cell>
          <cell r="H1283" t="str">
            <v>KATHIA</v>
          </cell>
          <cell r="I1283">
            <v>27412</v>
          </cell>
          <cell r="J1283" t="str">
            <v>FRANCE</v>
          </cell>
          <cell r="K1283" t="str">
            <v>Femme</v>
          </cell>
          <cell r="L1283">
            <v>3501</v>
          </cell>
          <cell r="M1283" t="str">
            <v>KAYAK CLUB PONT REAN</v>
          </cell>
          <cell r="O1283">
            <v>3500</v>
          </cell>
          <cell r="P1283" t="str">
            <v>COMITE DEPARTEMENTAL CK D'ILLE ET VILAINE</v>
          </cell>
          <cell r="Q1283" t="str">
            <v>CR03</v>
          </cell>
          <cell r="R1283" t="str">
            <v>COMITE REGIONAL BRETAGNE CK</v>
          </cell>
          <cell r="S1283" t="str">
            <v>FEDERATION FRANCAISE CANOE-KAYAK ET SPORTS PAGAIE</v>
          </cell>
          <cell r="T1283">
            <v>2022</v>
          </cell>
          <cell r="V1283">
            <v>60</v>
          </cell>
          <cell r="W1283" t="str">
            <v>Non</v>
          </cell>
          <cell r="Z1283" t="str">
            <v>AN_COMP_A</v>
          </cell>
          <cell r="AA1283" t="str">
            <v>Carte 1 an Compétition Adulte</v>
          </cell>
          <cell r="AB1283">
            <v>70967</v>
          </cell>
          <cell r="AC1283">
            <v>44531</v>
          </cell>
          <cell r="AD1283">
            <v>44551</v>
          </cell>
          <cell r="AE1283">
            <v>44926</v>
          </cell>
          <cell r="AF1283" t="str">
            <v>Aucun</v>
          </cell>
          <cell r="AG1283" t="str">
            <v>V</v>
          </cell>
          <cell r="AH1283" t="str">
            <v>VETERAN</v>
          </cell>
          <cell r="AN1283">
            <v>44062</v>
          </cell>
          <cell r="AO1283" t="str">
            <v>Compétition</v>
          </cell>
        </row>
        <row r="1284">
          <cell r="E1284">
            <v>283684</v>
          </cell>
          <cell r="F1284" t="str">
            <v>M.</v>
          </cell>
          <cell r="G1284" t="str">
            <v>PERRON</v>
          </cell>
          <cell r="H1284" t="str">
            <v>RONAN</v>
          </cell>
          <cell r="I1284">
            <v>27453</v>
          </cell>
          <cell r="J1284" t="str">
            <v>FRANCE</v>
          </cell>
          <cell r="K1284" t="str">
            <v>Homme</v>
          </cell>
          <cell r="L1284">
            <v>2202</v>
          </cell>
          <cell r="M1284" t="str">
            <v>CLUB MJC ST BRIEUC C.K.</v>
          </cell>
          <cell r="N1284" t="str">
            <v>MJC DU PLATEAU</v>
          </cell>
          <cell r="O1284">
            <v>2200</v>
          </cell>
          <cell r="P1284" t="str">
            <v>COMITE DEPARTEMENTAL CK COTES D'ARMOR</v>
          </cell>
          <cell r="Q1284" t="str">
            <v>CR03</v>
          </cell>
          <cell r="R1284" t="str">
            <v>COMITE REGIONAL BRETAGNE CK</v>
          </cell>
          <cell r="S1284" t="str">
            <v>FEDERATION FRANCAISE CANOE-KAYAK ET SPORTS PAGAIE</v>
          </cell>
          <cell r="T1284">
            <v>2022</v>
          </cell>
          <cell r="V1284">
            <v>55</v>
          </cell>
          <cell r="W1284" t="str">
            <v>Non</v>
          </cell>
          <cell r="Z1284" t="str">
            <v>AN_LOIS_A</v>
          </cell>
          <cell r="AA1284" t="str">
            <v>Carte 1 an Loisir Adulte</v>
          </cell>
          <cell r="AB1284">
            <v>70810</v>
          </cell>
          <cell r="AC1284">
            <v>44531</v>
          </cell>
          <cell r="AD1284">
            <v>44546</v>
          </cell>
          <cell r="AE1284">
            <v>44926</v>
          </cell>
          <cell r="AF1284" t="str">
            <v>Aucun</v>
          </cell>
          <cell r="AG1284" t="str">
            <v>V</v>
          </cell>
          <cell r="AH1284" t="str">
            <v>VETERAN</v>
          </cell>
          <cell r="AJ1284">
            <v>43000</v>
          </cell>
          <cell r="AK1284" t="str">
            <v>Loisir</v>
          </cell>
        </row>
        <row r="1285">
          <cell r="E1285">
            <v>283690</v>
          </cell>
          <cell r="F1285" t="str">
            <v>M.</v>
          </cell>
          <cell r="G1285" t="str">
            <v>BACHET</v>
          </cell>
          <cell r="H1285" t="str">
            <v>LUDOVIC</v>
          </cell>
          <cell r="I1285">
            <v>25067</v>
          </cell>
          <cell r="J1285" t="str">
            <v>FRANCE</v>
          </cell>
          <cell r="K1285" t="str">
            <v>Homme</v>
          </cell>
          <cell r="L1285">
            <v>2202</v>
          </cell>
          <cell r="M1285" t="str">
            <v>CLUB MJC ST BRIEUC C.K.</v>
          </cell>
          <cell r="N1285" t="str">
            <v>MJC DU PLATEAU</v>
          </cell>
          <cell r="O1285">
            <v>2200</v>
          </cell>
          <cell r="P1285" t="str">
            <v>COMITE DEPARTEMENTAL CK COTES D'ARMOR</v>
          </cell>
          <cell r="Q1285" t="str">
            <v>CR03</v>
          </cell>
          <cell r="R1285" t="str">
            <v>COMITE REGIONAL BRETAGNE CK</v>
          </cell>
          <cell r="S1285" t="str">
            <v>FEDERATION FRANCAISE CANOE-KAYAK ET SPORTS PAGAIE</v>
          </cell>
          <cell r="T1285">
            <v>2022</v>
          </cell>
          <cell r="V1285">
            <v>55</v>
          </cell>
          <cell r="W1285" t="str">
            <v>Non</v>
          </cell>
          <cell r="Z1285" t="str">
            <v>AN_LOIS_A</v>
          </cell>
          <cell r="AA1285" t="str">
            <v>Carte 1 an Loisir Adulte</v>
          </cell>
          <cell r="AB1285">
            <v>70810</v>
          </cell>
          <cell r="AC1285">
            <v>44531</v>
          </cell>
          <cell r="AD1285">
            <v>44546</v>
          </cell>
          <cell r="AE1285">
            <v>44926</v>
          </cell>
          <cell r="AF1285" t="str">
            <v>Aucun</v>
          </cell>
          <cell r="AG1285" t="str">
            <v>V</v>
          </cell>
          <cell r="AH1285" t="str">
            <v>VETERAN</v>
          </cell>
          <cell r="AJ1285">
            <v>44484</v>
          </cell>
          <cell r="AK1285" t="str">
            <v>Loisir</v>
          </cell>
          <cell r="AL1285" t="str">
            <v>le flohic</v>
          </cell>
          <cell r="AM1285">
            <v>221026248</v>
          </cell>
        </row>
        <row r="1286">
          <cell r="E1286">
            <v>283693</v>
          </cell>
          <cell r="F1286" t="str">
            <v>Mme</v>
          </cell>
          <cell r="G1286" t="str">
            <v>SUR</v>
          </cell>
          <cell r="H1286" t="str">
            <v>FLORENCE</v>
          </cell>
          <cell r="I1286">
            <v>27373</v>
          </cell>
          <cell r="J1286" t="str">
            <v>FRANCE</v>
          </cell>
          <cell r="K1286" t="str">
            <v>Femme</v>
          </cell>
          <cell r="L1286">
            <v>2202</v>
          </cell>
          <cell r="M1286" t="str">
            <v>CLUB MJC ST BRIEUC C.K.</v>
          </cell>
          <cell r="N1286" t="str">
            <v>MJC DU PLATEAU</v>
          </cell>
          <cell r="O1286">
            <v>2200</v>
          </cell>
          <cell r="P1286" t="str">
            <v>COMITE DEPARTEMENTAL CK COTES D'ARMOR</v>
          </cell>
          <cell r="Q1286" t="str">
            <v>CR03</v>
          </cell>
          <cell r="R1286" t="str">
            <v>COMITE REGIONAL BRETAGNE CK</v>
          </cell>
          <cell r="S1286" t="str">
            <v>FEDERATION FRANCAISE CANOE-KAYAK ET SPORTS PAGAIE</v>
          </cell>
          <cell r="T1286">
            <v>2022</v>
          </cell>
          <cell r="V1286">
            <v>55</v>
          </cell>
          <cell r="W1286" t="str">
            <v>Non</v>
          </cell>
          <cell r="Z1286" t="str">
            <v>AN_LOIS_A</v>
          </cell>
          <cell r="AA1286" t="str">
            <v>Carte 1 an Loisir Adulte</v>
          </cell>
          <cell r="AB1286">
            <v>70810</v>
          </cell>
          <cell r="AC1286">
            <v>44531</v>
          </cell>
          <cell r="AD1286">
            <v>44546</v>
          </cell>
          <cell r="AE1286">
            <v>44926</v>
          </cell>
          <cell r="AF1286" t="str">
            <v>Aucun</v>
          </cell>
          <cell r="AG1286" t="str">
            <v>V</v>
          </cell>
          <cell r="AH1286" t="str">
            <v>VETERAN</v>
          </cell>
          <cell r="AJ1286">
            <v>44204</v>
          </cell>
          <cell r="AK1286" t="str">
            <v>Loisir</v>
          </cell>
          <cell r="AL1286" t="str">
            <v>resmond</v>
          </cell>
          <cell r="AM1286">
            <v>221023328</v>
          </cell>
        </row>
        <row r="1287">
          <cell r="E1287">
            <v>283747</v>
          </cell>
          <cell r="F1287" t="str">
            <v>M.</v>
          </cell>
          <cell r="G1287" t="str">
            <v>SZABO</v>
          </cell>
          <cell r="H1287" t="str">
            <v>FLORIAN</v>
          </cell>
          <cell r="I1287">
            <v>38242</v>
          </cell>
          <cell r="J1287" t="str">
            <v>FRANCE</v>
          </cell>
          <cell r="K1287" t="str">
            <v>Homme</v>
          </cell>
          <cell r="L1287">
            <v>2912</v>
          </cell>
          <cell r="M1287" t="str">
            <v>LES ALLIGATORS - LANDERNEAU</v>
          </cell>
          <cell r="O1287">
            <v>2900</v>
          </cell>
          <cell r="P1287" t="str">
            <v>COMITE DEPARTEMENTAL CK DU FINISTERE</v>
          </cell>
          <cell r="Q1287" t="str">
            <v>CR03</v>
          </cell>
          <cell r="R1287" t="str">
            <v>COMITE REGIONAL BRETAGNE CK</v>
          </cell>
          <cell r="S1287" t="str">
            <v>FEDERATION FRANCAISE CANOE-KAYAK ET SPORTS PAGAIE</v>
          </cell>
          <cell r="T1287">
            <v>2022</v>
          </cell>
          <cell r="V1287">
            <v>40</v>
          </cell>
          <cell r="W1287" t="str">
            <v>Non</v>
          </cell>
          <cell r="Z1287" t="str">
            <v>AN_COMP_J</v>
          </cell>
          <cell r="AA1287" t="str">
            <v>Carte 1 an Compétition Jeune</v>
          </cell>
          <cell r="AB1287">
            <v>71393</v>
          </cell>
          <cell r="AC1287">
            <v>44562</v>
          </cell>
          <cell r="AD1287">
            <v>44565</v>
          </cell>
          <cell r="AE1287">
            <v>44926</v>
          </cell>
          <cell r="AF1287" t="str">
            <v>Aucun</v>
          </cell>
          <cell r="AG1287" t="str">
            <v>J</v>
          </cell>
          <cell r="AH1287" t="str">
            <v>JUNIOR</v>
          </cell>
          <cell r="AN1287">
            <v>44565</v>
          </cell>
          <cell r="AO1287" t="str">
            <v>Compétition</v>
          </cell>
        </row>
        <row r="1288">
          <cell r="E1288">
            <v>283814</v>
          </cell>
          <cell r="F1288" t="str">
            <v>Mme</v>
          </cell>
          <cell r="G1288" t="str">
            <v>TALLET</v>
          </cell>
          <cell r="H1288" t="str">
            <v>JEANNE</v>
          </cell>
          <cell r="I1288">
            <v>37766</v>
          </cell>
          <cell r="J1288" t="str">
            <v>FRANCE</v>
          </cell>
          <cell r="K1288" t="str">
            <v>Femme</v>
          </cell>
          <cell r="L1288">
            <v>2931</v>
          </cell>
          <cell r="M1288" t="str">
            <v>CENTRE NAUTIQUE PLOUHINEC CAP SIZUN-POINTE DU RAZ</v>
          </cell>
          <cell r="N1288" t="str">
            <v>CNPCSPR</v>
          </cell>
          <cell r="O1288">
            <v>2900</v>
          </cell>
          <cell r="P1288" t="str">
            <v>COMITE DEPARTEMENTAL CK DU FINISTERE</v>
          </cell>
          <cell r="Q1288" t="str">
            <v>CR03</v>
          </cell>
          <cell r="R1288" t="str">
            <v>COMITE REGIONAL BRETAGNE CK</v>
          </cell>
          <cell r="S1288" t="str">
            <v>FEDERATION FRANCAISE CANOE-KAYAK ET SPORTS PAGAIE</v>
          </cell>
          <cell r="T1288">
            <v>2022</v>
          </cell>
          <cell r="V1288">
            <v>60</v>
          </cell>
          <cell r="W1288" t="str">
            <v>Non</v>
          </cell>
          <cell r="Z1288" t="str">
            <v>AN_COMP_A</v>
          </cell>
          <cell r="AA1288" t="str">
            <v>Carte 1 an Compétition Adulte</v>
          </cell>
          <cell r="AB1288">
            <v>72542</v>
          </cell>
          <cell r="AC1288">
            <v>44621</v>
          </cell>
          <cell r="AD1288">
            <v>44636</v>
          </cell>
          <cell r="AE1288">
            <v>44926</v>
          </cell>
          <cell r="AF1288" t="str">
            <v>Aucun</v>
          </cell>
          <cell r="AG1288" t="str">
            <v>S</v>
          </cell>
          <cell r="AH1288" t="str">
            <v>SENIOR</v>
          </cell>
          <cell r="AN1288">
            <v>44657</v>
          </cell>
          <cell r="AO1288" t="str">
            <v>Compétition</v>
          </cell>
        </row>
        <row r="1289">
          <cell r="E1289">
            <v>283870</v>
          </cell>
          <cell r="F1289" t="str">
            <v>M.</v>
          </cell>
          <cell r="G1289" t="str">
            <v>FAVIER</v>
          </cell>
          <cell r="H1289" t="str">
            <v>DANIEL</v>
          </cell>
          <cell r="I1289">
            <v>19205</v>
          </cell>
          <cell r="J1289" t="str">
            <v>FRANCE</v>
          </cell>
          <cell r="K1289" t="str">
            <v>Homme</v>
          </cell>
          <cell r="L1289">
            <v>5675</v>
          </cell>
          <cell r="M1289" t="str">
            <v>CERCLE NAUTIQUE DE LA RIA D'ETEL</v>
          </cell>
          <cell r="N1289" t="str">
            <v>CNRE</v>
          </cell>
          <cell r="O1289">
            <v>5600</v>
          </cell>
          <cell r="P1289" t="str">
            <v>COMITE DEPARTEMENTAL CK DU MORBIHAN</v>
          </cell>
          <cell r="Q1289" t="str">
            <v>CR03</v>
          </cell>
          <cell r="R1289" t="str">
            <v>COMITE REGIONAL BRETAGNE CK</v>
          </cell>
          <cell r="S1289" t="str">
            <v>FEDERATION FRANCAISE CANOE-KAYAK ET SPORTS PAGAIE</v>
          </cell>
          <cell r="T1289">
            <v>2022</v>
          </cell>
          <cell r="V1289">
            <v>60</v>
          </cell>
          <cell r="W1289" t="str">
            <v>Non</v>
          </cell>
          <cell r="X1289" t="str">
            <v>IA Sport Plus</v>
          </cell>
          <cell r="Y1289" t="str">
            <v>IASPORT</v>
          </cell>
          <cell r="Z1289" t="str">
            <v>AN_COMP_A</v>
          </cell>
          <cell r="AA1289" t="str">
            <v>Carte 1 an Compétition Adulte</v>
          </cell>
          <cell r="AB1289">
            <v>71001</v>
          </cell>
          <cell r="AC1289">
            <v>44531</v>
          </cell>
          <cell r="AD1289">
            <v>44571</v>
          </cell>
          <cell r="AE1289">
            <v>44926</v>
          </cell>
          <cell r="AF1289" t="str">
            <v>Aucun</v>
          </cell>
          <cell r="AG1289" t="str">
            <v>V</v>
          </cell>
          <cell r="AH1289" t="str">
            <v>VETERAN</v>
          </cell>
          <cell r="AN1289">
            <v>44217</v>
          </cell>
          <cell r="AO1289" t="str">
            <v>Compétition</v>
          </cell>
        </row>
        <row r="1290">
          <cell r="E1290">
            <v>283995</v>
          </cell>
          <cell r="F1290" t="str">
            <v>M.</v>
          </cell>
          <cell r="G1290" t="str">
            <v>CHAUVEAU</v>
          </cell>
          <cell r="H1290" t="str">
            <v>DOMINIQUE</v>
          </cell>
          <cell r="I1290">
            <v>25442</v>
          </cell>
          <cell r="J1290" t="str">
            <v>FRANCE</v>
          </cell>
          <cell r="K1290" t="str">
            <v>Homme</v>
          </cell>
          <cell r="L1290">
            <v>3501</v>
          </cell>
          <cell r="M1290" t="str">
            <v>KAYAK CLUB PONT REAN</v>
          </cell>
          <cell r="O1290">
            <v>3500</v>
          </cell>
          <cell r="P1290" t="str">
            <v>COMITE DEPARTEMENTAL CK D'ILLE ET VILAINE</v>
          </cell>
          <cell r="Q1290" t="str">
            <v>CR03</v>
          </cell>
          <cell r="R1290" t="str">
            <v>COMITE REGIONAL BRETAGNE CK</v>
          </cell>
          <cell r="S1290" t="str">
            <v>FEDERATION FRANCAISE CANOE-KAYAK ET SPORTS PAGAIE</v>
          </cell>
          <cell r="T1290">
            <v>2022</v>
          </cell>
          <cell r="V1290">
            <v>60</v>
          </cell>
          <cell r="W1290" t="str">
            <v>Non</v>
          </cell>
          <cell r="Z1290" t="str">
            <v>AN_COMP_A</v>
          </cell>
          <cell r="AA1290" t="str">
            <v>Carte 1 an Compétition Adulte</v>
          </cell>
          <cell r="AB1290">
            <v>70967</v>
          </cell>
          <cell r="AC1290">
            <v>44531</v>
          </cell>
          <cell r="AD1290">
            <v>44551</v>
          </cell>
          <cell r="AE1290">
            <v>44926</v>
          </cell>
          <cell r="AF1290" t="str">
            <v>Aucun</v>
          </cell>
          <cell r="AG1290" t="str">
            <v>V</v>
          </cell>
          <cell r="AH1290" t="str">
            <v>VETERAN</v>
          </cell>
          <cell r="AN1290">
            <v>44474</v>
          </cell>
          <cell r="AO1290" t="str">
            <v>Compétition</v>
          </cell>
        </row>
        <row r="1291">
          <cell r="E1291">
            <v>284036</v>
          </cell>
          <cell r="F1291" t="str">
            <v>M.</v>
          </cell>
          <cell r="G1291" t="str">
            <v>GOUIN</v>
          </cell>
          <cell r="H1291" t="str">
            <v>HUBERT</v>
          </cell>
          <cell r="I1291">
            <v>28262</v>
          </cell>
          <cell r="J1291" t="str">
            <v>FRANCE</v>
          </cell>
          <cell r="K1291" t="str">
            <v>Homme</v>
          </cell>
          <cell r="L1291">
            <v>3516</v>
          </cell>
          <cell r="M1291" t="str">
            <v>RENNES EVASION NATURE</v>
          </cell>
          <cell r="O1291">
            <v>3500</v>
          </cell>
          <cell r="P1291" t="str">
            <v>COMITE DEPARTEMENTAL CK D'ILLE ET VILAINE</v>
          </cell>
          <cell r="Q1291" t="str">
            <v>CR03</v>
          </cell>
          <cell r="R1291" t="str">
            <v>COMITE REGIONAL BRETAGNE CK</v>
          </cell>
          <cell r="S1291" t="str">
            <v>FEDERATION FRANCAISE CANOE-KAYAK ET SPORTS PAGAIE</v>
          </cell>
          <cell r="T1291">
            <v>2022</v>
          </cell>
          <cell r="V1291">
            <v>55</v>
          </cell>
          <cell r="W1291" t="str">
            <v>Non</v>
          </cell>
          <cell r="Z1291" t="str">
            <v>AN_LOIS_A</v>
          </cell>
          <cell r="AA1291" t="str">
            <v>Carte 1 an Loisir Adulte</v>
          </cell>
          <cell r="AB1291">
            <v>71143</v>
          </cell>
          <cell r="AC1291">
            <v>44562</v>
          </cell>
          <cell r="AD1291">
            <v>44566</v>
          </cell>
          <cell r="AE1291">
            <v>44926</v>
          </cell>
          <cell r="AF1291" t="str">
            <v>Aucun</v>
          </cell>
          <cell r="AG1291" t="str">
            <v>V</v>
          </cell>
          <cell r="AH1291" t="str">
            <v>VETERAN</v>
          </cell>
          <cell r="AJ1291">
            <v>44477</v>
          </cell>
          <cell r="AK1291" t="str">
            <v>Loisir</v>
          </cell>
        </row>
        <row r="1292">
          <cell r="E1292">
            <v>284079</v>
          </cell>
          <cell r="F1292" t="str">
            <v>Mme</v>
          </cell>
          <cell r="G1292" t="str">
            <v>RENAUD</v>
          </cell>
          <cell r="H1292" t="str">
            <v>SYLVIE</v>
          </cell>
          <cell r="I1292">
            <v>25238</v>
          </cell>
          <cell r="J1292" t="str">
            <v>FRANCE</v>
          </cell>
          <cell r="K1292" t="str">
            <v>Femme</v>
          </cell>
          <cell r="L1292">
            <v>5617</v>
          </cell>
          <cell r="M1292" t="str">
            <v>KAYAK CLUB DE VANNES</v>
          </cell>
          <cell r="O1292">
            <v>5600</v>
          </cell>
          <cell r="P1292" t="str">
            <v>COMITE DEPARTEMENTAL CK DU MORBIHAN</v>
          </cell>
          <cell r="Q1292" t="str">
            <v>CR03</v>
          </cell>
          <cell r="R1292" t="str">
            <v>COMITE REGIONAL BRETAGNE CK</v>
          </cell>
          <cell r="S1292" t="str">
            <v>FEDERATION FRANCAISE CANOE-KAYAK ET SPORTS PAGAIE</v>
          </cell>
          <cell r="T1292">
            <v>2022</v>
          </cell>
          <cell r="V1292">
            <v>55</v>
          </cell>
          <cell r="W1292" t="str">
            <v>Non</v>
          </cell>
          <cell r="Z1292" t="str">
            <v>AN_LOIS_A</v>
          </cell>
          <cell r="AA1292" t="str">
            <v>Carte 1 an Loisir Adulte</v>
          </cell>
          <cell r="AB1292">
            <v>70760</v>
          </cell>
          <cell r="AC1292">
            <v>44531</v>
          </cell>
          <cell r="AD1292">
            <v>44539</v>
          </cell>
          <cell r="AE1292">
            <v>44926</v>
          </cell>
          <cell r="AF1292" t="str">
            <v>Aucun</v>
          </cell>
          <cell r="AG1292" t="str">
            <v>V</v>
          </cell>
          <cell r="AH1292" t="str">
            <v>VETERAN</v>
          </cell>
          <cell r="AJ1292">
            <v>44236</v>
          </cell>
          <cell r="AK1292" t="str">
            <v>Loisir</v>
          </cell>
        </row>
        <row r="1293">
          <cell r="E1293">
            <v>284084</v>
          </cell>
          <cell r="F1293" t="str">
            <v>M.</v>
          </cell>
          <cell r="G1293" t="str">
            <v>ROUDAUT</v>
          </cell>
          <cell r="H1293" t="str">
            <v>MATHIS</v>
          </cell>
          <cell r="I1293">
            <v>38408</v>
          </cell>
          <cell r="J1293" t="str">
            <v>FRANCE</v>
          </cell>
          <cell r="K1293" t="str">
            <v>Homme</v>
          </cell>
          <cell r="L1293">
            <v>2911</v>
          </cell>
          <cell r="M1293" t="str">
            <v>F.R.C.K. PLOUDALMEZEAU</v>
          </cell>
          <cell r="O1293">
            <v>2900</v>
          </cell>
          <cell r="P1293" t="str">
            <v>COMITE DEPARTEMENTAL CK DU FINISTERE</v>
          </cell>
          <cell r="Q1293" t="str">
            <v>CR03</v>
          </cell>
          <cell r="R1293" t="str">
            <v>COMITE REGIONAL BRETAGNE CK</v>
          </cell>
          <cell r="S1293" t="str">
            <v>FEDERATION FRANCAISE CANOE-KAYAK ET SPORTS PAGAIE</v>
          </cell>
          <cell r="T1293">
            <v>2022</v>
          </cell>
          <cell r="V1293">
            <v>40</v>
          </cell>
          <cell r="W1293" t="str">
            <v>Non</v>
          </cell>
          <cell r="Z1293" t="str">
            <v>AN_COMP_J</v>
          </cell>
          <cell r="AA1293" t="str">
            <v>Carte 1 an Compétition Jeune</v>
          </cell>
          <cell r="AB1293">
            <v>70925</v>
          </cell>
          <cell r="AC1293">
            <v>44531</v>
          </cell>
          <cell r="AD1293">
            <v>44558</v>
          </cell>
          <cell r="AE1293">
            <v>44926</v>
          </cell>
          <cell r="AF1293" t="str">
            <v>Aucun</v>
          </cell>
          <cell r="AG1293" t="str">
            <v>J</v>
          </cell>
          <cell r="AH1293" t="str">
            <v>JUNIOR</v>
          </cell>
          <cell r="AN1293">
            <v>44558</v>
          </cell>
          <cell r="AO1293" t="str">
            <v>Compétition</v>
          </cell>
        </row>
        <row r="1294">
          <cell r="E1294">
            <v>284314</v>
          </cell>
          <cell r="F1294" t="str">
            <v>M.</v>
          </cell>
          <cell r="G1294" t="str">
            <v>DELANOUE</v>
          </cell>
          <cell r="H1294" t="str">
            <v>SYLVAIN</v>
          </cell>
          <cell r="I1294">
            <v>25030</v>
          </cell>
          <cell r="J1294" t="str">
            <v>FRANCE</v>
          </cell>
          <cell r="K1294" t="str">
            <v>Homme</v>
          </cell>
          <cell r="L1294">
            <v>3501</v>
          </cell>
          <cell r="M1294" t="str">
            <v>KAYAK CLUB PONT REAN</v>
          </cell>
          <cell r="O1294">
            <v>3500</v>
          </cell>
          <cell r="P1294" t="str">
            <v>COMITE DEPARTEMENTAL CK D'ILLE ET VILAINE</v>
          </cell>
          <cell r="Q1294" t="str">
            <v>CR03</v>
          </cell>
          <cell r="R1294" t="str">
            <v>COMITE REGIONAL BRETAGNE CK</v>
          </cell>
          <cell r="S1294" t="str">
            <v>FEDERATION FRANCAISE CANOE-KAYAK ET SPORTS PAGAIE</v>
          </cell>
          <cell r="T1294">
            <v>2022</v>
          </cell>
          <cell r="V1294">
            <v>60</v>
          </cell>
          <cell r="W1294" t="str">
            <v>Non</v>
          </cell>
          <cell r="Z1294" t="str">
            <v>AN_COMP_A</v>
          </cell>
          <cell r="AA1294" t="str">
            <v>Carte 1 an Compétition Adulte</v>
          </cell>
          <cell r="AB1294">
            <v>70967</v>
          </cell>
          <cell r="AC1294">
            <v>44531</v>
          </cell>
          <cell r="AD1294">
            <v>44551</v>
          </cell>
          <cell r="AE1294">
            <v>44926</v>
          </cell>
          <cell r="AF1294" t="str">
            <v>Aucun</v>
          </cell>
          <cell r="AG1294" t="str">
            <v>V</v>
          </cell>
          <cell r="AH1294" t="str">
            <v>VETERAN</v>
          </cell>
          <cell r="AN1294">
            <v>44469</v>
          </cell>
          <cell r="AO1294" t="str">
            <v>Compétition</v>
          </cell>
        </row>
        <row r="1295">
          <cell r="E1295">
            <v>284319</v>
          </cell>
          <cell r="F1295" t="str">
            <v>M.</v>
          </cell>
          <cell r="G1295" t="str">
            <v>PAUL</v>
          </cell>
          <cell r="H1295" t="str">
            <v>CYPRIEN</v>
          </cell>
          <cell r="I1295">
            <v>36455</v>
          </cell>
          <cell r="J1295" t="str">
            <v>FRANCE</v>
          </cell>
          <cell r="K1295" t="str">
            <v>Homme</v>
          </cell>
          <cell r="L1295">
            <v>5604</v>
          </cell>
          <cell r="M1295" t="str">
            <v>CLUB LOISIRS POP. LOCHRIST</v>
          </cell>
          <cell r="O1295">
            <v>5600</v>
          </cell>
          <cell r="P1295" t="str">
            <v>COMITE DEPARTEMENTAL CK DU MORBIHAN</v>
          </cell>
          <cell r="Q1295" t="str">
            <v>CR03</v>
          </cell>
          <cell r="R1295" t="str">
            <v>COMITE REGIONAL BRETAGNE CK</v>
          </cell>
          <cell r="S1295" t="str">
            <v>FEDERATION FRANCAISE CANOE-KAYAK ET SPORTS PAGAIE</v>
          </cell>
          <cell r="T1295">
            <v>2022</v>
          </cell>
          <cell r="V1295">
            <v>60</v>
          </cell>
          <cell r="W1295" t="str">
            <v>Non</v>
          </cell>
          <cell r="Z1295" t="str">
            <v>AN_COMP_A</v>
          </cell>
          <cell r="AA1295" t="str">
            <v>Carte 1 an Compétition Adulte</v>
          </cell>
          <cell r="AB1295">
            <v>72296</v>
          </cell>
          <cell r="AC1295">
            <v>44621</v>
          </cell>
          <cell r="AD1295">
            <v>44645</v>
          </cell>
          <cell r="AE1295">
            <v>44926</v>
          </cell>
          <cell r="AF1295" t="str">
            <v>Aucun</v>
          </cell>
          <cell r="AG1295" t="str">
            <v>S</v>
          </cell>
          <cell r="AH1295" t="str">
            <v>SENIOR</v>
          </cell>
          <cell r="AN1295">
            <v>44214</v>
          </cell>
          <cell r="AO1295" t="str">
            <v>Compétition</v>
          </cell>
        </row>
        <row r="1296">
          <cell r="E1296">
            <v>284383</v>
          </cell>
          <cell r="F1296" t="str">
            <v>Mme</v>
          </cell>
          <cell r="G1296" t="str">
            <v>LORCY</v>
          </cell>
          <cell r="H1296" t="str">
            <v>MYRIAM</v>
          </cell>
          <cell r="I1296">
            <v>18634</v>
          </cell>
          <cell r="J1296" t="str">
            <v>FRANCE</v>
          </cell>
          <cell r="K1296" t="str">
            <v>Femme</v>
          </cell>
          <cell r="L1296">
            <v>5617</v>
          </cell>
          <cell r="M1296" t="str">
            <v>KAYAK CLUB DE VANNES</v>
          </cell>
          <cell r="O1296">
            <v>5600</v>
          </cell>
          <cell r="P1296" t="str">
            <v>COMITE DEPARTEMENTAL CK DU MORBIHAN</v>
          </cell>
          <cell r="Q1296" t="str">
            <v>CR03</v>
          </cell>
          <cell r="R1296" t="str">
            <v>COMITE REGIONAL BRETAGNE CK</v>
          </cell>
          <cell r="S1296" t="str">
            <v>FEDERATION FRANCAISE CANOE-KAYAK ET SPORTS PAGAIE</v>
          </cell>
          <cell r="T1296">
            <v>2022</v>
          </cell>
          <cell r="V1296">
            <v>55</v>
          </cell>
          <cell r="W1296" t="str">
            <v>Non</v>
          </cell>
          <cell r="Z1296" t="str">
            <v>AN_LOIS_A</v>
          </cell>
          <cell r="AA1296" t="str">
            <v>Carte 1 an Loisir Adulte</v>
          </cell>
          <cell r="AB1296">
            <v>70760</v>
          </cell>
          <cell r="AC1296">
            <v>44531</v>
          </cell>
          <cell r="AD1296">
            <v>44537</v>
          </cell>
          <cell r="AE1296">
            <v>44926</v>
          </cell>
          <cell r="AF1296" t="str">
            <v>Aucun</v>
          </cell>
          <cell r="AG1296" t="str">
            <v>V</v>
          </cell>
          <cell r="AH1296" t="str">
            <v>VETERAN</v>
          </cell>
          <cell r="AJ1296">
            <v>42748</v>
          </cell>
          <cell r="AK1296" t="str">
            <v>Loisir</v>
          </cell>
        </row>
        <row r="1297">
          <cell r="E1297">
            <v>284461</v>
          </cell>
          <cell r="F1297" t="str">
            <v>M.</v>
          </cell>
          <cell r="G1297" t="str">
            <v>MENOUX</v>
          </cell>
          <cell r="H1297" t="str">
            <v>HUGO</v>
          </cell>
          <cell r="I1297">
            <v>38394</v>
          </cell>
          <cell r="J1297" t="str">
            <v>FRANCE</v>
          </cell>
          <cell r="K1297" t="str">
            <v>Homme</v>
          </cell>
          <cell r="L1297">
            <v>3536</v>
          </cell>
          <cell r="M1297" t="str">
            <v>MJC DE GUIPRY-MESSAC</v>
          </cell>
          <cell r="O1297">
            <v>3500</v>
          </cell>
          <cell r="P1297" t="str">
            <v>COMITE DEPARTEMENTAL CK D'ILLE ET VILAINE</v>
          </cell>
          <cell r="Q1297" t="str">
            <v>CR03</v>
          </cell>
          <cell r="R1297" t="str">
            <v>COMITE REGIONAL BRETAGNE CK</v>
          </cell>
          <cell r="S1297" t="str">
            <v>FEDERATION FRANCAISE CANOE-KAYAK ET SPORTS PAGAIE</v>
          </cell>
          <cell r="T1297">
            <v>2022</v>
          </cell>
          <cell r="V1297">
            <v>20</v>
          </cell>
          <cell r="W1297" t="str">
            <v>Non</v>
          </cell>
          <cell r="Z1297" t="str">
            <v>AN_LOIS_J</v>
          </cell>
          <cell r="AA1297" t="str">
            <v>Carte 1 an Loisir Jeune</v>
          </cell>
          <cell r="AB1297">
            <v>70578</v>
          </cell>
          <cell r="AC1297">
            <v>44501</v>
          </cell>
          <cell r="AD1297">
            <v>44532</v>
          </cell>
          <cell r="AE1297">
            <v>44926</v>
          </cell>
          <cell r="AF1297" t="str">
            <v>Aucun</v>
          </cell>
          <cell r="AG1297" t="str">
            <v>J</v>
          </cell>
          <cell r="AH1297" t="str">
            <v>JUNIOR</v>
          </cell>
          <cell r="AJ1297">
            <v>44532</v>
          </cell>
          <cell r="AK1297" t="str">
            <v>Loisir</v>
          </cell>
        </row>
        <row r="1298">
          <cell r="E1298">
            <v>284463</v>
          </cell>
          <cell r="F1298" t="str">
            <v>M.</v>
          </cell>
          <cell r="G1298" t="str">
            <v>MOURREAU</v>
          </cell>
          <cell r="H1298" t="str">
            <v>WILFRIED</v>
          </cell>
          <cell r="I1298">
            <v>37735</v>
          </cell>
          <cell r="J1298" t="str">
            <v>FRANCE</v>
          </cell>
          <cell r="K1298" t="str">
            <v>Homme</v>
          </cell>
          <cell r="L1298">
            <v>3536</v>
          </cell>
          <cell r="M1298" t="str">
            <v>MJC DE GUIPRY-MESSAC</v>
          </cell>
          <cell r="O1298">
            <v>3500</v>
          </cell>
          <cell r="P1298" t="str">
            <v>COMITE DEPARTEMENTAL CK D'ILLE ET VILAINE</v>
          </cell>
          <cell r="Q1298" t="str">
            <v>CR03</v>
          </cell>
          <cell r="R1298" t="str">
            <v>COMITE REGIONAL BRETAGNE CK</v>
          </cell>
          <cell r="S1298" t="str">
            <v>FEDERATION FRANCAISE CANOE-KAYAK ET SPORTS PAGAIE</v>
          </cell>
          <cell r="T1298">
            <v>2022</v>
          </cell>
          <cell r="V1298">
            <v>55</v>
          </cell>
          <cell r="W1298" t="str">
            <v>Non</v>
          </cell>
          <cell r="Z1298" t="str">
            <v>AN_LOIS_A</v>
          </cell>
          <cell r="AA1298" t="str">
            <v>Carte 1 an Loisir Adulte</v>
          </cell>
          <cell r="AB1298">
            <v>70578</v>
          </cell>
          <cell r="AC1298">
            <v>44501</v>
          </cell>
          <cell r="AD1298">
            <v>44537</v>
          </cell>
          <cell r="AE1298">
            <v>44926</v>
          </cell>
          <cell r="AF1298" t="str">
            <v>Aucun</v>
          </cell>
          <cell r="AG1298" t="str">
            <v>S</v>
          </cell>
          <cell r="AH1298" t="str">
            <v>SENIOR</v>
          </cell>
          <cell r="AJ1298">
            <v>44531</v>
          </cell>
          <cell r="AK1298" t="str">
            <v>Loisir</v>
          </cell>
        </row>
        <row r="1299">
          <cell r="E1299">
            <v>284531</v>
          </cell>
          <cell r="F1299" t="str">
            <v>M.</v>
          </cell>
          <cell r="G1299" t="str">
            <v>LE GALLO</v>
          </cell>
          <cell r="H1299" t="str">
            <v>PIERRE</v>
          </cell>
          <cell r="I1299">
            <v>37929</v>
          </cell>
          <cell r="J1299" t="str">
            <v>FRANCE</v>
          </cell>
          <cell r="K1299" t="str">
            <v>Homme</v>
          </cell>
          <cell r="L1299">
            <v>5603</v>
          </cell>
          <cell r="M1299" t="str">
            <v>CANOE KAYAK PONTIVYEN</v>
          </cell>
          <cell r="N1299" t="str">
            <v>CKCP1</v>
          </cell>
          <cell r="O1299">
            <v>5600</v>
          </cell>
          <cell r="P1299" t="str">
            <v>COMITE DEPARTEMENTAL CK DU MORBIHAN</v>
          </cell>
          <cell r="Q1299" t="str">
            <v>CR03</v>
          </cell>
          <cell r="R1299" t="str">
            <v>COMITE REGIONAL BRETAGNE CK</v>
          </cell>
          <cell r="S1299" t="str">
            <v>FEDERATION FRANCAISE CANOE-KAYAK ET SPORTS PAGAIE</v>
          </cell>
          <cell r="T1299">
            <v>2022</v>
          </cell>
          <cell r="V1299">
            <v>55</v>
          </cell>
          <cell r="W1299" t="str">
            <v>Non</v>
          </cell>
          <cell r="Z1299" t="str">
            <v>AN_LOIS_A</v>
          </cell>
          <cell r="AA1299" t="str">
            <v>Carte 1 an Loisir Adulte</v>
          </cell>
          <cell r="AB1299">
            <v>72894</v>
          </cell>
          <cell r="AC1299">
            <v>44652</v>
          </cell>
          <cell r="AD1299">
            <v>44658</v>
          </cell>
          <cell r="AE1299">
            <v>44926</v>
          </cell>
          <cell r="AF1299" t="str">
            <v>Aucun</v>
          </cell>
          <cell r="AG1299" t="str">
            <v>S</v>
          </cell>
          <cell r="AH1299" t="str">
            <v>SENIOR</v>
          </cell>
        </row>
        <row r="1300">
          <cell r="E1300">
            <v>284569</v>
          </cell>
          <cell r="F1300" t="str">
            <v>Mme</v>
          </cell>
          <cell r="G1300" t="str">
            <v>FOUILLEN</v>
          </cell>
          <cell r="H1300" t="str">
            <v>SOAZIG</v>
          </cell>
          <cell r="I1300">
            <v>26559</v>
          </cell>
          <cell r="J1300" t="str">
            <v>FRANCE</v>
          </cell>
          <cell r="K1300" t="str">
            <v>Femme</v>
          </cell>
          <cell r="L1300">
            <v>5643</v>
          </cell>
          <cell r="M1300" t="str">
            <v>LANESTER CANOE KAYAK CLUB</v>
          </cell>
          <cell r="N1300" t="str">
            <v>L.C.K.C</v>
          </cell>
          <cell r="O1300">
            <v>5600</v>
          </cell>
          <cell r="P1300" t="str">
            <v>COMITE DEPARTEMENTAL CK DU MORBIHAN</v>
          </cell>
          <cell r="Q1300" t="str">
            <v>CR03</v>
          </cell>
          <cell r="R1300" t="str">
            <v>COMITE REGIONAL BRETAGNE CK</v>
          </cell>
          <cell r="S1300" t="str">
            <v>FEDERATION FRANCAISE CANOE-KAYAK ET SPORTS PAGAIE</v>
          </cell>
          <cell r="T1300">
            <v>2022</v>
          </cell>
          <cell r="V1300">
            <v>55</v>
          </cell>
          <cell r="W1300" t="str">
            <v>Non</v>
          </cell>
          <cell r="Z1300" t="str">
            <v>AN_LOIS_A</v>
          </cell>
          <cell r="AA1300" t="str">
            <v>Carte 1 an Loisir Adulte</v>
          </cell>
          <cell r="AB1300">
            <v>72042</v>
          </cell>
          <cell r="AC1300">
            <v>44593</v>
          </cell>
          <cell r="AD1300">
            <v>44597</v>
          </cell>
          <cell r="AE1300">
            <v>44926</v>
          </cell>
          <cell r="AF1300" t="str">
            <v>Aucun</v>
          </cell>
          <cell r="AG1300" t="str">
            <v>V</v>
          </cell>
          <cell r="AH1300" t="str">
            <v>VETERAN</v>
          </cell>
          <cell r="AJ1300">
            <v>42717</v>
          </cell>
          <cell r="AK1300" t="str">
            <v>Loisir</v>
          </cell>
          <cell r="AL1300" t="str">
            <v>Tachon</v>
          </cell>
        </row>
        <row r="1301">
          <cell r="E1301">
            <v>284639</v>
          </cell>
          <cell r="F1301" t="str">
            <v>Mme</v>
          </cell>
          <cell r="G1301" t="str">
            <v>CARRIC</v>
          </cell>
          <cell r="H1301" t="str">
            <v>EMMANUELLE</v>
          </cell>
          <cell r="I1301">
            <v>25680</v>
          </cell>
          <cell r="J1301" t="str">
            <v>FRANCE</v>
          </cell>
          <cell r="K1301" t="str">
            <v>Femme</v>
          </cell>
          <cell r="L1301">
            <v>2202</v>
          </cell>
          <cell r="M1301" t="str">
            <v>CLUB MJC ST BRIEUC C.K.</v>
          </cell>
          <cell r="N1301" t="str">
            <v>MJC DU PLATEAU</v>
          </cell>
          <cell r="O1301">
            <v>2200</v>
          </cell>
          <cell r="P1301" t="str">
            <v>COMITE DEPARTEMENTAL CK COTES D'ARMOR</v>
          </cell>
          <cell r="Q1301" t="str">
            <v>CR03</v>
          </cell>
          <cell r="R1301" t="str">
            <v>COMITE REGIONAL BRETAGNE CK</v>
          </cell>
          <cell r="S1301" t="str">
            <v>FEDERATION FRANCAISE CANOE-KAYAK ET SPORTS PAGAIE</v>
          </cell>
          <cell r="T1301">
            <v>2022</v>
          </cell>
          <cell r="V1301">
            <v>55</v>
          </cell>
          <cell r="W1301" t="str">
            <v>Non</v>
          </cell>
          <cell r="Z1301" t="str">
            <v>AN_LOIS_A</v>
          </cell>
          <cell r="AA1301" t="str">
            <v>Carte 1 an Loisir Adulte</v>
          </cell>
          <cell r="AB1301">
            <v>70810</v>
          </cell>
          <cell r="AC1301">
            <v>44531</v>
          </cell>
          <cell r="AD1301">
            <v>44546</v>
          </cell>
          <cell r="AE1301">
            <v>44926</v>
          </cell>
          <cell r="AF1301" t="str">
            <v>Aucun</v>
          </cell>
          <cell r="AG1301" t="str">
            <v>V</v>
          </cell>
          <cell r="AH1301" t="str">
            <v>VETERAN</v>
          </cell>
          <cell r="AJ1301">
            <v>44457</v>
          </cell>
          <cell r="AK1301" t="str">
            <v>Loisir</v>
          </cell>
          <cell r="AL1301" t="str">
            <v>le corveller</v>
          </cell>
          <cell r="AM1301">
            <v>10002604899</v>
          </cell>
        </row>
        <row r="1302">
          <cell r="E1302">
            <v>284673</v>
          </cell>
          <cell r="F1302" t="str">
            <v>Mme</v>
          </cell>
          <cell r="G1302" t="str">
            <v>LE PICHON</v>
          </cell>
          <cell r="H1302" t="str">
            <v>GAELLE</v>
          </cell>
          <cell r="I1302">
            <v>26734</v>
          </cell>
          <cell r="J1302" t="str">
            <v>FRANCE</v>
          </cell>
          <cell r="K1302" t="str">
            <v>Femme</v>
          </cell>
          <cell r="L1302">
            <v>3507</v>
          </cell>
          <cell r="M1302" t="str">
            <v>CANOE KAYAK DU PAYS DE BROCELIANDE</v>
          </cell>
          <cell r="O1302">
            <v>3500</v>
          </cell>
          <cell r="P1302" t="str">
            <v>COMITE DEPARTEMENTAL CK D'ILLE ET VILAINE</v>
          </cell>
          <cell r="Q1302" t="str">
            <v>CR03</v>
          </cell>
          <cell r="R1302" t="str">
            <v>COMITE REGIONAL BRETAGNE CK</v>
          </cell>
          <cell r="S1302" t="str">
            <v>FEDERATION FRANCAISE CANOE-KAYAK ET SPORTS PAGAIE</v>
          </cell>
          <cell r="T1302">
            <v>2022</v>
          </cell>
          <cell r="V1302">
            <v>60</v>
          </cell>
          <cell r="W1302" t="str">
            <v>Non</v>
          </cell>
          <cell r="Z1302" t="str">
            <v>AN_COMP_A</v>
          </cell>
          <cell r="AA1302" t="str">
            <v>Carte 1 an Compétition Adulte</v>
          </cell>
          <cell r="AB1302">
            <v>71110</v>
          </cell>
          <cell r="AC1302">
            <v>44531</v>
          </cell>
          <cell r="AD1302">
            <v>44558</v>
          </cell>
          <cell r="AE1302">
            <v>44926</v>
          </cell>
          <cell r="AF1302" t="str">
            <v>Aucun</v>
          </cell>
          <cell r="AG1302" t="str">
            <v>V</v>
          </cell>
          <cell r="AH1302" t="str">
            <v>VETERAN</v>
          </cell>
          <cell r="AN1302">
            <v>43851</v>
          </cell>
          <cell r="AO1302" t="str">
            <v>Compétition</v>
          </cell>
        </row>
        <row r="1303">
          <cell r="E1303">
            <v>284684</v>
          </cell>
          <cell r="F1303" t="str">
            <v>Mme</v>
          </cell>
          <cell r="G1303" t="str">
            <v>LE MEUR</v>
          </cell>
          <cell r="H1303" t="str">
            <v>KAREN</v>
          </cell>
          <cell r="I1303">
            <v>27757</v>
          </cell>
          <cell r="J1303" t="str">
            <v>FRANCE</v>
          </cell>
          <cell r="K1303" t="str">
            <v>Femme</v>
          </cell>
          <cell r="L1303">
            <v>3507</v>
          </cell>
          <cell r="M1303" t="str">
            <v>CANOE KAYAK DU PAYS DE BROCELIANDE</v>
          </cell>
          <cell r="O1303">
            <v>3500</v>
          </cell>
          <cell r="P1303" t="str">
            <v>COMITE DEPARTEMENTAL CK D'ILLE ET VILAINE</v>
          </cell>
          <cell r="Q1303" t="str">
            <v>CR03</v>
          </cell>
          <cell r="R1303" t="str">
            <v>COMITE REGIONAL BRETAGNE CK</v>
          </cell>
          <cell r="S1303" t="str">
            <v>FEDERATION FRANCAISE CANOE-KAYAK ET SPORTS PAGAIE</v>
          </cell>
          <cell r="T1303">
            <v>2022</v>
          </cell>
          <cell r="V1303">
            <v>60</v>
          </cell>
          <cell r="W1303" t="str">
            <v>Non</v>
          </cell>
          <cell r="Z1303" t="str">
            <v>AN_COMP_A</v>
          </cell>
          <cell r="AA1303" t="str">
            <v>Carte 1 an Compétition Adulte</v>
          </cell>
          <cell r="AB1303">
            <v>71110</v>
          </cell>
          <cell r="AC1303">
            <v>44531</v>
          </cell>
          <cell r="AD1303">
            <v>44558</v>
          </cell>
          <cell r="AE1303">
            <v>44926</v>
          </cell>
          <cell r="AF1303" t="str">
            <v>Aucun</v>
          </cell>
          <cell r="AG1303" t="str">
            <v>V</v>
          </cell>
          <cell r="AH1303" t="str">
            <v>VETERAN</v>
          </cell>
          <cell r="AN1303">
            <v>44575</v>
          </cell>
          <cell r="AO1303" t="str">
            <v>Compétition</v>
          </cell>
        </row>
        <row r="1304">
          <cell r="E1304">
            <v>284832</v>
          </cell>
          <cell r="F1304" t="str">
            <v>Mme</v>
          </cell>
          <cell r="G1304" t="str">
            <v>LE DUC</v>
          </cell>
          <cell r="H1304" t="str">
            <v>ADELE</v>
          </cell>
          <cell r="I1304">
            <v>38298</v>
          </cell>
          <cell r="J1304" t="str">
            <v>FRANCE</v>
          </cell>
          <cell r="K1304" t="str">
            <v>Femme</v>
          </cell>
          <cell r="L1304">
            <v>2209</v>
          </cell>
          <cell r="M1304" t="str">
            <v>CANOE CLUB DU LIE</v>
          </cell>
          <cell r="N1304" t="str">
            <v>C.C.LIE</v>
          </cell>
          <cell r="O1304">
            <v>2200</v>
          </cell>
          <cell r="P1304" t="str">
            <v>COMITE DEPARTEMENTAL CK COTES D'ARMOR</v>
          </cell>
          <cell r="Q1304" t="str">
            <v>CR03</v>
          </cell>
          <cell r="R1304" t="str">
            <v>COMITE REGIONAL BRETAGNE CK</v>
          </cell>
          <cell r="S1304" t="str">
            <v>FEDERATION FRANCAISE CANOE-KAYAK ET SPORTS PAGAIE</v>
          </cell>
          <cell r="T1304">
            <v>2022</v>
          </cell>
          <cell r="V1304">
            <v>2</v>
          </cell>
          <cell r="W1304" t="str">
            <v>Non</v>
          </cell>
          <cell r="Z1304" t="str">
            <v>AN_SANS_P</v>
          </cell>
          <cell r="AA1304" t="str">
            <v>Carte annuelle sans pratique</v>
          </cell>
          <cell r="AB1304">
            <v>71266</v>
          </cell>
          <cell r="AC1304">
            <v>44562</v>
          </cell>
          <cell r="AD1304">
            <v>44575</v>
          </cell>
          <cell r="AE1304">
            <v>44926</v>
          </cell>
          <cell r="AF1304" t="str">
            <v>Aucun</v>
          </cell>
          <cell r="AG1304" t="str">
            <v>J</v>
          </cell>
          <cell r="AH1304" t="str">
            <v>JUNIOR</v>
          </cell>
        </row>
        <row r="1305">
          <cell r="E1305">
            <v>284884</v>
          </cell>
          <cell r="F1305" t="str">
            <v>M.</v>
          </cell>
          <cell r="G1305" t="str">
            <v>LELIEVRE</v>
          </cell>
          <cell r="H1305" t="str">
            <v>FABIEN</v>
          </cell>
          <cell r="I1305">
            <v>23470</v>
          </cell>
          <cell r="J1305" t="str">
            <v>FRANCE</v>
          </cell>
          <cell r="K1305" t="str">
            <v>Homme</v>
          </cell>
          <cell r="L1305">
            <v>2903</v>
          </cell>
          <cell r="M1305" t="str">
            <v>CK DE QUIMPER CORNOUAILLE</v>
          </cell>
          <cell r="O1305">
            <v>2900</v>
          </cell>
          <cell r="P1305" t="str">
            <v>COMITE DEPARTEMENTAL CK DU FINISTERE</v>
          </cell>
          <cell r="Q1305" t="str">
            <v>CR03</v>
          </cell>
          <cell r="R1305" t="str">
            <v>COMITE REGIONAL BRETAGNE CK</v>
          </cell>
          <cell r="S1305" t="str">
            <v>FEDERATION FRANCAISE CANOE-KAYAK ET SPORTS PAGAIE</v>
          </cell>
          <cell r="T1305">
            <v>2022</v>
          </cell>
          <cell r="V1305">
            <v>60</v>
          </cell>
          <cell r="W1305" t="str">
            <v>Non</v>
          </cell>
          <cell r="Z1305" t="str">
            <v>AN_COMP_A</v>
          </cell>
          <cell r="AA1305" t="str">
            <v>Carte 1 an Compétition Adulte</v>
          </cell>
          <cell r="AB1305">
            <v>70918</v>
          </cell>
          <cell r="AC1305">
            <v>44531</v>
          </cell>
          <cell r="AD1305">
            <v>44545</v>
          </cell>
          <cell r="AE1305">
            <v>44926</v>
          </cell>
          <cell r="AF1305" t="str">
            <v>Aucun</v>
          </cell>
          <cell r="AG1305" t="str">
            <v>V</v>
          </cell>
          <cell r="AH1305" t="str">
            <v>VETERAN</v>
          </cell>
          <cell r="AN1305">
            <v>44428</v>
          </cell>
          <cell r="AO1305" t="str">
            <v>Compétition</v>
          </cell>
        </row>
        <row r="1306">
          <cell r="E1306">
            <v>285010</v>
          </cell>
          <cell r="F1306" t="str">
            <v>M.</v>
          </cell>
          <cell r="G1306" t="str">
            <v>L'HEREEC</v>
          </cell>
          <cell r="H1306" t="str">
            <v>EWEN</v>
          </cell>
          <cell r="I1306">
            <v>37867</v>
          </cell>
          <cell r="J1306" t="str">
            <v>FRANCE</v>
          </cell>
          <cell r="K1306" t="str">
            <v>Homme</v>
          </cell>
          <cell r="L1306">
            <v>3506</v>
          </cell>
          <cell r="M1306" t="str">
            <v>C.K.C.I.R. ST GREGOIRE</v>
          </cell>
          <cell r="O1306">
            <v>3500</v>
          </cell>
          <cell r="P1306" t="str">
            <v>COMITE DEPARTEMENTAL CK D'ILLE ET VILAINE</v>
          </cell>
          <cell r="Q1306" t="str">
            <v>CR03</v>
          </cell>
          <cell r="R1306" t="str">
            <v>COMITE REGIONAL BRETAGNE CK</v>
          </cell>
          <cell r="S1306" t="str">
            <v>FEDERATION FRANCAISE CANOE-KAYAK ET SPORTS PAGAIE</v>
          </cell>
          <cell r="T1306">
            <v>2022</v>
          </cell>
          <cell r="V1306">
            <v>55</v>
          </cell>
          <cell r="W1306" t="str">
            <v>Non</v>
          </cell>
          <cell r="Z1306" t="str">
            <v>AN_LOIS_A</v>
          </cell>
          <cell r="AA1306" t="str">
            <v>Carte 1 an Loisir Adulte</v>
          </cell>
          <cell r="AB1306">
            <v>71435</v>
          </cell>
          <cell r="AC1306">
            <v>44562</v>
          </cell>
          <cell r="AD1306">
            <v>44572</v>
          </cell>
          <cell r="AE1306">
            <v>44926</v>
          </cell>
          <cell r="AF1306" t="str">
            <v>Aucun</v>
          </cell>
          <cell r="AG1306" t="str">
            <v>S</v>
          </cell>
          <cell r="AH1306" t="str">
            <v>SENIOR</v>
          </cell>
        </row>
        <row r="1307">
          <cell r="E1307">
            <v>285011</v>
          </cell>
          <cell r="F1307" t="str">
            <v>M.</v>
          </cell>
          <cell r="G1307" t="str">
            <v>MAGRAS</v>
          </cell>
          <cell r="H1307" t="str">
            <v>MARTIN</v>
          </cell>
          <cell r="I1307">
            <v>37724</v>
          </cell>
          <cell r="J1307" t="str">
            <v>FRANCE</v>
          </cell>
          <cell r="K1307" t="str">
            <v>Homme</v>
          </cell>
          <cell r="L1307">
            <v>3506</v>
          </cell>
          <cell r="M1307" t="str">
            <v>C.K.C.I.R. ST GREGOIRE</v>
          </cell>
          <cell r="O1307">
            <v>3500</v>
          </cell>
          <cell r="P1307" t="str">
            <v>COMITE DEPARTEMENTAL CK D'ILLE ET VILAINE</v>
          </cell>
          <cell r="Q1307" t="str">
            <v>CR03</v>
          </cell>
          <cell r="R1307" t="str">
            <v>COMITE REGIONAL BRETAGNE CK</v>
          </cell>
          <cell r="S1307" t="str">
            <v>FEDERATION FRANCAISE CANOE-KAYAK ET SPORTS PAGAIE</v>
          </cell>
          <cell r="T1307">
            <v>2022</v>
          </cell>
          <cell r="V1307">
            <v>60</v>
          </cell>
          <cell r="W1307" t="str">
            <v>Non</v>
          </cell>
          <cell r="X1307" t="str">
            <v>IA Sport Plus</v>
          </cell>
          <cell r="Y1307" t="str">
            <v>IASPORT</v>
          </cell>
          <cell r="Z1307" t="str">
            <v>AN_COMP_A</v>
          </cell>
          <cell r="AA1307" t="str">
            <v>Carte 1 an Compétition Adulte</v>
          </cell>
          <cell r="AB1307">
            <v>71435</v>
          </cell>
          <cell r="AC1307">
            <v>44562</v>
          </cell>
          <cell r="AD1307">
            <v>44567</v>
          </cell>
          <cell r="AE1307">
            <v>44926</v>
          </cell>
          <cell r="AF1307" t="str">
            <v>Aucun</v>
          </cell>
          <cell r="AG1307" t="str">
            <v>S</v>
          </cell>
          <cell r="AH1307" t="str">
            <v>SENIOR</v>
          </cell>
          <cell r="AN1307">
            <v>44579</v>
          </cell>
          <cell r="AO1307" t="str">
            <v>Compétition</v>
          </cell>
        </row>
        <row r="1308">
          <cell r="E1308">
            <v>285084</v>
          </cell>
          <cell r="F1308" t="str">
            <v>M.</v>
          </cell>
          <cell r="G1308" t="str">
            <v>RETO</v>
          </cell>
          <cell r="H1308" t="str">
            <v>LUCAS</v>
          </cell>
          <cell r="I1308">
            <v>36141</v>
          </cell>
          <cell r="J1308" t="str">
            <v>FRANCE</v>
          </cell>
          <cell r="K1308" t="str">
            <v>Homme</v>
          </cell>
          <cell r="L1308">
            <v>5624</v>
          </cell>
          <cell r="M1308" t="str">
            <v>JOSSELIN CANOE KAYAK</v>
          </cell>
          <cell r="N1308" t="str">
            <v xml:space="preserve">J C K </v>
          </cell>
          <cell r="O1308">
            <v>5600</v>
          </cell>
          <cell r="P1308" t="str">
            <v>COMITE DEPARTEMENTAL CK DU MORBIHAN</v>
          </cell>
          <cell r="Q1308" t="str">
            <v>CR03</v>
          </cell>
          <cell r="R1308" t="str">
            <v>COMITE REGIONAL BRETAGNE CK</v>
          </cell>
          <cell r="S1308" t="str">
            <v>FEDERATION FRANCAISE CANOE-KAYAK ET SPORTS PAGAIE</v>
          </cell>
          <cell r="T1308">
            <v>2022</v>
          </cell>
          <cell r="V1308">
            <v>60</v>
          </cell>
          <cell r="W1308" t="str">
            <v>Non</v>
          </cell>
          <cell r="Z1308" t="str">
            <v>AN_COMP_A</v>
          </cell>
          <cell r="AA1308" t="str">
            <v>Carte 1 an Compétition Adulte</v>
          </cell>
          <cell r="AB1308">
            <v>71193</v>
          </cell>
          <cell r="AC1308">
            <v>44562</v>
          </cell>
          <cell r="AD1308">
            <v>44565</v>
          </cell>
          <cell r="AE1308">
            <v>44926</v>
          </cell>
          <cell r="AF1308" t="str">
            <v>Aucun</v>
          </cell>
          <cell r="AG1308" t="str">
            <v>S</v>
          </cell>
          <cell r="AH1308" t="str">
            <v>SENIOR</v>
          </cell>
          <cell r="AN1308">
            <v>44376</v>
          </cell>
          <cell r="AO1308" t="str">
            <v>Compétition</v>
          </cell>
        </row>
        <row r="1309">
          <cell r="E1309">
            <v>285089</v>
          </cell>
          <cell r="F1309" t="str">
            <v>M.</v>
          </cell>
          <cell r="G1309" t="str">
            <v>BERRÉZAI</v>
          </cell>
          <cell r="H1309" t="str">
            <v>OLIVIER</v>
          </cell>
          <cell r="I1309">
            <v>24286</v>
          </cell>
          <cell r="J1309" t="str">
            <v>FRANCE</v>
          </cell>
          <cell r="K1309" t="str">
            <v>Homme</v>
          </cell>
          <cell r="L1309">
            <v>3501</v>
          </cell>
          <cell r="M1309" t="str">
            <v>KAYAK CLUB PONT REAN</v>
          </cell>
          <cell r="O1309">
            <v>3500</v>
          </cell>
          <cell r="P1309" t="str">
            <v>COMITE DEPARTEMENTAL CK D'ILLE ET VILAINE</v>
          </cell>
          <cell r="Q1309" t="str">
            <v>CR03</v>
          </cell>
          <cell r="R1309" t="str">
            <v>COMITE REGIONAL BRETAGNE CK</v>
          </cell>
          <cell r="S1309" t="str">
            <v>FEDERATION FRANCAISE CANOE-KAYAK ET SPORTS PAGAIE</v>
          </cell>
          <cell r="T1309">
            <v>2022</v>
          </cell>
          <cell r="V1309">
            <v>55</v>
          </cell>
          <cell r="W1309" t="str">
            <v>Non</v>
          </cell>
          <cell r="Z1309" t="str">
            <v>AN_LOIS_A</v>
          </cell>
          <cell r="AA1309" t="str">
            <v>Carte 1 an Loisir Adulte</v>
          </cell>
          <cell r="AB1309">
            <v>70967</v>
          </cell>
          <cell r="AC1309">
            <v>44531</v>
          </cell>
          <cell r="AD1309">
            <v>44551</v>
          </cell>
          <cell r="AE1309">
            <v>44926</v>
          </cell>
          <cell r="AF1309" t="str">
            <v>Aucun</v>
          </cell>
          <cell r="AG1309" t="str">
            <v>V</v>
          </cell>
          <cell r="AH1309" t="str">
            <v>VETERAN</v>
          </cell>
          <cell r="AJ1309">
            <v>44490</v>
          </cell>
          <cell r="AK1309" t="str">
            <v>Loisir</v>
          </cell>
          <cell r="AL1309" t="str">
            <v>Pierre TEGLIA</v>
          </cell>
        </row>
        <row r="1310">
          <cell r="E1310">
            <v>285193</v>
          </cell>
          <cell r="F1310" t="str">
            <v>M.</v>
          </cell>
          <cell r="G1310" t="str">
            <v>LAHAYE</v>
          </cell>
          <cell r="H1310" t="str">
            <v>ARNAUD</v>
          </cell>
          <cell r="I1310">
            <v>37281</v>
          </cell>
          <cell r="J1310" t="str">
            <v>FRANCE</v>
          </cell>
          <cell r="K1310" t="str">
            <v>Homme</v>
          </cell>
          <cell r="L1310">
            <v>3514</v>
          </cell>
          <cell r="M1310" t="str">
            <v>U.S.V. CK VERN / SEICHE</v>
          </cell>
          <cell r="O1310">
            <v>3500</v>
          </cell>
          <cell r="P1310" t="str">
            <v>COMITE DEPARTEMENTAL CK D'ILLE ET VILAINE</v>
          </cell>
          <cell r="Q1310" t="str">
            <v>CR03</v>
          </cell>
          <cell r="R1310" t="str">
            <v>COMITE REGIONAL BRETAGNE CK</v>
          </cell>
          <cell r="S1310" t="str">
            <v>FEDERATION FRANCAISE CANOE-KAYAK ET SPORTS PAGAIE</v>
          </cell>
          <cell r="T1310">
            <v>2022</v>
          </cell>
          <cell r="V1310">
            <v>55</v>
          </cell>
          <cell r="W1310" t="str">
            <v>Non</v>
          </cell>
          <cell r="Z1310" t="str">
            <v>AN_LOIS_A</v>
          </cell>
          <cell r="AA1310" t="str">
            <v>Carte 1 an Loisir Adulte</v>
          </cell>
          <cell r="AB1310">
            <v>72866</v>
          </cell>
          <cell r="AC1310">
            <v>44652</v>
          </cell>
          <cell r="AD1310">
            <v>44669</v>
          </cell>
          <cell r="AE1310">
            <v>44926</v>
          </cell>
          <cell r="AF1310" t="str">
            <v>Aucun</v>
          </cell>
          <cell r="AG1310" t="str">
            <v>S</v>
          </cell>
          <cell r="AH1310" t="str">
            <v>SENIOR</v>
          </cell>
        </row>
        <row r="1311">
          <cell r="E1311">
            <v>285802</v>
          </cell>
          <cell r="F1311" t="str">
            <v>M.</v>
          </cell>
          <cell r="G1311" t="str">
            <v>DEBLIQUY</v>
          </cell>
          <cell r="H1311" t="str">
            <v>MEWEN</v>
          </cell>
          <cell r="I1311">
            <v>37973</v>
          </cell>
          <cell r="J1311" t="str">
            <v>FRANCE</v>
          </cell>
          <cell r="K1311" t="str">
            <v>Homme</v>
          </cell>
          <cell r="L1311">
            <v>3522</v>
          </cell>
          <cell r="M1311" t="str">
            <v>CESSON SEVIGNE CANOE KAYAK LES POISSONS VOLANTS</v>
          </cell>
          <cell r="N1311" t="str">
            <v>CSCK PV</v>
          </cell>
          <cell r="O1311">
            <v>3500</v>
          </cell>
          <cell r="P1311" t="str">
            <v>COMITE DEPARTEMENTAL CK D'ILLE ET VILAINE</v>
          </cell>
          <cell r="Q1311" t="str">
            <v>CR03</v>
          </cell>
          <cell r="R1311" t="str">
            <v>COMITE REGIONAL BRETAGNE CK</v>
          </cell>
          <cell r="S1311" t="str">
            <v>FEDERATION FRANCAISE CANOE-KAYAK ET SPORTS PAGAIE</v>
          </cell>
          <cell r="T1311">
            <v>2022</v>
          </cell>
          <cell r="V1311">
            <v>60</v>
          </cell>
          <cell r="W1311" t="str">
            <v>Non</v>
          </cell>
          <cell r="Z1311" t="str">
            <v>AN_COMP_A</v>
          </cell>
          <cell r="AA1311" t="str">
            <v>Carte 1 an Compétition Adulte</v>
          </cell>
          <cell r="AB1311">
            <v>71104</v>
          </cell>
          <cell r="AC1311">
            <v>44531</v>
          </cell>
          <cell r="AD1311">
            <v>44558</v>
          </cell>
          <cell r="AE1311">
            <v>44926</v>
          </cell>
          <cell r="AF1311" t="str">
            <v>Aucun</v>
          </cell>
          <cell r="AG1311" t="str">
            <v>S</v>
          </cell>
          <cell r="AH1311" t="str">
            <v>SENIOR</v>
          </cell>
          <cell r="AN1311">
            <v>44567</v>
          </cell>
          <cell r="AO1311" t="str">
            <v>Compétition</v>
          </cell>
        </row>
        <row r="1312">
          <cell r="E1312">
            <v>285822</v>
          </cell>
          <cell r="F1312" t="str">
            <v>Mme</v>
          </cell>
          <cell r="G1312" t="str">
            <v>BAUER</v>
          </cell>
          <cell r="H1312" t="str">
            <v>CECILE</v>
          </cell>
          <cell r="I1312">
            <v>28307</v>
          </cell>
          <cell r="J1312" t="str">
            <v>FRANCE</v>
          </cell>
          <cell r="K1312" t="str">
            <v>Femme</v>
          </cell>
          <cell r="L1312">
            <v>3516</v>
          </cell>
          <cell r="M1312" t="str">
            <v>RENNES EVASION NATURE</v>
          </cell>
          <cell r="O1312">
            <v>3500</v>
          </cell>
          <cell r="P1312" t="str">
            <v>COMITE DEPARTEMENTAL CK D'ILLE ET VILAINE</v>
          </cell>
          <cell r="Q1312" t="str">
            <v>CR03</v>
          </cell>
          <cell r="R1312" t="str">
            <v>COMITE REGIONAL BRETAGNE CK</v>
          </cell>
          <cell r="S1312" t="str">
            <v>FEDERATION FRANCAISE CANOE-KAYAK ET SPORTS PAGAIE</v>
          </cell>
          <cell r="T1312">
            <v>2022</v>
          </cell>
          <cell r="V1312">
            <v>55</v>
          </cell>
          <cell r="W1312" t="str">
            <v>Non</v>
          </cell>
          <cell r="Z1312" t="str">
            <v>AN_LOIS_A</v>
          </cell>
          <cell r="AA1312" t="str">
            <v>Carte 1 an Loisir Adulte</v>
          </cell>
          <cell r="AB1312">
            <v>70719</v>
          </cell>
          <cell r="AC1312">
            <v>44531</v>
          </cell>
          <cell r="AD1312">
            <v>44550</v>
          </cell>
          <cell r="AE1312">
            <v>44926</v>
          </cell>
          <cell r="AF1312" t="str">
            <v>Aucun</v>
          </cell>
          <cell r="AG1312" t="str">
            <v>V</v>
          </cell>
          <cell r="AH1312" t="str">
            <v>VETERAN</v>
          </cell>
          <cell r="AJ1312">
            <v>43738</v>
          </cell>
          <cell r="AK1312" t="str">
            <v>Loisir</v>
          </cell>
        </row>
        <row r="1313">
          <cell r="E1313">
            <v>286030</v>
          </cell>
          <cell r="F1313" t="str">
            <v>M.</v>
          </cell>
          <cell r="G1313" t="str">
            <v>LE DEAN</v>
          </cell>
          <cell r="H1313" t="str">
            <v>PASCAL</v>
          </cell>
          <cell r="I1313">
            <v>24052</v>
          </cell>
          <cell r="J1313" t="str">
            <v>FRANCE</v>
          </cell>
          <cell r="K1313" t="str">
            <v>Homme</v>
          </cell>
          <cell r="L1313">
            <v>3503</v>
          </cell>
          <cell r="M1313" t="str">
            <v>KAYAK CLUB DE RENNES</v>
          </cell>
          <cell r="O1313">
            <v>3500</v>
          </cell>
          <cell r="P1313" t="str">
            <v>COMITE DEPARTEMENTAL CK D'ILLE ET VILAINE</v>
          </cell>
          <cell r="Q1313" t="str">
            <v>CR03</v>
          </cell>
          <cell r="R1313" t="str">
            <v>COMITE REGIONAL BRETAGNE CK</v>
          </cell>
          <cell r="S1313" t="str">
            <v>FEDERATION FRANCAISE CANOE-KAYAK ET SPORTS PAGAIE</v>
          </cell>
          <cell r="T1313">
            <v>2022</v>
          </cell>
          <cell r="V1313">
            <v>2</v>
          </cell>
          <cell r="W1313" t="str">
            <v>Non</v>
          </cell>
          <cell r="Z1313" t="str">
            <v>AN_SANS_P</v>
          </cell>
          <cell r="AA1313" t="str">
            <v>Carte annuelle sans pratique</v>
          </cell>
          <cell r="AB1313">
            <v>71529</v>
          </cell>
          <cell r="AC1313">
            <v>44562</v>
          </cell>
          <cell r="AD1313">
            <v>44563</v>
          </cell>
          <cell r="AE1313">
            <v>44926</v>
          </cell>
          <cell r="AF1313" t="str">
            <v>Aucun</v>
          </cell>
          <cell r="AG1313" t="str">
            <v>V</v>
          </cell>
          <cell r="AH1313" t="str">
            <v>VETERAN</v>
          </cell>
        </row>
        <row r="1314">
          <cell r="E1314">
            <v>286033</v>
          </cell>
          <cell r="F1314" t="str">
            <v>Mme</v>
          </cell>
          <cell r="G1314" t="str">
            <v>PITON</v>
          </cell>
          <cell r="H1314" t="str">
            <v>FREDERIQUE</v>
          </cell>
          <cell r="I1314">
            <v>29047</v>
          </cell>
          <cell r="J1314" t="str">
            <v>FRANCE</v>
          </cell>
          <cell r="K1314" t="str">
            <v>Femme</v>
          </cell>
          <cell r="L1314">
            <v>2210</v>
          </cell>
          <cell r="M1314" t="str">
            <v>LANNION CANOE KAYAK</v>
          </cell>
          <cell r="O1314">
            <v>2200</v>
          </cell>
          <cell r="P1314" t="str">
            <v>COMITE DEPARTEMENTAL CK COTES D'ARMOR</v>
          </cell>
          <cell r="Q1314" t="str">
            <v>CR03</v>
          </cell>
          <cell r="R1314" t="str">
            <v>COMITE REGIONAL BRETAGNE CK</v>
          </cell>
          <cell r="S1314" t="str">
            <v>FEDERATION FRANCAISE CANOE-KAYAK ET SPORTS PAGAIE</v>
          </cell>
          <cell r="T1314">
            <v>2022</v>
          </cell>
          <cell r="V1314">
            <v>60</v>
          </cell>
          <cell r="W1314" t="str">
            <v>Non</v>
          </cell>
          <cell r="Z1314" t="str">
            <v>AN_COMP_A</v>
          </cell>
          <cell r="AA1314" t="str">
            <v>Carte 1 an Compétition Adulte</v>
          </cell>
          <cell r="AB1314">
            <v>70821</v>
          </cell>
          <cell r="AC1314">
            <v>44531</v>
          </cell>
          <cell r="AD1314">
            <v>44551</v>
          </cell>
          <cell r="AE1314">
            <v>44926</v>
          </cell>
          <cell r="AF1314" t="str">
            <v>Aucun</v>
          </cell>
          <cell r="AG1314" t="str">
            <v>V</v>
          </cell>
          <cell r="AH1314" t="str">
            <v>VETERAN</v>
          </cell>
          <cell r="AN1314">
            <v>44487</v>
          </cell>
          <cell r="AO1314" t="str">
            <v>Compétition</v>
          </cell>
        </row>
        <row r="1315">
          <cell r="E1315">
            <v>286056</v>
          </cell>
          <cell r="F1315" t="str">
            <v>M.</v>
          </cell>
          <cell r="G1315" t="str">
            <v>CHEVALLIER</v>
          </cell>
          <cell r="H1315" t="str">
            <v>CELIO</v>
          </cell>
          <cell r="I1315">
            <v>38979</v>
          </cell>
          <cell r="J1315" t="str">
            <v>FRANCE</v>
          </cell>
          <cell r="K1315" t="str">
            <v>Homme</v>
          </cell>
          <cell r="L1315">
            <v>3522</v>
          </cell>
          <cell r="M1315" t="str">
            <v>CESSON SEVIGNE CANOE KAYAK LES POISSONS VOLANTS</v>
          </cell>
          <cell r="N1315" t="str">
            <v>CSCK PV</v>
          </cell>
          <cell r="O1315">
            <v>3500</v>
          </cell>
          <cell r="P1315" t="str">
            <v>COMITE DEPARTEMENTAL CK D'ILLE ET VILAINE</v>
          </cell>
          <cell r="Q1315" t="str">
            <v>CR03</v>
          </cell>
          <cell r="R1315" t="str">
            <v>COMITE REGIONAL BRETAGNE CK</v>
          </cell>
          <cell r="S1315" t="str">
            <v>FEDERATION FRANCAISE CANOE-KAYAK ET SPORTS PAGAIE</v>
          </cell>
          <cell r="T1315">
            <v>2022</v>
          </cell>
          <cell r="V1315">
            <v>40</v>
          </cell>
          <cell r="W1315" t="str">
            <v>Non</v>
          </cell>
          <cell r="Z1315" t="str">
            <v>AN_COMP_J</v>
          </cell>
          <cell r="AA1315" t="str">
            <v>Carte 1 an Compétition Jeune</v>
          </cell>
          <cell r="AB1315">
            <v>71104</v>
          </cell>
          <cell r="AC1315">
            <v>44531</v>
          </cell>
          <cell r="AD1315">
            <v>44558</v>
          </cell>
          <cell r="AE1315">
            <v>44926</v>
          </cell>
          <cell r="AF1315" t="str">
            <v>Aucun</v>
          </cell>
          <cell r="AG1315" t="str">
            <v>C</v>
          </cell>
          <cell r="AH1315" t="str">
            <v>CADET</v>
          </cell>
          <cell r="AN1315">
            <v>44558</v>
          </cell>
          <cell r="AO1315" t="str">
            <v>Compétition</v>
          </cell>
        </row>
        <row r="1316">
          <cell r="E1316">
            <v>286059</v>
          </cell>
          <cell r="F1316" t="str">
            <v>M.</v>
          </cell>
          <cell r="G1316" t="str">
            <v>LALLICAN</v>
          </cell>
          <cell r="H1316" t="str">
            <v>ENZO</v>
          </cell>
          <cell r="I1316">
            <v>38824</v>
          </cell>
          <cell r="J1316" t="str">
            <v>FRANCE</v>
          </cell>
          <cell r="K1316" t="str">
            <v>Homme</v>
          </cell>
          <cell r="L1316">
            <v>3512</v>
          </cell>
          <cell r="M1316" t="str">
            <v>CANOE KAYAK CLUB ACIGNE</v>
          </cell>
          <cell r="O1316">
            <v>3500</v>
          </cell>
          <cell r="P1316" t="str">
            <v>COMITE DEPARTEMENTAL CK D'ILLE ET VILAINE</v>
          </cell>
          <cell r="Q1316" t="str">
            <v>CR03</v>
          </cell>
          <cell r="R1316" t="str">
            <v>COMITE REGIONAL BRETAGNE CK</v>
          </cell>
          <cell r="S1316" t="str">
            <v>FEDERATION FRANCAISE CANOE-KAYAK ET SPORTS PAGAIE</v>
          </cell>
          <cell r="T1316">
            <v>2022</v>
          </cell>
          <cell r="V1316">
            <v>40</v>
          </cell>
          <cell r="W1316" t="str">
            <v>Non</v>
          </cell>
          <cell r="Z1316" t="str">
            <v>AN_COMP_J</v>
          </cell>
          <cell r="AA1316" t="str">
            <v>Carte 1 an Compétition Jeune</v>
          </cell>
          <cell r="AB1316">
            <v>70715</v>
          </cell>
          <cell r="AC1316">
            <v>44531</v>
          </cell>
          <cell r="AD1316">
            <v>44561</v>
          </cell>
          <cell r="AE1316">
            <v>44926</v>
          </cell>
          <cell r="AF1316" t="str">
            <v>Aucun</v>
          </cell>
          <cell r="AG1316" t="str">
            <v>C</v>
          </cell>
          <cell r="AH1316" t="str">
            <v>CADET</v>
          </cell>
          <cell r="AN1316">
            <v>44561</v>
          </cell>
          <cell r="AO1316" t="str">
            <v>Compétition</v>
          </cell>
        </row>
        <row r="1317">
          <cell r="E1317">
            <v>286080</v>
          </cell>
          <cell r="F1317" t="str">
            <v>M.</v>
          </cell>
          <cell r="G1317" t="str">
            <v>LAMOUR</v>
          </cell>
          <cell r="H1317" t="str">
            <v>THIBAULT</v>
          </cell>
          <cell r="I1317">
            <v>37283</v>
          </cell>
          <cell r="J1317" t="str">
            <v>FRANCE</v>
          </cell>
          <cell r="K1317" t="str">
            <v>Homme</v>
          </cell>
          <cell r="L1317">
            <v>3522</v>
          </cell>
          <cell r="M1317" t="str">
            <v>CESSON SEVIGNE CANOE KAYAK LES POISSONS VOLANTS</v>
          </cell>
          <cell r="N1317" t="str">
            <v>CSCK PV</v>
          </cell>
          <cell r="O1317">
            <v>3500</v>
          </cell>
          <cell r="P1317" t="str">
            <v>COMITE DEPARTEMENTAL CK D'ILLE ET VILAINE</v>
          </cell>
          <cell r="Q1317" t="str">
            <v>CR03</v>
          </cell>
          <cell r="R1317" t="str">
            <v>COMITE REGIONAL BRETAGNE CK</v>
          </cell>
          <cell r="S1317" t="str">
            <v>FEDERATION FRANCAISE CANOE-KAYAK ET SPORTS PAGAIE</v>
          </cell>
          <cell r="T1317">
            <v>2022</v>
          </cell>
          <cell r="V1317">
            <v>55</v>
          </cell>
          <cell r="W1317" t="str">
            <v>Non</v>
          </cell>
          <cell r="Z1317" t="str">
            <v>AN_LOIS_A</v>
          </cell>
          <cell r="AA1317" t="str">
            <v>Carte 1 an Loisir Adulte</v>
          </cell>
          <cell r="AB1317">
            <v>72165</v>
          </cell>
          <cell r="AC1317">
            <v>44593</v>
          </cell>
          <cell r="AD1317">
            <v>44603</v>
          </cell>
          <cell r="AE1317">
            <v>44926</v>
          </cell>
          <cell r="AF1317" t="str">
            <v>Aucun</v>
          </cell>
          <cell r="AG1317" t="str">
            <v>S</v>
          </cell>
          <cell r="AH1317" t="str">
            <v>SENIOR</v>
          </cell>
        </row>
        <row r="1318">
          <cell r="E1318">
            <v>286082</v>
          </cell>
          <cell r="F1318" t="str">
            <v>M.</v>
          </cell>
          <cell r="G1318" t="str">
            <v>MALARD</v>
          </cell>
          <cell r="H1318" t="str">
            <v>ROMAIN</v>
          </cell>
          <cell r="I1318">
            <v>37506</v>
          </cell>
          <cell r="J1318" t="str">
            <v>FRANCE</v>
          </cell>
          <cell r="K1318" t="str">
            <v>Homme</v>
          </cell>
          <cell r="L1318">
            <v>3522</v>
          </cell>
          <cell r="M1318" t="str">
            <v>CESSON SEVIGNE CANOE KAYAK LES POISSONS VOLANTS</v>
          </cell>
          <cell r="N1318" t="str">
            <v>CSCK PV</v>
          </cell>
          <cell r="O1318">
            <v>3500</v>
          </cell>
          <cell r="P1318" t="str">
            <v>COMITE DEPARTEMENTAL CK D'ILLE ET VILAINE</v>
          </cell>
          <cell r="Q1318" t="str">
            <v>CR03</v>
          </cell>
          <cell r="R1318" t="str">
            <v>COMITE REGIONAL BRETAGNE CK</v>
          </cell>
          <cell r="S1318" t="str">
            <v>FEDERATION FRANCAISE CANOE-KAYAK ET SPORTS PAGAIE</v>
          </cell>
          <cell r="T1318">
            <v>2022</v>
          </cell>
          <cell r="V1318">
            <v>55</v>
          </cell>
          <cell r="W1318" t="str">
            <v>Non</v>
          </cell>
          <cell r="Z1318" t="str">
            <v>AN_LOIS_A</v>
          </cell>
          <cell r="AA1318" t="str">
            <v>Carte 1 an Loisir Adulte</v>
          </cell>
          <cell r="AB1318">
            <v>71583</v>
          </cell>
          <cell r="AC1318">
            <v>44562</v>
          </cell>
          <cell r="AD1318">
            <v>44578</v>
          </cell>
          <cell r="AE1318">
            <v>44926</v>
          </cell>
          <cell r="AF1318" t="str">
            <v>Aucun</v>
          </cell>
          <cell r="AG1318" t="str">
            <v>S</v>
          </cell>
          <cell r="AH1318" t="str">
            <v>SENIOR</v>
          </cell>
        </row>
        <row r="1319">
          <cell r="E1319">
            <v>286093</v>
          </cell>
          <cell r="F1319" t="str">
            <v>M.</v>
          </cell>
          <cell r="G1319" t="str">
            <v>MORIN</v>
          </cell>
          <cell r="H1319" t="str">
            <v>MATHEO</v>
          </cell>
          <cell r="I1319">
            <v>37726</v>
          </cell>
          <cell r="J1319" t="str">
            <v>FRANCE</v>
          </cell>
          <cell r="K1319" t="str">
            <v>Homme</v>
          </cell>
          <cell r="L1319">
            <v>3512</v>
          </cell>
          <cell r="M1319" t="str">
            <v>CANOE KAYAK CLUB ACIGNE</v>
          </cell>
          <cell r="O1319">
            <v>3500</v>
          </cell>
          <cell r="P1319" t="str">
            <v>COMITE DEPARTEMENTAL CK D'ILLE ET VILAINE</v>
          </cell>
          <cell r="Q1319" t="str">
            <v>CR03</v>
          </cell>
          <cell r="R1319" t="str">
            <v>COMITE REGIONAL BRETAGNE CK</v>
          </cell>
          <cell r="S1319" t="str">
            <v>FEDERATION FRANCAISE CANOE-KAYAK ET SPORTS PAGAIE</v>
          </cell>
          <cell r="T1319">
            <v>2022</v>
          </cell>
          <cell r="V1319">
            <v>60</v>
          </cell>
          <cell r="W1319" t="str">
            <v>Non</v>
          </cell>
          <cell r="Z1319" t="str">
            <v>AN_COMP_A</v>
          </cell>
          <cell r="AA1319" t="str">
            <v>Carte 1 an Compétition Adulte</v>
          </cell>
          <cell r="AB1319">
            <v>71138</v>
          </cell>
          <cell r="AC1319">
            <v>44562</v>
          </cell>
          <cell r="AD1319">
            <v>44563</v>
          </cell>
          <cell r="AE1319">
            <v>44926</v>
          </cell>
          <cell r="AF1319" t="str">
            <v>Aucun</v>
          </cell>
          <cell r="AG1319" t="str">
            <v>S</v>
          </cell>
          <cell r="AH1319" t="str">
            <v>SENIOR</v>
          </cell>
          <cell r="AN1319">
            <v>44592</v>
          </cell>
          <cell r="AO1319" t="str">
            <v>Compétition</v>
          </cell>
        </row>
        <row r="1320">
          <cell r="E1320">
            <v>286191</v>
          </cell>
          <cell r="F1320" t="str">
            <v>M.</v>
          </cell>
          <cell r="G1320" t="str">
            <v>BOYER</v>
          </cell>
          <cell r="H1320" t="str">
            <v>HENRY</v>
          </cell>
          <cell r="I1320">
            <v>24468</v>
          </cell>
          <cell r="J1320" t="str">
            <v>FRANCE</v>
          </cell>
          <cell r="K1320" t="str">
            <v>Homme</v>
          </cell>
          <cell r="L1320">
            <v>3512</v>
          </cell>
          <cell r="M1320" t="str">
            <v>CANOE KAYAK CLUB ACIGNE</v>
          </cell>
          <cell r="O1320">
            <v>3500</v>
          </cell>
          <cell r="P1320" t="str">
            <v>COMITE DEPARTEMENTAL CK D'ILLE ET VILAINE</v>
          </cell>
          <cell r="Q1320" t="str">
            <v>CR03</v>
          </cell>
          <cell r="R1320" t="str">
            <v>COMITE REGIONAL BRETAGNE CK</v>
          </cell>
          <cell r="S1320" t="str">
            <v>FEDERATION FRANCAISE CANOE-KAYAK ET SPORTS PAGAIE</v>
          </cell>
          <cell r="T1320">
            <v>2022</v>
          </cell>
          <cell r="V1320">
            <v>55</v>
          </cell>
          <cell r="W1320" t="str">
            <v>Non</v>
          </cell>
          <cell r="Z1320" t="str">
            <v>AN_LOIS_A</v>
          </cell>
          <cell r="AA1320" t="str">
            <v>Carte 1 an Loisir Adulte</v>
          </cell>
          <cell r="AB1320">
            <v>71138</v>
          </cell>
          <cell r="AC1320">
            <v>44562</v>
          </cell>
          <cell r="AD1320">
            <v>44583</v>
          </cell>
          <cell r="AE1320">
            <v>44926</v>
          </cell>
          <cell r="AF1320" t="str">
            <v>Aucun</v>
          </cell>
          <cell r="AG1320" t="str">
            <v>V</v>
          </cell>
          <cell r="AH1320" t="str">
            <v>VETERAN</v>
          </cell>
          <cell r="AJ1320">
            <v>44568</v>
          </cell>
          <cell r="AK1320" t="str">
            <v>Loisir</v>
          </cell>
          <cell r="AL1320" t="str">
            <v>Fabrice Grolier</v>
          </cell>
          <cell r="AM1320">
            <v>10100072494</v>
          </cell>
        </row>
        <row r="1321">
          <cell r="E1321">
            <v>286213</v>
          </cell>
          <cell r="F1321" t="str">
            <v>Mme</v>
          </cell>
          <cell r="G1321" t="str">
            <v>GHIRINGHELLI</v>
          </cell>
          <cell r="H1321" t="str">
            <v>MILA</v>
          </cell>
          <cell r="I1321">
            <v>38166</v>
          </cell>
          <cell r="J1321" t="str">
            <v>FRANCE</v>
          </cell>
          <cell r="K1321" t="str">
            <v>Femme</v>
          </cell>
          <cell r="L1321">
            <v>2206</v>
          </cell>
          <cell r="M1321" t="str">
            <v>LA ROCHE DERRIEN CANOE KAYAK</v>
          </cell>
          <cell r="N1321" t="str">
            <v>ROCHE DERRIEN CK</v>
          </cell>
          <cell r="O1321">
            <v>2200</v>
          </cell>
          <cell r="P1321" t="str">
            <v>COMITE DEPARTEMENTAL CK COTES D'ARMOR</v>
          </cell>
          <cell r="Q1321" t="str">
            <v>CR03</v>
          </cell>
          <cell r="R1321" t="str">
            <v>COMITE REGIONAL BRETAGNE CK</v>
          </cell>
          <cell r="S1321" t="str">
            <v>FEDERATION FRANCAISE CANOE-KAYAK ET SPORTS PAGAIE</v>
          </cell>
          <cell r="T1321">
            <v>2022</v>
          </cell>
          <cell r="V1321">
            <v>40</v>
          </cell>
          <cell r="W1321" t="str">
            <v>Non</v>
          </cell>
          <cell r="Z1321" t="str">
            <v>AN_COMP_J</v>
          </cell>
          <cell r="AA1321" t="str">
            <v>Carte 1 an Compétition Jeune</v>
          </cell>
          <cell r="AB1321">
            <v>70814</v>
          </cell>
          <cell r="AC1321">
            <v>44531</v>
          </cell>
          <cell r="AD1321">
            <v>44546</v>
          </cell>
          <cell r="AE1321">
            <v>44926</v>
          </cell>
          <cell r="AF1321" t="str">
            <v>Aucun</v>
          </cell>
          <cell r="AG1321" t="str">
            <v>J</v>
          </cell>
          <cell r="AH1321" t="str">
            <v>JUNIOR</v>
          </cell>
          <cell r="AN1321">
            <v>44546</v>
          </cell>
          <cell r="AO1321" t="str">
            <v>Compétition</v>
          </cell>
        </row>
        <row r="1322">
          <cell r="E1322">
            <v>286402</v>
          </cell>
          <cell r="F1322" t="str">
            <v>Mme</v>
          </cell>
          <cell r="G1322" t="str">
            <v>GRU</v>
          </cell>
          <cell r="H1322" t="str">
            <v>KARINE</v>
          </cell>
          <cell r="I1322">
            <v>25312</v>
          </cell>
          <cell r="J1322" t="str">
            <v>FRANCE</v>
          </cell>
          <cell r="K1322" t="str">
            <v>Femme</v>
          </cell>
          <cell r="L1322">
            <v>5611</v>
          </cell>
          <cell r="M1322" t="str">
            <v>CLUB C.K. MALESTROIT</v>
          </cell>
          <cell r="O1322">
            <v>5600</v>
          </cell>
          <cell r="P1322" t="str">
            <v>COMITE DEPARTEMENTAL CK DU MORBIHAN</v>
          </cell>
          <cell r="Q1322" t="str">
            <v>CR03</v>
          </cell>
          <cell r="R1322" t="str">
            <v>COMITE REGIONAL BRETAGNE CK</v>
          </cell>
          <cell r="S1322" t="str">
            <v>FEDERATION FRANCAISE CANOE-KAYAK ET SPORTS PAGAIE</v>
          </cell>
          <cell r="T1322">
            <v>2022</v>
          </cell>
          <cell r="V1322">
            <v>55</v>
          </cell>
          <cell r="W1322" t="str">
            <v>Non</v>
          </cell>
          <cell r="Z1322" t="str">
            <v>AN_LOIS_A</v>
          </cell>
          <cell r="AA1322" t="str">
            <v>Carte 1 an Loisir Adulte</v>
          </cell>
          <cell r="AB1322">
            <v>70755</v>
          </cell>
          <cell r="AC1322">
            <v>44531</v>
          </cell>
          <cell r="AD1322">
            <v>44550</v>
          </cell>
          <cell r="AE1322">
            <v>44926</v>
          </cell>
          <cell r="AF1322" t="str">
            <v>Aucun</v>
          </cell>
          <cell r="AG1322" t="str">
            <v>V</v>
          </cell>
          <cell r="AH1322" t="str">
            <v>VETERAN</v>
          </cell>
          <cell r="AJ1322">
            <v>43908</v>
          </cell>
          <cell r="AK1322" t="str">
            <v>Loisir</v>
          </cell>
          <cell r="AL1322" t="str">
            <v>LAZORT</v>
          </cell>
        </row>
        <row r="1323">
          <cell r="E1323">
            <v>286414</v>
          </cell>
          <cell r="F1323" t="str">
            <v>Mme</v>
          </cell>
          <cell r="G1323" t="str">
            <v>CAIVEAU</v>
          </cell>
          <cell r="H1323" t="str">
            <v>KARINE</v>
          </cell>
          <cell r="I1323">
            <v>26261</v>
          </cell>
          <cell r="J1323" t="str">
            <v>FRANCE</v>
          </cell>
          <cell r="K1323" t="str">
            <v>Femme</v>
          </cell>
          <cell r="L1323">
            <v>3522</v>
          </cell>
          <cell r="M1323" t="str">
            <v>CESSON SEVIGNE CANOE KAYAK LES POISSONS VOLANTS</v>
          </cell>
          <cell r="N1323" t="str">
            <v>CSCK PV</v>
          </cell>
          <cell r="O1323">
            <v>3500</v>
          </cell>
          <cell r="P1323" t="str">
            <v>COMITE DEPARTEMENTAL CK D'ILLE ET VILAINE</v>
          </cell>
          <cell r="Q1323" t="str">
            <v>CR03</v>
          </cell>
          <cell r="R1323" t="str">
            <v>COMITE REGIONAL BRETAGNE CK</v>
          </cell>
          <cell r="S1323" t="str">
            <v>FEDERATION FRANCAISE CANOE-KAYAK ET SPORTS PAGAIE</v>
          </cell>
          <cell r="T1323">
            <v>2022</v>
          </cell>
          <cell r="V1323">
            <v>60</v>
          </cell>
          <cell r="W1323" t="str">
            <v>Non</v>
          </cell>
          <cell r="Z1323" t="str">
            <v>AN_COMP_A</v>
          </cell>
          <cell r="AA1323" t="str">
            <v>Carte 1 an Compétition Adulte</v>
          </cell>
          <cell r="AB1323">
            <v>71104</v>
          </cell>
          <cell r="AC1323">
            <v>44531</v>
          </cell>
          <cell r="AD1323">
            <v>44560</v>
          </cell>
          <cell r="AE1323">
            <v>44926</v>
          </cell>
          <cell r="AF1323" t="str">
            <v>Aucun</v>
          </cell>
          <cell r="AG1323" t="str">
            <v>V</v>
          </cell>
          <cell r="AH1323" t="str">
            <v>VETERAN</v>
          </cell>
          <cell r="AN1323">
            <v>44446</v>
          </cell>
          <cell r="AO1323" t="str">
            <v>Compétition</v>
          </cell>
        </row>
        <row r="1324">
          <cell r="E1324">
            <v>286415</v>
          </cell>
          <cell r="F1324" t="str">
            <v>Mme</v>
          </cell>
          <cell r="G1324" t="str">
            <v>CHARTIER</v>
          </cell>
          <cell r="H1324" t="str">
            <v>ELISABETH</v>
          </cell>
          <cell r="I1324">
            <v>19811</v>
          </cell>
          <cell r="J1324" t="str">
            <v>FRANCE</v>
          </cell>
          <cell r="K1324" t="str">
            <v>Femme</v>
          </cell>
          <cell r="L1324">
            <v>3522</v>
          </cell>
          <cell r="M1324" t="str">
            <v>CESSON SEVIGNE CANOE KAYAK LES POISSONS VOLANTS</v>
          </cell>
          <cell r="N1324" t="str">
            <v>CSCK PV</v>
          </cell>
          <cell r="O1324">
            <v>3500</v>
          </cell>
          <cell r="P1324" t="str">
            <v>COMITE DEPARTEMENTAL CK D'ILLE ET VILAINE</v>
          </cell>
          <cell r="Q1324" t="str">
            <v>CR03</v>
          </cell>
          <cell r="R1324" t="str">
            <v>COMITE REGIONAL BRETAGNE CK</v>
          </cell>
          <cell r="S1324" t="str">
            <v>FEDERATION FRANCAISE CANOE-KAYAK ET SPORTS PAGAIE</v>
          </cell>
          <cell r="T1324">
            <v>2022</v>
          </cell>
          <cell r="V1324">
            <v>55</v>
          </cell>
          <cell r="W1324" t="str">
            <v>Non</v>
          </cell>
          <cell r="X1324" t="str">
            <v>IA Sport Plus</v>
          </cell>
          <cell r="Y1324" t="str">
            <v>IASPORT</v>
          </cell>
          <cell r="Z1324" t="str">
            <v>AN_LOIS_A</v>
          </cell>
          <cell r="AA1324" t="str">
            <v>Carte 1 an Loisir Adulte</v>
          </cell>
          <cell r="AB1324">
            <v>72165</v>
          </cell>
          <cell r="AC1324">
            <v>44593</v>
          </cell>
          <cell r="AD1324">
            <v>44596</v>
          </cell>
          <cell r="AE1324">
            <v>44926</v>
          </cell>
          <cell r="AF1324" t="str">
            <v>Aucun</v>
          </cell>
          <cell r="AG1324" t="str">
            <v>V</v>
          </cell>
          <cell r="AH1324" t="str">
            <v>VETERAN</v>
          </cell>
          <cell r="AJ1324">
            <v>44532</v>
          </cell>
          <cell r="AK1324" t="str">
            <v>Loisir</v>
          </cell>
          <cell r="AL1324" t="str">
            <v>Docteur Vincent DANIEL</v>
          </cell>
        </row>
        <row r="1325">
          <cell r="E1325">
            <v>286416</v>
          </cell>
          <cell r="F1325" t="str">
            <v>Mme</v>
          </cell>
          <cell r="G1325" t="str">
            <v>TANVE</v>
          </cell>
          <cell r="H1325" t="str">
            <v>NICOLE</v>
          </cell>
          <cell r="I1325">
            <v>19487</v>
          </cell>
          <cell r="J1325" t="str">
            <v>FRANCE</v>
          </cell>
          <cell r="K1325" t="str">
            <v>Femme</v>
          </cell>
          <cell r="L1325">
            <v>3522</v>
          </cell>
          <cell r="M1325" t="str">
            <v>CESSON SEVIGNE CANOE KAYAK LES POISSONS VOLANTS</v>
          </cell>
          <cell r="N1325" t="str">
            <v>CSCK PV</v>
          </cell>
          <cell r="O1325">
            <v>3500</v>
          </cell>
          <cell r="P1325" t="str">
            <v>COMITE DEPARTEMENTAL CK D'ILLE ET VILAINE</v>
          </cell>
          <cell r="Q1325" t="str">
            <v>CR03</v>
          </cell>
          <cell r="R1325" t="str">
            <v>COMITE REGIONAL BRETAGNE CK</v>
          </cell>
          <cell r="S1325" t="str">
            <v>FEDERATION FRANCAISE CANOE-KAYAK ET SPORTS PAGAIE</v>
          </cell>
          <cell r="T1325">
            <v>2022</v>
          </cell>
          <cell r="V1325">
            <v>55</v>
          </cell>
          <cell r="W1325" t="str">
            <v>Non</v>
          </cell>
          <cell r="X1325" t="str">
            <v>IA Sport Plus</v>
          </cell>
          <cell r="Y1325" t="str">
            <v>IASPORT</v>
          </cell>
          <cell r="Z1325" t="str">
            <v>AN_LOIS_A</v>
          </cell>
          <cell r="AA1325" t="str">
            <v>Carte 1 an Loisir Adulte</v>
          </cell>
          <cell r="AB1325">
            <v>71583</v>
          </cell>
          <cell r="AC1325">
            <v>44562</v>
          </cell>
          <cell r="AD1325">
            <v>44584</v>
          </cell>
          <cell r="AE1325">
            <v>44926</v>
          </cell>
          <cell r="AF1325" t="str">
            <v>Aucun</v>
          </cell>
          <cell r="AG1325" t="str">
            <v>V</v>
          </cell>
          <cell r="AH1325" t="str">
            <v>VETERAN</v>
          </cell>
          <cell r="AJ1325">
            <v>44567</v>
          </cell>
          <cell r="AK1325" t="str">
            <v>Loisir</v>
          </cell>
          <cell r="AL1325" t="str">
            <v>Vincent DANIEL</v>
          </cell>
        </row>
        <row r="1326">
          <cell r="E1326">
            <v>286418</v>
          </cell>
          <cell r="F1326" t="str">
            <v>Mme</v>
          </cell>
          <cell r="G1326" t="str">
            <v>SOUCHET</v>
          </cell>
          <cell r="H1326" t="str">
            <v>CLAUDINE</v>
          </cell>
          <cell r="I1326">
            <v>22330</v>
          </cell>
          <cell r="J1326" t="str">
            <v>FRANCE</v>
          </cell>
          <cell r="K1326" t="str">
            <v>Femme</v>
          </cell>
          <cell r="L1326">
            <v>3503</v>
          </cell>
          <cell r="M1326" t="str">
            <v>KAYAK CLUB DE RENNES</v>
          </cell>
          <cell r="O1326">
            <v>3500</v>
          </cell>
          <cell r="P1326" t="str">
            <v>COMITE DEPARTEMENTAL CK D'ILLE ET VILAINE</v>
          </cell>
          <cell r="Q1326" t="str">
            <v>CR03</v>
          </cell>
          <cell r="R1326" t="str">
            <v>COMITE REGIONAL BRETAGNE CK</v>
          </cell>
          <cell r="S1326" t="str">
            <v>FEDERATION FRANCAISE CANOE-KAYAK ET SPORTS PAGAIE</v>
          </cell>
          <cell r="T1326">
            <v>2022</v>
          </cell>
          <cell r="V1326">
            <v>55</v>
          </cell>
          <cell r="W1326" t="str">
            <v>Non</v>
          </cell>
          <cell r="Z1326" t="str">
            <v>AN_LOIS_A</v>
          </cell>
          <cell r="AA1326" t="str">
            <v>Carte 1 an Loisir Adulte</v>
          </cell>
          <cell r="AB1326">
            <v>71529</v>
          </cell>
          <cell r="AC1326">
            <v>44562</v>
          </cell>
          <cell r="AD1326">
            <v>44563</v>
          </cell>
          <cell r="AE1326">
            <v>44926</v>
          </cell>
          <cell r="AF1326" t="str">
            <v>Aucun</v>
          </cell>
          <cell r="AG1326" t="str">
            <v>V</v>
          </cell>
          <cell r="AH1326" t="str">
            <v>VETERAN</v>
          </cell>
          <cell r="AJ1326">
            <v>44060</v>
          </cell>
          <cell r="AK1326" t="str">
            <v>Loisir</v>
          </cell>
          <cell r="AL1326" t="str">
            <v>sallard</v>
          </cell>
        </row>
        <row r="1327">
          <cell r="E1327">
            <v>286444</v>
          </cell>
          <cell r="F1327" t="str">
            <v>M.</v>
          </cell>
          <cell r="G1327" t="str">
            <v>LAURENCHET</v>
          </cell>
          <cell r="H1327" t="str">
            <v>PHILIPPE</v>
          </cell>
          <cell r="I1327">
            <v>22454</v>
          </cell>
          <cell r="J1327" t="str">
            <v>FRANCE</v>
          </cell>
          <cell r="K1327" t="str">
            <v>Homme</v>
          </cell>
          <cell r="L1327">
            <v>5614</v>
          </cell>
          <cell r="M1327" t="str">
            <v>C.K.C. AURAY</v>
          </cell>
          <cell r="O1327">
            <v>5600</v>
          </cell>
          <cell r="P1327" t="str">
            <v>COMITE DEPARTEMENTAL CK DU MORBIHAN</v>
          </cell>
          <cell r="Q1327" t="str">
            <v>CR03</v>
          </cell>
          <cell r="R1327" t="str">
            <v>COMITE REGIONAL BRETAGNE CK</v>
          </cell>
          <cell r="S1327" t="str">
            <v>FEDERATION FRANCAISE CANOE-KAYAK ET SPORTS PAGAIE</v>
          </cell>
          <cell r="T1327">
            <v>2022</v>
          </cell>
          <cell r="V1327">
            <v>55</v>
          </cell>
          <cell r="W1327" t="str">
            <v>Non</v>
          </cell>
          <cell r="Z1327" t="str">
            <v>AN_LOIS_A</v>
          </cell>
          <cell r="AA1327" t="str">
            <v>Carte 1 an Loisir Adulte</v>
          </cell>
          <cell r="AB1327">
            <v>71181</v>
          </cell>
          <cell r="AC1327">
            <v>44562</v>
          </cell>
          <cell r="AD1327">
            <v>44563</v>
          </cell>
          <cell r="AE1327">
            <v>44926</v>
          </cell>
          <cell r="AF1327" t="str">
            <v>Aucun</v>
          </cell>
          <cell r="AG1327" t="str">
            <v>V</v>
          </cell>
          <cell r="AH1327" t="str">
            <v>VETERAN</v>
          </cell>
          <cell r="AJ1327">
            <v>43456</v>
          </cell>
          <cell r="AK1327" t="str">
            <v>Loisir</v>
          </cell>
          <cell r="AL1327" t="str">
            <v>GUILLOUET NICOLAS</v>
          </cell>
        </row>
        <row r="1328">
          <cell r="E1328">
            <v>286451</v>
          </cell>
          <cell r="F1328" t="str">
            <v>M.</v>
          </cell>
          <cell r="G1328" t="str">
            <v>GUEHENNEUX</v>
          </cell>
          <cell r="H1328" t="str">
            <v>ELOUEN</v>
          </cell>
          <cell r="I1328">
            <v>38184</v>
          </cell>
          <cell r="J1328" t="str">
            <v>FRANCE</v>
          </cell>
          <cell r="K1328" t="str">
            <v>Homme</v>
          </cell>
          <cell r="L1328">
            <v>5602</v>
          </cell>
          <cell r="M1328" t="str">
            <v>CANOE KAYAK CLUB DE ROHAN</v>
          </cell>
          <cell r="N1328" t="str">
            <v>CKC ROHAN</v>
          </cell>
          <cell r="O1328">
            <v>5600</v>
          </cell>
          <cell r="P1328" t="str">
            <v>COMITE DEPARTEMENTAL CK DU MORBIHAN</v>
          </cell>
          <cell r="Q1328" t="str">
            <v>CR03</v>
          </cell>
          <cell r="R1328" t="str">
            <v>COMITE REGIONAL BRETAGNE CK</v>
          </cell>
          <cell r="S1328" t="str">
            <v>FEDERATION FRANCAISE CANOE-KAYAK ET SPORTS PAGAIE</v>
          </cell>
          <cell r="T1328">
            <v>2022</v>
          </cell>
          <cell r="V1328">
            <v>40</v>
          </cell>
          <cell r="W1328" t="str">
            <v>Non</v>
          </cell>
          <cell r="X1328" t="str">
            <v>IA Sport Plus</v>
          </cell>
          <cell r="Y1328" t="str">
            <v>IASPORT</v>
          </cell>
          <cell r="Z1328" t="str">
            <v>AN_COMP_J</v>
          </cell>
          <cell r="AA1328" t="str">
            <v>Carte 1 an Compétition Jeune</v>
          </cell>
          <cell r="AB1328">
            <v>71169</v>
          </cell>
          <cell r="AC1328">
            <v>44562</v>
          </cell>
          <cell r="AD1328">
            <v>44565</v>
          </cell>
          <cell r="AE1328">
            <v>44926</v>
          </cell>
          <cell r="AF1328" t="str">
            <v>Aucun</v>
          </cell>
          <cell r="AG1328" t="str">
            <v>J</v>
          </cell>
          <cell r="AH1328" t="str">
            <v>JUNIOR</v>
          </cell>
          <cell r="AN1328">
            <v>44565</v>
          </cell>
          <cell r="AO1328" t="str">
            <v>Compétition</v>
          </cell>
        </row>
        <row r="1329">
          <cell r="E1329">
            <v>286600</v>
          </cell>
          <cell r="F1329" t="str">
            <v>M.</v>
          </cell>
          <cell r="G1329" t="str">
            <v>PELLERIN</v>
          </cell>
          <cell r="H1329" t="str">
            <v>MATHIEU</v>
          </cell>
          <cell r="I1329">
            <v>37298</v>
          </cell>
          <cell r="J1329" t="str">
            <v>FRANCE</v>
          </cell>
          <cell r="K1329" t="str">
            <v>Homme</v>
          </cell>
          <cell r="L1329">
            <v>5635</v>
          </cell>
          <cell r="M1329" t="str">
            <v>CLUB NAUTIQUE DE PLOERMELAIS</v>
          </cell>
          <cell r="O1329">
            <v>5600</v>
          </cell>
          <cell r="P1329" t="str">
            <v>COMITE DEPARTEMENTAL CK DU MORBIHAN</v>
          </cell>
          <cell r="Q1329" t="str">
            <v>CR03</v>
          </cell>
          <cell r="R1329" t="str">
            <v>COMITE REGIONAL BRETAGNE CK</v>
          </cell>
          <cell r="S1329" t="str">
            <v>FEDERATION FRANCAISE CANOE-KAYAK ET SPORTS PAGAIE</v>
          </cell>
          <cell r="T1329">
            <v>2022</v>
          </cell>
          <cell r="V1329">
            <v>60</v>
          </cell>
          <cell r="W1329" t="str">
            <v>Non</v>
          </cell>
          <cell r="Z1329" t="str">
            <v>AN_COMP_A</v>
          </cell>
          <cell r="AA1329" t="str">
            <v>Carte 1 an Compétition Adulte</v>
          </cell>
          <cell r="AB1329">
            <v>71705</v>
          </cell>
          <cell r="AC1329">
            <v>44593</v>
          </cell>
          <cell r="AD1329">
            <v>44616</v>
          </cell>
          <cell r="AE1329">
            <v>44926</v>
          </cell>
          <cell r="AF1329" t="str">
            <v>Aucun</v>
          </cell>
          <cell r="AG1329" t="str">
            <v>S</v>
          </cell>
          <cell r="AH1329" t="str">
            <v>SENIOR</v>
          </cell>
          <cell r="AN1329">
            <v>44355</v>
          </cell>
          <cell r="AO1329" t="str">
            <v>Compétition</v>
          </cell>
        </row>
        <row r="1330">
          <cell r="E1330">
            <v>286662</v>
          </cell>
          <cell r="F1330" t="str">
            <v>Mme</v>
          </cell>
          <cell r="G1330" t="str">
            <v>DEMEERLEER</v>
          </cell>
          <cell r="H1330" t="str">
            <v>ANNICK</v>
          </cell>
          <cell r="I1330">
            <v>19096</v>
          </cell>
          <cell r="J1330" t="str">
            <v>FRANCE</v>
          </cell>
          <cell r="K1330" t="str">
            <v>Femme</v>
          </cell>
          <cell r="L1330">
            <v>5635</v>
          </cell>
          <cell r="M1330" t="str">
            <v>CLUB NAUTIQUE DE PLOERMELAIS</v>
          </cell>
          <cell r="O1330">
            <v>5600</v>
          </cell>
          <cell r="P1330" t="str">
            <v>COMITE DEPARTEMENTAL CK DU MORBIHAN</v>
          </cell>
          <cell r="Q1330" t="str">
            <v>CR03</v>
          </cell>
          <cell r="R1330" t="str">
            <v>COMITE REGIONAL BRETAGNE CK</v>
          </cell>
          <cell r="S1330" t="str">
            <v>FEDERATION FRANCAISE CANOE-KAYAK ET SPORTS PAGAIE</v>
          </cell>
          <cell r="T1330">
            <v>2022</v>
          </cell>
          <cell r="V1330">
            <v>55</v>
          </cell>
          <cell r="W1330" t="str">
            <v>Non</v>
          </cell>
          <cell r="Z1330" t="str">
            <v>AN_LOIS_A</v>
          </cell>
          <cell r="AA1330" t="str">
            <v>Carte 1 an Loisir Adulte</v>
          </cell>
          <cell r="AB1330">
            <v>70273</v>
          </cell>
          <cell r="AC1330">
            <v>44501</v>
          </cell>
          <cell r="AD1330">
            <v>44567</v>
          </cell>
          <cell r="AE1330">
            <v>44926</v>
          </cell>
          <cell r="AF1330" t="str">
            <v>Aucun</v>
          </cell>
          <cell r="AG1330" t="str">
            <v>V</v>
          </cell>
          <cell r="AH1330" t="str">
            <v>VETERAN</v>
          </cell>
          <cell r="AJ1330">
            <v>44456</v>
          </cell>
          <cell r="AK1330" t="str">
            <v>Loisir</v>
          </cell>
          <cell r="AL1330" t="str">
            <v>FORLOT</v>
          </cell>
          <cell r="AM1330">
            <v>10002662327</v>
          </cell>
        </row>
        <row r="1331">
          <cell r="E1331">
            <v>287149</v>
          </cell>
          <cell r="F1331" t="str">
            <v>M.</v>
          </cell>
          <cell r="G1331" t="str">
            <v>MARTIN</v>
          </cell>
          <cell r="H1331" t="str">
            <v>NOE</v>
          </cell>
          <cell r="I1331">
            <v>39074</v>
          </cell>
          <cell r="J1331" t="str">
            <v>FRANCE</v>
          </cell>
          <cell r="K1331" t="str">
            <v>Homme</v>
          </cell>
          <cell r="L1331">
            <v>2903</v>
          </cell>
          <cell r="M1331" t="str">
            <v>CK DE QUIMPER CORNOUAILLE</v>
          </cell>
          <cell r="O1331">
            <v>2900</v>
          </cell>
          <cell r="P1331" t="str">
            <v>COMITE DEPARTEMENTAL CK DU FINISTERE</v>
          </cell>
          <cell r="Q1331" t="str">
            <v>CR03</v>
          </cell>
          <cell r="R1331" t="str">
            <v>COMITE REGIONAL BRETAGNE CK</v>
          </cell>
          <cell r="S1331" t="str">
            <v>FEDERATION FRANCAISE CANOE-KAYAK ET SPORTS PAGAIE</v>
          </cell>
          <cell r="T1331">
            <v>2022</v>
          </cell>
          <cell r="V1331">
            <v>40</v>
          </cell>
          <cell r="W1331" t="str">
            <v>Non</v>
          </cell>
          <cell r="Z1331" t="str">
            <v>AN_COMP_J</v>
          </cell>
          <cell r="AA1331" t="str">
            <v>Carte 1 an Compétition Jeune</v>
          </cell>
          <cell r="AB1331">
            <v>71383</v>
          </cell>
          <cell r="AC1331">
            <v>44562</v>
          </cell>
          <cell r="AD1331">
            <v>44565</v>
          </cell>
          <cell r="AE1331">
            <v>44926</v>
          </cell>
          <cell r="AF1331" t="str">
            <v>Aucun</v>
          </cell>
          <cell r="AG1331" t="str">
            <v>C</v>
          </cell>
          <cell r="AH1331" t="str">
            <v>CADET</v>
          </cell>
          <cell r="AN1331">
            <v>44565</v>
          </cell>
          <cell r="AO1331" t="str">
            <v>Compétition</v>
          </cell>
        </row>
        <row r="1332">
          <cell r="E1332">
            <v>287478</v>
          </cell>
          <cell r="F1332" t="str">
            <v>M.</v>
          </cell>
          <cell r="G1332" t="str">
            <v>BOILLOT</v>
          </cell>
          <cell r="H1332" t="str">
            <v>CORENTIN</v>
          </cell>
          <cell r="I1332">
            <v>35810</v>
          </cell>
          <cell r="J1332" t="str">
            <v>FRANCE</v>
          </cell>
          <cell r="K1332" t="str">
            <v>Homme</v>
          </cell>
          <cell r="L1332">
            <v>2955</v>
          </cell>
          <cell r="M1332" t="str">
            <v>CLUB DE CANOE KAYAK CARHAIX</v>
          </cell>
          <cell r="O1332">
            <v>2900</v>
          </cell>
          <cell r="P1332" t="str">
            <v>COMITE DEPARTEMENTAL CK DU FINISTERE</v>
          </cell>
          <cell r="Q1332" t="str">
            <v>CR03</v>
          </cell>
          <cell r="R1332" t="str">
            <v>COMITE REGIONAL BRETAGNE CK</v>
          </cell>
          <cell r="S1332" t="str">
            <v>FEDERATION FRANCAISE CANOE-KAYAK ET SPORTS PAGAIE</v>
          </cell>
          <cell r="T1332">
            <v>2022</v>
          </cell>
          <cell r="V1332">
            <v>55</v>
          </cell>
          <cell r="W1332" t="str">
            <v>Non</v>
          </cell>
          <cell r="Z1332" t="str">
            <v>AN_LOIS_A</v>
          </cell>
          <cell r="AA1332" t="str">
            <v>Carte 1 an Loisir Adulte</v>
          </cell>
          <cell r="AB1332">
            <v>71077</v>
          </cell>
          <cell r="AC1332">
            <v>44531</v>
          </cell>
          <cell r="AD1332">
            <v>44598</v>
          </cell>
          <cell r="AE1332">
            <v>44926</v>
          </cell>
          <cell r="AF1332" t="str">
            <v>Aucun</v>
          </cell>
          <cell r="AG1332" t="str">
            <v>S</v>
          </cell>
          <cell r="AH1332" t="str">
            <v>SENIOR</v>
          </cell>
          <cell r="AJ1332">
            <v>44479</v>
          </cell>
          <cell r="AK1332" t="str">
            <v>Loisir</v>
          </cell>
          <cell r="AL1332" t="str">
            <v>flipo</v>
          </cell>
        </row>
        <row r="1333">
          <cell r="E1333">
            <v>287480</v>
          </cell>
          <cell r="F1333" t="str">
            <v>Mme</v>
          </cell>
          <cell r="G1333" t="str">
            <v>JACOB</v>
          </cell>
          <cell r="H1333" t="str">
            <v>THERESE</v>
          </cell>
          <cell r="I1333">
            <v>24408</v>
          </cell>
          <cell r="J1333" t="str">
            <v>FRANCE</v>
          </cell>
          <cell r="K1333" t="str">
            <v>Femme</v>
          </cell>
          <cell r="L1333">
            <v>2234</v>
          </cell>
          <cell r="M1333" t="str">
            <v>CLUB NAUTIQUE DE LANCIEUX</v>
          </cell>
          <cell r="N1333" t="str">
            <v>CK LANCIEUX</v>
          </cell>
          <cell r="O1333">
            <v>2200</v>
          </cell>
          <cell r="P1333" t="str">
            <v>COMITE DEPARTEMENTAL CK COTES D'ARMOR</v>
          </cell>
          <cell r="Q1333" t="str">
            <v>CR03</v>
          </cell>
          <cell r="R1333" t="str">
            <v>COMITE REGIONAL BRETAGNE CK</v>
          </cell>
          <cell r="S1333" t="str">
            <v>FEDERATION FRANCAISE CANOE-KAYAK ET SPORTS PAGAIE</v>
          </cell>
          <cell r="T1333">
            <v>2022</v>
          </cell>
          <cell r="V1333">
            <v>55</v>
          </cell>
          <cell r="W1333" t="str">
            <v>Non</v>
          </cell>
          <cell r="Z1333" t="str">
            <v>AN_LOIS_A</v>
          </cell>
          <cell r="AA1333" t="str">
            <v>Carte 1 an Loisir Adulte</v>
          </cell>
          <cell r="AB1333">
            <v>71098</v>
          </cell>
          <cell r="AC1333">
            <v>44531</v>
          </cell>
          <cell r="AD1333">
            <v>44567</v>
          </cell>
          <cell r="AE1333">
            <v>44926</v>
          </cell>
          <cell r="AF1333" t="str">
            <v>Aucun</v>
          </cell>
          <cell r="AG1333" t="str">
            <v>V</v>
          </cell>
          <cell r="AH1333" t="str">
            <v>VETERAN</v>
          </cell>
        </row>
        <row r="1334">
          <cell r="E1334">
            <v>287644</v>
          </cell>
          <cell r="F1334" t="str">
            <v>M.</v>
          </cell>
          <cell r="G1334" t="str">
            <v>CROZON</v>
          </cell>
          <cell r="H1334" t="str">
            <v>PATRICE</v>
          </cell>
          <cell r="I1334">
            <v>20956</v>
          </cell>
          <cell r="J1334" t="str">
            <v>FRANCE</v>
          </cell>
          <cell r="K1334" t="str">
            <v>Homme</v>
          </cell>
          <cell r="L1334">
            <v>2912</v>
          </cell>
          <cell r="M1334" t="str">
            <v>LES ALLIGATORS - LANDERNEAU</v>
          </cell>
          <cell r="O1334">
            <v>2900</v>
          </cell>
          <cell r="P1334" t="str">
            <v>COMITE DEPARTEMENTAL CK DU FINISTERE</v>
          </cell>
          <cell r="Q1334" t="str">
            <v>CR03</v>
          </cell>
          <cell r="R1334" t="str">
            <v>COMITE REGIONAL BRETAGNE CK</v>
          </cell>
          <cell r="S1334" t="str">
            <v>FEDERATION FRANCAISE CANOE-KAYAK ET SPORTS PAGAIE</v>
          </cell>
          <cell r="T1334">
            <v>2022</v>
          </cell>
          <cell r="V1334">
            <v>55</v>
          </cell>
          <cell r="W1334" t="str">
            <v>Non</v>
          </cell>
          <cell r="X1334" t="str">
            <v>IA Sport Plus</v>
          </cell>
          <cell r="Y1334" t="str">
            <v>IASPORT</v>
          </cell>
          <cell r="Z1334" t="str">
            <v>AN_LOIS_A</v>
          </cell>
          <cell r="AA1334" t="str">
            <v>Carte 1 an Loisir Adulte</v>
          </cell>
          <cell r="AB1334">
            <v>71393</v>
          </cell>
          <cell r="AC1334">
            <v>44562</v>
          </cell>
          <cell r="AD1334">
            <v>44565</v>
          </cell>
          <cell r="AE1334">
            <v>44926</v>
          </cell>
          <cell r="AF1334" t="str">
            <v>Aucun</v>
          </cell>
          <cell r="AG1334" t="str">
            <v>V</v>
          </cell>
          <cell r="AH1334" t="str">
            <v>VETERAN</v>
          </cell>
          <cell r="AJ1334">
            <v>44524</v>
          </cell>
          <cell r="AK1334" t="str">
            <v>Loisir</v>
          </cell>
        </row>
        <row r="1335">
          <cell r="E1335">
            <v>287712</v>
          </cell>
          <cell r="F1335" t="str">
            <v>M.</v>
          </cell>
          <cell r="G1335" t="str">
            <v>LORHO</v>
          </cell>
          <cell r="H1335" t="str">
            <v>GAUTHIER</v>
          </cell>
          <cell r="I1335">
            <v>22021</v>
          </cell>
          <cell r="J1335" t="str">
            <v>FRANCE</v>
          </cell>
          <cell r="K1335" t="str">
            <v>Homme</v>
          </cell>
          <cell r="L1335">
            <v>2903</v>
          </cell>
          <cell r="M1335" t="str">
            <v>CK DE QUIMPER CORNOUAILLE</v>
          </cell>
          <cell r="O1335">
            <v>2900</v>
          </cell>
          <cell r="P1335" t="str">
            <v>COMITE DEPARTEMENTAL CK DU FINISTERE</v>
          </cell>
          <cell r="Q1335" t="str">
            <v>CR03</v>
          </cell>
          <cell r="R1335" t="str">
            <v>COMITE REGIONAL BRETAGNE CK</v>
          </cell>
          <cell r="S1335" t="str">
            <v>FEDERATION FRANCAISE CANOE-KAYAK ET SPORTS PAGAIE</v>
          </cell>
          <cell r="T1335">
            <v>2022</v>
          </cell>
          <cell r="V1335">
            <v>55</v>
          </cell>
          <cell r="W1335" t="str">
            <v>Non</v>
          </cell>
          <cell r="Z1335" t="str">
            <v>AN_LOIS_A</v>
          </cell>
          <cell r="AA1335" t="str">
            <v>Carte 1 an Loisir Adulte</v>
          </cell>
          <cell r="AB1335">
            <v>70918</v>
          </cell>
          <cell r="AC1335">
            <v>44531</v>
          </cell>
          <cell r="AD1335">
            <v>44545</v>
          </cell>
          <cell r="AE1335">
            <v>44926</v>
          </cell>
          <cell r="AF1335" t="str">
            <v>Aucun</v>
          </cell>
          <cell r="AG1335" t="str">
            <v>V</v>
          </cell>
          <cell r="AH1335" t="str">
            <v>VETERAN</v>
          </cell>
          <cell r="AJ1335">
            <v>44537</v>
          </cell>
          <cell r="AK1335" t="str">
            <v>Loisir</v>
          </cell>
        </row>
        <row r="1336">
          <cell r="E1336">
            <v>287759</v>
          </cell>
          <cell r="F1336" t="str">
            <v>M.</v>
          </cell>
          <cell r="G1336" t="str">
            <v>MACE</v>
          </cell>
          <cell r="H1336" t="str">
            <v>YVON</v>
          </cell>
          <cell r="I1336">
            <v>18211</v>
          </cell>
          <cell r="J1336" t="str">
            <v>FRANCE</v>
          </cell>
          <cell r="K1336" t="str">
            <v>Homme</v>
          </cell>
          <cell r="L1336">
            <v>2926</v>
          </cell>
          <cell r="M1336" t="str">
            <v>CENTRE NAUTIQUE DE CROZON MORGAT</v>
          </cell>
          <cell r="O1336">
            <v>2900</v>
          </cell>
          <cell r="P1336" t="str">
            <v>COMITE DEPARTEMENTAL CK DU FINISTERE</v>
          </cell>
          <cell r="Q1336" t="str">
            <v>CR03</v>
          </cell>
          <cell r="R1336" t="str">
            <v>COMITE REGIONAL BRETAGNE CK</v>
          </cell>
          <cell r="S1336" t="str">
            <v>FEDERATION FRANCAISE CANOE-KAYAK ET SPORTS PAGAIE</v>
          </cell>
          <cell r="T1336">
            <v>2022</v>
          </cell>
          <cell r="V1336">
            <v>55</v>
          </cell>
          <cell r="W1336" t="str">
            <v>Non</v>
          </cell>
          <cell r="Z1336" t="str">
            <v>AN_LOIS_A</v>
          </cell>
          <cell r="AA1336" t="str">
            <v>Carte 1 an Loisir Adulte</v>
          </cell>
          <cell r="AB1336">
            <v>71514</v>
          </cell>
          <cell r="AC1336">
            <v>44562</v>
          </cell>
          <cell r="AD1336">
            <v>44572</v>
          </cell>
          <cell r="AE1336">
            <v>44926</v>
          </cell>
          <cell r="AF1336" t="str">
            <v>Aucun</v>
          </cell>
          <cell r="AG1336" t="str">
            <v>V</v>
          </cell>
          <cell r="AH1336" t="str">
            <v>VETERAN</v>
          </cell>
        </row>
        <row r="1337">
          <cell r="E1337">
            <v>287803</v>
          </cell>
          <cell r="F1337" t="str">
            <v>Mme</v>
          </cell>
          <cell r="G1337" t="str">
            <v>POMMIER</v>
          </cell>
          <cell r="H1337" t="str">
            <v>MARIE FRANCE</v>
          </cell>
          <cell r="I1337">
            <v>23086</v>
          </cell>
          <cell r="J1337" t="str">
            <v>FRANCE</v>
          </cell>
          <cell r="K1337" t="str">
            <v>Femme</v>
          </cell>
          <cell r="L1337">
            <v>3503</v>
          </cell>
          <cell r="M1337" t="str">
            <v>KAYAK CLUB DE RENNES</v>
          </cell>
          <cell r="O1337">
            <v>3500</v>
          </cell>
          <cell r="P1337" t="str">
            <v>COMITE DEPARTEMENTAL CK D'ILLE ET VILAINE</v>
          </cell>
          <cell r="Q1337" t="str">
            <v>CR03</v>
          </cell>
          <cell r="R1337" t="str">
            <v>COMITE REGIONAL BRETAGNE CK</v>
          </cell>
          <cell r="S1337" t="str">
            <v>FEDERATION FRANCAISE CANOE-KAYAK ET SPORTS PAGAIE</v>
          </cell>
          <cell r="T1337">
            <v>2022</v>
          </cell>
          <cell r="V1337">
            <v>55</v>
          </cell>
          <cell r="W1337" t="str">
            <v>Non</v>
          </cell>
          <cell r="Z1337" t="str">
            <v>AN_LOIS_A</v>
          </cell>
          <cell r="AA1337" t="str">
            <v>Carte 1 an Loisir Adulte</v>
          </cell>
          <cell r="AB1337">
            <v>71529</v>
          </cell>
          <cell r="AC1337">
            <v>44562</v>
          </cell>
          <cell r="AD1337">
            <v>44563</v>
          </cell>
          <cell r="AE1337">
            <v>44926</v>
          </cell>
          <cell r="AF1337" t="str">
            <v>Aucun</v>
          </cell>
          <cell r="AG1337" t="str">
            <v>V</v>
          </cell>
          <cell r="AH1337" t="str">
            <v>VETERAN</v>
          </cell>
        </row>
        <row r="1338">
          <cell r="E1338">
            <v>287892</v>
          </cell>
          <cell r="F1338" t="str">
            <v>M.</v>
          </cell>
          <cell r="G1338" t="str">
            <v>CORVAISIER</v>
          </cell>
          <cell r="H1338" t="str">
            <v>BERNARD</v>
          </cell>
          <cell r="I1338">
            <v>18469</v>
          </cell>
          <cell r="J1338" t="str">
            <v>FRANCE</v>
          </cell>
          <cell r="K1338" t="str">
            <v>Homme</v>
          </cell>
          <cell r="L1338">
            <v>2978</v>
          </cell>
          <cell r="M1338" t="str">
            <v>CANOE KAYAK CLUB BRESTOIS</v>
          </cell>
          <cell r="N1338" t="str">
            <v>CKCB</v>
          </cell>
          <cell r="O1338">
            <v>2900</v>
          </cell>
          <cell r="P1338" t="str">
            <v>COMITE DEPARTEMENTAL CK DU FINISTERE</v>
          </cell>
          <cell r="Q1338" t="str">
            <v>CR03</v>
          </cell>
          <cell r="R1338" t="str">
            <v>COMITE REGIONAL BRETAGNE CK</v>
          </cell>
          <cell r="S1338" t="str">
            <v>FEDERATION FRANCAISE CANOE-KAYAK ET SPORTS PAGAIE</v>
          </cell>
          <cell r="T1338">
            <v>2022</v>
          </cell>
          <cell r="V1338">
            <v>60</v>
          </cell>
          <cell r="W1338" t="str">
            <v>Non</v>
          </cell>
          <cell r="Z1338" t="str">
            <v>AN_COMP_A</v>
          </cell>
          <cell r="AA1338" t="str">
            <v>Carte 1 an Compétition Adulte</v>
          </cell>
          <cell r="AB1338">
            <v>71604</v>
          </cell>
          <cell r="AC1338">
            <v>44562</v>
          </cell>
          <cell r="AD1338">
            <v>44574</v>
          </cell>
          <cell r="AE1338">
            <v>44926</v>
          </cell>
          <cell r="AF1338" t="str">
            <v>Aucun</v>
          </cell>
          <cell r="AG1338" t="str">
            <v>V</v>
          </cell>
          <cell r="AH1338" t="str">
            <v>VETERAN</v>
          </cell>
          <cell r="AN1338">
            <v>43703</v>
          </cell>
          <cell r="AO1338" t="str">
            <v>Compétition</v>
          </cell>
        </row>
        <row r="1339">
          <cell r="E1339">
            <v>288311</v>
          </cell>
          <cell r="F1339" t="str">
            <v>Mme</v>
          </cell>
          <cell r="G1339" t="str">
            <v>DESMARES</v>
          </cell>
          <cell r="H1339" t="str">
            <v>LOUISE</v>
          </cell>
          <cell r="I1339">
            <v>38258</v>
          </cell>
          <cell r="J1339" t="str">
            <v>FRANCE</v>
          </cell>
          <cell r="K1339" t="str">
            <v>Femme</v>
          </cell>
          <cell r="L1339">
            <v>5616</v>
          </cell>
          <cell r="M1339" t="str">
            <v>UNION SPORTIVE LA GACILLY</v>
          </cell>
          <cell r="O1339">
            <v>5600</v>
          </cell>
          <cell r="P1339" t="str">
            <v>COMITE DEPARTEMENTAL CK DU MORBIHAN</v>
          </cell>
          <cell r="Q1339" t="str">
            <v>CR03</v>
          </cell>
          <cell r="R1339" t="str">
            <v>COMITE REGIONAL BRETAGNE CK</v>
          </cell>
          <cell r="S1339" t="str">
            <v>FEDERATION FRANCAISE CANOE-KAYAK ET SPORTS PAGAIE</v>
          </cell>
          <cell r="T1339">
            <v>2022</v>
          </cell>
          <cell r="V1339">
            <v>20</v>
          </cell>
          <cell r="W1339" t="str">
            <v>Non</v>
          </cell>
          <cell r="Z1339" t="str">
            <v>AN_LOIS_J</v>
          </cell>
          <cell r="AA1339" t="str">
            <v>Carte 1 an Loisir Jeune</v>
          </cell>
          <cell r="AB1339">
            <v>71185</v>
          </cell>
          <cell r="AC1339">
            <v>44562</v>
          </cell>
          <cell r="AD1339">
            <v>44584</v>
          </cell>
          <cell r="AE1339">
            <v>44926</v>
          </cell>
          <cell r="AF1339" t="str">
            <v>Aucun</v>
          </cell>
          <cell r="AG1339" t="str">
            <v>J</v>
          </cell>
          <cell r="AH1339" t="str">
            <v>JUNIOR</v>
          </cell>
          <cell r="AJ1339">
            <v>44584</v>
          </cell>
          <cell r="AK1339" t="str">
            <v>Loisir</v>
          </cell>
        </row>
        <row r="1340">
          <cell r="E1340">
            <v>288387</v>
          </cell>
          <cell r="F1340" t="str">
            <v>M.</v>
          </cell>
          <cell r="G1340" t="str">
            <v>MIZZI</v>
          </cell>
          <cell r="H1340" t="str">
            <v>BERTRAND</v>
          </cell>
          <cell r="I1340">
            <v>26468</v>
          </cell>
          <cell r="J1340" t="str">
            <v>FRANCE</v>
          </cell>
          <cell r="K1340" t="str">
            <v>Homme</v>
          </cell>
          <cell r="L1340">
            <v>3522</v>
          </cell>
          <cell r="M1340" t="str">
            <v>CESSON SEVIGNE CANOE KAYAK LES POISSONS VOLANTS</v>
          </cell>
          <cell r="N1340" t="str">
            <v>CSCK PV</v>
          </cell>
          <cell r="O1340">
            <v>3500</v>
          </cell>
          <cell r="P1340" t="str">
            <v>COMITE DEPARTEMENTAL CK D'ILLE ET VILAINE</v>
          </cell>
          <cell r="Q1340" t="str">
            <v>CR03</v>
          </cell>
          <cell r="R1340" t="str">
            <v>COMITE REGIONAL BRETAGNE CK</v>
          </cell>
          <cell r="S1340" t="str">
            <v>FEDERATION FRANCAISE CANOE-KAYAK ET SPORTS PAGAIE</v>
          </cell>
          <cell r="T1340">
            <v>2022</v>
          </cell>
          <cell r="V1340">
            <v>55</v>
          </cell>
          <cell r="W1340" t="str">
            <v>Non</v>
          </cell>
          <cell r="Z1340" t="str">
            <v>AN_LOIS_A</v>
          </cell>
          <cell r="AA1340" t="str">
            <v>Carte 1 an Loisir Adulte</v>
          </cell>
          <cell r="AB1340">
            <v>71104</v>
          </cell>
          <cell r="AC1340">
            <v>44531</v>
          </cell>
          <cell r="AD1340">
            <v>44559</v>
          </cell>
          <cell r="AE1340">
            <v>44926</v>
          </cell>
          <cell r="AF1340" t="str">
            <v>Aucun</v>
          </cell>
          <cell r="AG1340" t="str">
            <v>V</v>
          </cell>
          <cell r="AH1340" t="str">
            <v>VETERAN</v>
          </cell>
          <cell r="AJ1340">
            <v>44458</v>
          </cell>
          <cell r="AK1340" t="str">
            <v>Loisir</v>
          </cell>
          <cell r="AL1340" t="str">
            <v>Bernard LE NEEN</v>
          </cell>
        </row>
        <row r="1341">
          <cell r="E1341">
            <v>288773</v>
          </cell>
          <cell r="F1341" t="str">
            <v>M.</v>
          </cell>
          <cell r="G1341" t="str">
            <v>GOARDOU</v>
          </cell>
          <cell r="H1341" t="str">
            <v>HUGO</v>
          </cell>
          <cell r="I1341">
            <v>36850</v>
          </cell>
          <cell r="J1341" t="str">
            <v>FRANCE</v>
          </cell>
          <cell r="K1341" t="str">
            <v>Homme</v>
          </cell>
          <cell r="L1341">
            <v>2210</v>
          </cell>
          <cell r="M1341" t="str">
            <v>LANNION CANOE KAYAK</v>
          </cell>
          <cell r="O1341">
            <v>2200</v>
          </cell>
          <cell r="P1341" t="str">
            <v>COMITE DEPARTEMENTAL CK COTES D'ARMOR</v>
          </cell>
          <cell r="Q1341" t="str">
            <v>CR03</v>
          </cell>
          <cell r="R1341" t="str">
            <v>COMITE REGIONAL BRETAGNE CK</v>
          </cell>
          <cell r="S1341" t="str">
            <v>FEDERATION FRANCAISE CANOE-KAYAK ET SPORTS PAGAIE</v>
          </cell>
          <cell r="T1341">
            <v>2022</v>
          </cell>
          <cell r="V1341">
            <v>55</v>
          </cell>
          <cell r="W1341" t="str">
            <v>Non</v>
          </cell>
          <cell r="Z1341" t="str">
            <v>AN_LOIS_A</v>
          </cell>
          <cell r="AA1341" t="str">
            <v>Carte 1 an Loisir Adulte</v>
          </cell>
          <cell r="AB1341">
            <v>70821</v>
          </cell>
          <cell r="AC1341">
            <v>44531</v>
          </cell>
          <cell r="AD1341">
            <v>44551</v>
          </cell>
          <cell r="AE1341">
            <v>44926</v>
          </cell>
          <cell r="AF1341" t="str">
            <v>Aucun</v>
          </cell>
          <cell r="AG1341" t="str">
            <v>S</v>
          </cell>
          <cell r="AH1341" t="str">
            <v>SENIOR</v>
          </cell>
          <cell r="AJ1341">
            <v>44440</v>
          </cell>
          <cell r="AK1341" t="str">
            <v>Loisir</v>
          </cell>
        </row>
        <row r="1342">
          <cell r="E1342">
            <v>289341</v>
          </cell>
          <cell r="F1342" t="str">
            <v>Mme</v>
          </cell>
          <cell r="G1342" t="str">
            <v>TANGUY</v>
          </cell>
          <cell r="H1342" t="str">
            <v>ISABELLE</v>
          </cell>
          <cell r="I1342">
            <v>15659</v>
          </cell>
          <cell r="J1342" t="str">
            <v>FRANCE</v>
          </cell>
          <cell r="K1342" t="str">
            <v>Femme</v>
          </cell>
          <cell r="L1342">
            <v>2912</v>
          </cell>
          <cell r="M1342" t="str">
            <v>LES ALLIGATORS - LANDERNEAU</v>
          </cell>
          <cell r="O1342">
            <v>2900</v>
          </cell>
          <cell r="P1342" t="str">
            <v>COMITE DEPARTEMENTAL CK DU FINISTERE</v>
          </cell>
          <cell r="Q1342" t="str">
            <v>CR03</v>
          </cell>
          <cell r="R1342" t="str">
            <v>COMITE REGIONAL BRETAGNE CK</v>
          </cell>
          <cell r="S1342" t="str">
            <v>FEDERATION FRANCAISE CANOE-KAYAK ET SPORTS PAGAIE</v>
          </cell>
          <cell r="T1342">
            <v>2022</v>
          </cell>
          <cell r="V1342">
            <v>55</v>
          </cell>
          <cell r="W1342" t="str">
            <v>Non</v>
          </cell>
          <cell r="Z1342" t="str">
            <v>AN_LOIS_A</v>
          </cell>
          <cell r="AA1342" t="str">
            <v>Carte 1 an Loisir Adulte</v>
          </cell>
          <cell r="AB1342">
            <v>71393</v>
          </cell>
          <cell r="AC1342">
            <v>44562</v>
          </cell>
          <cell r="AD1342">
            <v>44565</v>
          </cell>
          <cell r="AE1342">
            <v>44926</v>
          </cell>
          <cell r="AF1342" t="str">
            <v>Aucun</v>
          </cell>
          <cell r="AG1342" t="str">
            <v>V</v>
          </cell>
          <cell r="AH1342" t="str">
            <v>VETERAN</v>
          </cell>
          <cell r="AJ1342">
            <v>44562</v>
          </cell>
          <cell r="AK1342" t="str">
            <v>Loisir</v>
          </cell>
        </row>
        <row r="1343">
          <cell r="E1343">
            <v>289656</v>
          </cell>
          <cell r="F1343" t="str">
            <v>M.</v>
          </cell>
          <cell r="G1343" t="str">
            <v>AUTIN</v>
          </cell>
          <cell r="H1343" t="str">
            <v>ARTHUS</v>
          </cell>
          <cell r="I1343">
            <v>39738</v>
          </cell>
          <cell r="J1343" t="str">
            <v>FRANCE</v>
          </cell>
          <cell r="K1343" t="str">
            <v>Homme</v>
          </cell>
          <cell r="L1343">
            <v>5604</v>
          </cell>
          <cell r="M1343" t="str">
            <v>CLUB LOISIRS POP. LOCHRIST</v>
          </cell>
          <cell r="O1343">
            <v>5600</v>
          </cell>
          <cell r="P1343" t="str">
            <v>COMITE DEPARTEMENTAL CK DU MORBIHAN</v>
          </cell>
          <cell r="Q1343" t="str">
            <v>CR03</v>
          </cell>
          <cell r="R1343" t="str">
            <v>COMITE REGIONAL BRETAGNE CK</v>
          </cell>
          <cell r="S1343" t="str">
            <v>FEDERATION FRANCAISE CANOE-KAYAK ET SPORTS PAGAIE</v>
          </cell>
          <cell r="T1343">
            <v>2022</v>
          </cell>
          <cell r="V1343">
            <v>40</v>
          </cell>
          <cell r="W1343" t="str">
            <v>Non</v>
          </cell>
          <cell r="X1343" t="str">
            <v>IA Sport Plus</v>
          </cell>
          <cell r="Y1343" t="str">
            <v>IASPORT</v>
          </cell>
          <cell r="Z1343" t="str">
            <v>AN_COMP_J</v>
          </cell>
          <cell r="AA1343" t="str">
            <v>Carte 1 an Compétition Jeune</v>
          </cell>
          <cell r="AB1343">
            <v>71172</v>
          </cell>
          <cell r="AC1343">
            <v>44562</v>
          </cell>
          <cell r="AD1343">
            <v>44572</v>
          </cell>
          <cell r="AE1343">
            <v>44926</v>
          </cell>
          <cell r="AF1343" t="str">
            <v>Aucun</v>
          </cell>
          <cell r="AG1343" t="str">
            <v>M</v>
          </cell>
          <cell r="AH1343" t="str">
            <v>MINIME</v>
          </cell>
          <cell r="AN1343">
            <v>44572</v>
          </cell>
          <cell r="AO1343" t="str">
            <v>Compétition</v>
          </cell>
        </row>
        <row r="1344">
          <cell r="E1344">
            <v>289727</v>
          </cell>
          <cell r="F1344" t="str">
            <v>Mme</v>
          </cell>
          <cell r="G1344" t="str">
            <v>GAUTIER</v>
          </cell>
          <cell r="H1344" t="str">
            <v>FLORENCE</v>
          </cell>
          <cell r="I1344">
            <v>23165</v>
          </cell>
          <cell r="J1344" t="str">
            <v>FRANCE</v>
          </cell>
          <cell r="K1344" t="str">
            <v>Femme</v>
          </cell>
          <cell r="L1344">
            <v>5626</v>
          </cell>
          <cell r="M1344" t="str">
            <v>SILLAGES ECOLE DE KAYAK DE MER</v>
          </cell>
          <cell r="N1344" t="str">
            <v>SILLAGES QUIBERON</v>
          </cell>
          <cell r="O1344">
            <v>5600</v>
          </cell>
          <cell r="P1344" t="str">
            <v>COMITE DEPARTEMENTAL CK DU MORBIHAN</v>
          </cell>
          <cell r="Q1344" t="str">
            <v>CR03</v>
          </cell>
          <cell r="R1344" t="str">
            <v>COMITE REGIONAL BRETAGNE CK</v>
          </cell>
          <cell r="S1344" t="str">
            <v>FEDERATION FRANCAISE CANOE-KAYAK ET SPORTS PAGAIE</v>
          </cell>
          <cell r="T1344">
            <v>2022</v>
          </cell>
          <cell r="V1344">
            <v>55</v>
          </cell>
          <cell r="W1344" t="str">
            <v>Non</v>
          </cell>
          <cell r="Z1344" t="str">
            <v>AN_LOIS_A</v>
          </cell>
          <cell r="AA1344" t="str">
            <v>Carte 1 an Loisir Adulte</v>
          </cell>
          <cell r="AB1344">
            <v>17367</v>
          </cell>
          <cell r="AC1344">
            <v>41373</v>
          </cell>
          <cell r="AD1344">
            <v>44610</v>
          </cell>
          <cell r="AE1344">
            <v>44926</v>
          </cell>
          <cell r="AF1344" t="str">
            <v>Aucun</v>
          </cell>
          <cell r="AG1344" t="str">
            <v>V</v>
          </cell>
          <cell r="AH1344" t="str">
            <v>VETERAN</v>
          </cell>
        </row>
        <row r="1345">
          <cell r="E1345">
            <v>289955</v>
          </cell>
          <cell r="F1345" t="str">
            <v>M.</v>
          </cell>
          <cell r="G1345" t="str">
            <v>BRULIN</v>
          </cell>
          <cell r="H1345" t="str">
            <v>GUIREC</v>
          </cell>
          <cell r="I1345">
            <v>34872</v>
          </cell>
          <cell r="J1345" t="str">
            <v>FRANCE</v>
          </cell>
          <cell r="K1345" t="str">
            <v>Homme</v>
          </cell>
          <cell r="L1345">
            <v>2234</v>
          </cell>
          <cell r="M1345" t="str">
            <v>CLUB NAUTIQUE DE LANCIEUX</v>
          </cell>
          <cell r="N1345" t="str">
            <v>CK LANCIEUX</v>
          </cell>
          <cell r="O1345">
            <v>2200</v>
          </cell>
          <cell r="P1345" t="str">
            <v>COMITE DEPARTEMENTAL CK COTES D'ARMOR</v>
          </cell>
          <cell r="Q1345" t="str">
            <v>CR03</v>
          </cell>
          <cell r="R1345" t="str">
            <v>COMITE REGIONAL BRETAGNE CK</v>
          </cell>
          <cell r="S1345" t="str">
            <v>FEDERATION FRANCAISE CANOE-KAYAK ET SPORTS PAGAIE</v>
          </cell>
          <cell r="T1345">
            <v>2022</v>
          </cell>
          <cell r="V1345">
            <v>60</v>
          </cell>
          <cell r="W1345" t="str">
            <v>Non</v>
          </cell>
          <cell r="Z1345" t="str">
            <v>AN_COMP_A</v>
          </cell>
          <cell r="AA1345" t="str">
            <v>Carte 1 an Compétition Adulte</v>
          </cell>
          <cell r="AB1345">
            <v>71098</v>
          </cell>
          <cell r="AC1345">
            <v>44531</v>
          </cell>
          <cell r="AD1345">
            <v>44567</v>
          </cell>
          <cell r="AE1345">
            <v>44926</v>
          </cell>
          <cell r="AF1345" t="str">
            <v>Aucun</v>
          </cell>
          <cell r="AG1345" t="str">
            <v>S</v>
          </cell>
          <cell r="AH1345" t="str">
            <v>SENIOR</v>
          </cell>
        </row>
        <row r="1346">
          <cell r="E1346">
            <v>290370</v>
          </cell>
          <cell r="F1346" t="str">
            <v>M.</v>
          </cell>
          <cell r="G1346" t="str">
            <v>BOUTHEMY</v>
          </cell>
          <cell r="H1346" t="str">
            <v>NATHAN</v>
          </cell>
          <cell r="I1346">
            <v>38367</v>
          </cell>
          <cell r="J1346" t="str">
            <v>FRANCE</v>
          </cell>
          <cell r="K1346" t="str">
            <v>Homme</v>
          </cell>
          <cell r="L1346">
            <v>3504</v>
          </cell>
          <cell r="M1346" t="str">
            <v>CANOE KAYAK REDONNAIS</v>
          </cell>
          <cell r="O1346">
            <v>3500</v>
          </cell>
          <cell r="P1346" t="str">
            <v>COMITE DEPARTEMENTAL CK D'ILLE ET VILAINE</v>
          </cell>
          <cell r="Q1346" t="str">
            <v>CR03</v>
          </cell>
          <cell r="R1346" t="str">
            <v>COMITE REGIONAL BRETAGNE CK</v>
          </cell>
          <cell r="S1346" t="str">
            <v>FEDERATION FRANCAISE CANOE-KAYAK ET SPORTS PAGAIE</v>
          </cell>
          <cell r="T1346">
            <v>2022</v>
          </cell>
          <cell r="V1346">
            <v>20</v>
          </cell>
          <cell r="W1346" t="str">
            <v>Non</v>
          </cell>
          <cell r="Z1346" t="str">
            <v>AN_LOIS_J</v>
          </cell>
          <cell r="AA1346" t="str">
            <v>Carte 1 an Loisir Jeune</v>
          </cell>
          <cell r="AB1346">
            <v>73164</v>
          </cell>
          <cell r="AC1346">
            <v>44652</v>
          </cell>
          <cell r="AD1346">
            <v>44659</v>
          </cell>
          <cell r="AE1346">
            <v>44926</v>
          </cell>
          <cell r="AF1346" t="str">
            <v>Aucun</v>
          </cell>
          <cell r="AG1346" t="str">
            <v>J</v>
          </cell>
          <cell r="AH1346" t="str">
            <v>JUNIOR</v>
          </cell>
          <cell r="AJ1346">
            <v>44659</v>
          </cell>
          <cell r="AK1346" t="str">
            <v>Loisir</v>
          </cell>
        </row>
        <row r="1347">
          <cell r="E1347">
            <v>292733</v>
          </cell>
          <cell r="F1347" t="str">
            <v>Mme</v>
          </cell>
          <cell r="G1347" t="str">
            <v>MOREAU-DELORME</v>
          </cell>
          <cell r="H1347" t="str">
            <v>FLORE</v>
          </cell>
          <cell r="I1347">
            <v>26662</v>
          </cell>
          <cell r="J1347" t="str">
            <v>FRANCE</v>
          </cell>
          <cell r="K1347" t="str">
            <v>Femme</v>
          </cell>
          <cell r="L1347">
            <v>5603</v>
          </cell>
          <cell r="M1347" t="str">
            <v>CANOE KAYAK PONTIVYEN</v>
          </cell>
          <cell r="N1347" t="str">
            <v>CKCP1</v>
          </cell>
          <cell r="O1347">
            <v>5600</v>
          </cell>
          <cell r="P1347" t="str">
            <v>COMITE DEPARTEMENTAL CK DU MORBIHAN</v>
          </cell>
          <cell r="Q1347" t="str">
            <v>CR03</v>
          </cell>
          <cell r="R1347" t="str">
            <v>COMITE REGIONAL BRETAGNE CK</v>
          </cell>
          <cell r="S1347" t="str">
            <v>FEDERATION FRANCAISE CANOE-KAYAK ET SPORTS PAGAIE</v>
          </cell>
          <cell r="T1347">
            <v>2022</v>
          </cell>
          <cell r="V1347">
            <v>60</v>
          </cell>
          <cell r="W1347" t="str">
            <v>Non</v>
          </cell>
          <cell r="Z1347" t="str">
            <v>AN_COMP_A</v>
          </cell>
          <cell r="AA1347" t="str">
            <v>Carte 1 an Compétition Adulte</v>
          </cell>
          <cell r="AB1347">
            <v>71171</v>
          </cell>
          <cell r="AC1347">
            <v>44562</v>
          </cell>
          <cell r="AD1347">
            <v>44577</v>
          </cell>
          <cell r="AE1347">
            <v>44926</v>
          </cell>
          <cell r="AF1347" t="str">
            <v>Aucun</v>
          </cell>
          <cell r="AG1347" t="str">
            <v>V</v>
          </cell>
          <cell r="AH1347" t="str">
            <v>VETERAN</v>
          </cell>
          <cell r="AN1347">
            <v>43791</v>
          </cell>
          <cell r="AO1347" t="str">
            <v>Compétition</v>
          </cell>
        </row>
        <row r="1348">
          <cell r="E1348">
            <v>292918</v>
          </cell>
          <cell r="F1348" t="str">
            <v>Mme</v>
          </cell>
          <cell r="G1348" t="str">
            <v>MAROLLEAU</v>
          </cell>
          <cell r="H1348" t="str">
            <v>BEATRICE</v>
          </cell>
          <cell r="I1348">
            <v>23294</v>
          </cell>
          <cell r="J1348" t="str">
            <v>FRANCE</v>
          </cell>
          <cell r="K1348" t="str">
            <v>Femme</v>
          </cell>
          <cell r="L1348">
            <v>2202</v>
          </cell>
          <cell r="M1348" t="str">
            <v>CLUB MJC ST BRIEUC C.K.</v>
          </cell>
          <cell r="N1348" t="str">
            <v>MJC DU PLATEAU</v>
          </cell>
          <cell r="O1348">
            <v>2200</v>
          </cell>
          <cell r="P1348" t="str">
            <v>COMITE DEPARTEMENTAL CK COTES D'ARMOR</v>
          </cell>
          <cell r="Q1348" t="str">
            <v>CR03</v>
          </cell>
          <cell r="R1348" t="str">
            <v>COMITE REGIONAL BRETAGNE CK</v>
          </cell>
          <cell r="S1348" t="str">
            <v>FEDERATION FRANCAISE CANOE-KAYAK ET SPORTS PAGAIE</v>
          </cell>
          <cell r="T1348">
            <v>2022</v>
          </cell>
          <cell r="V1348">
            <v>55</v>
          </cell>
          <cell r="W1348" t="str">
            <v>Non</v>
          </cell>
          <cell r="Z1348" t="str">
            <v>AN_LOIS_A</v>
          </cell>
          <cell r="AA1348" t="str">
            <v>Carte 1 an Loisir Adulte</v>
          </cell>
          <cell r="AB1348">
            <v>70810</v>
          </cell>
          <cell r="AC1348">
            <v>44531</v>
          </cell>
          <cell r="AD1348">
            <v>44546</v>
          </cell>
          <cell r="AE1348">
            <v>44926</v>
          </cell>
          <cell r="AF1348" t="str">
            <v>Aucun</v>
          </cell>
          <cell r="AG1348" t="str">
            <v>V</v>
          </cell>
          <cell r="AH1348" t="str">
            <v>VETERAN</v>
          </cell>
        </row>
        <row r="1349">
          <cell r="E1349">
            <v>293346</v>
          </cell>
          <cell r="F1349" t="str">
            <v>M.</v>
          </cell>
          <cell r="G1349" t="str">
            <v>LE TERRIEN</v>
          </cell>
          <cell r="H1349" t="str">
            <v>CLEMENT</v>
          </cell>
          <cell r="I1349">
            <v>37400</v>
          </cell>
          <cell r="J1349" t="str">
            <v>FRANCE</v>
          </cell>
          <cell r="K1349" t="str">
            <v>Homme</v>
          </cell>
          <cell r="L1349">
            <v>5675</v>
          </cell>
          <cell r="M1349" t="str">
            <v>CERCLE NAUTIQUE DE LA RIA D'ETEL</v>
          </cell>
          <cell r="N1349" t="str">
            <v>CNRE</v>
          </cell>
          <cell r="O1349">
            <v>5600</v>
          </cell>
          <cell r="P1349" t="str">
            <v>COMITE DEPARTEMENTAL CK DU MORBIHAN</v>
          </cell>
          <cell r="Q1349" t="str">
            <v>CR03</v>
          </cell>
          <cell r="R1349" t="str">
            <v>COMITE REGIONAL BRETAGNE CK</v>
          </cell>
          <cell r="S1349" t="str">
            <v>FEDERATION FRANCAISE CANOE-KAYAK ET SPORTS PAGAIE</v>
          </cell>
          <cell r="T1349">
            <v>2022</v>
          </cell>
          <cell r="V1349">
            <v>55</v>
          </cell>
          <cell r="W1349" t="str">
            <v>Non</v>
          </cell>
          <cell r="Z1349" t="str">
            <v>AN_LOIS_A</v>
          </cell>
          <cell r="AA1349" t="str">
            <v>Carte 1 an Loisir Adulte</v>
          </cell>
          <cell r="AB1349">
            <v>71001</v>
          </cell>
          <cell r="AC1349">
            <v>44531</v>
          </cell>
          <cell r="AD1349">
            <v>44572</v>
          </cell>
          <cell r="AE1349">
            <v>44926</v>
          </cell>
          <cell r="AF1349" t="str">
            <v>Aucun</v>
          </cell>
          <cell r="AG1349" t="str">
            <v>S</v>
          </cell>
          <cell r="AH1349" t="str">
            <v>SENIOR</v>
          </cell>
          <cell r="AJ1349">
            <v>44467</v>
          </cell>
          <cell r="AK1349" t="str">
            <v>Loisir</v>
          </cell>
          <cell r="AL1349" t="str">
            <v xml:space="preserve">CABASSUT SYLVIE </v>
          </cell>
          <cell r="AM1349">
            <v>1000267402</v>
          </cell>
        </row>
        <row r="1350">
          <cell r="E1350">
            <v>293471</v>
          </cell>
          <cell r="F1350" t="str">
            <v>M.</v>
          </cell>
          <cell r="G1350" t="str">
            <v>BALAFRE</v>
          </cell>
          <cell r="H1350" t="str">
            <v>GABRIEL</v>
          </cell>
          <cell r="I1350">
            <v>37599</v>
          </cell>
          <cell r="J1350" t="str">
            <v>FRANCE</v>
          </cell>
          <cell r="K1350" t="str">
            <v>Homme</v>
          </cell>
          <cell r="L1350">
            <v>3506</v>
          </cell>
          <cell r="M1350" t="str">
            <v>C.K.C.I.R. ST GREGOIRE</v>
          </cell>
          <cell r="O1350">
            <v>3500</v>
          </cell>
          <cell r="P1350" t="str">
            <v>COMITE DEPARTEMENTAL CK D'ILLE ET VILAINE</v>
          </cell>
          <cell r="Q1350" t="str">
            <v>CR03</v>
          </cell>
          <cell r="R1350" t="str">
            <v>COMITE REGIONAL BRETAGNE CK</v>
          </cell>
          <cell r="S1350" t="str">
            <v>FEDERATION FRANCAISE CANOE-KAYAK ET SPORTS PAGAIE</v>
          </cell>
          <cell r="T1350">
            <v>2022</v>
          </cell>
          <cell r="V1350">
            <v>60</v>
          </cell>
          <cell r="W1350" t="str">
            <v>Non</v>
          </cell>
          <cell r="X1350" t="str">
            <v>IA Sport Plus</v>
          </cell>
          <cell r="Y1350" t="str">
            <v>IASPORT</v>
          </cell>
          <cell r="Z1350" t="str">
            <v>AN_COMP_A</v>
          </cell>
          <cell r="AA1350" t="str">
            <v>Carte 1 an Compétition Adulte</v>
          </cell>
          <cell r="AB1350">
            <v>71435</v>
          </cell>
          <cell r="AC1350">
            <v>44562</v>
          </cell>
          <cell r="AD1350">
            <v>44575</v>
          </cell>
          <cell r="AE1350">
            <v>44926</v>
          </cell>
          <cell r="AF1350" t="str">
            <v>Aucun</v>
          </cell>
          <cell r="AG1350" t="str">
            <v>S</v>
          </cell>
          <cell r="AH1350" t="str">
            <v>SENIOR</v>
          </cell>
          <cell r="AN1350">
            <v>44176</v>
          </cell>
          <cell r="AO1350" t="str">
            <v>Compétition</v>
          </cell>
        </row>
        <row r="1351">
          <cell r="E1351">
            <v>293573</v>
          </cell>
          <cell r="F1351" t="str">
            <v>M.</v>
          </cell>
          <cell r="G1351" t="str">
            <v>BOUDIN</v>
          </cell>
          <cell r="H1351" t="str">
            <v>BRIEG</v>
          </cell>
          <cell r="I1351">
            <v>37084</v>
          </cell>
          <cell r="J1351" t="str">
            <v>FRANCE</v>
          </cell>
          <cell r="K1351" t="str">
            <v>Homme</v>
          </cell>
          <cell r="L1351">
            <v>3514</v>
          </cell>
          <cell r="M1351" t="str">
            <v>U.S.V. CK VERN / SEICHE</v>
          </cell>
          <cell r="O1351">
            <v>3500</v>
          </cell>
          <cell r="P1351" t="str">
            <v>COMITE DEPARTEMENTAL CK D'ILLE ET VILAINE</v>
          </cell>
          <cell r="Q1351" t="str">
            <v>CR03</v>
          </cell>
          <cell r="R1351" t="str">
            <v>COMITE REGIONAL BRETAGNE CK</v>
          </cell>
          <cell r="S1351" t="str">
            <v>FEDERATION FRANCAISE CANOE-KAYAK ET SPORTS PAGAIE</v>
          </cell>
          <cell r="T1351">
            <v>2022</v>
          </cell>
          <cell r="V1351">
            <v>60</v>
          </cell>
          <cell r="W1351" t="str">
            <v>Non</v>
          </cell>
          <cell r="Z1351" t="str">
            <v>AN_COMP_A</v>
          </cell>
          <cell r="AA1351" t="str">
            <v>Carte 1 an Compétition Adulte</v>
          </cell>
          <cell r="AB1351">
            <v>71142</v>
          </cell>
          <cell r="AC1351">
            <v>44562</v>
          </cell>
          <cell r="AD1351">
            <v>44586</v>
          </cell>
          <cell r="AE1351">
            <v>44926</v>
          </cell>
          <cell r="AF1351" t="str">
            <v>Aucun</v>
          </cell>
          <cell r="AG1351" t="str">
            <v>S</v>
          </cell>
          <cell r="AH1351" t="str">
            <v>SENIOR</v>
          </cell>
          <cell r="AN1351">
            <v>44201</v>
          </cell>
          <cell r="AO1351" t="str">
            <v>Compétition</v>
          </cell>
        </row>
        <row r="1352">
          <cell r="E1352">
            <v>293607</v>
          </cell>
          <cell r="F1352" t="str">
            <v>M.</v>
          </cell>
          <cell r="G1352" t="str">
            <v>GRU</v>
          </cell>
          <cell r="H1352" t="str">
            <v>HERVE</v>
          </cell>
          <cell r="I1352">
            <v>24491</v>
          </cell>
          <cell r="J1352" t="str">
            <v>FRANCE</v>
          </cell>
          <cell r="K1352" t="str">
            <v>Homme</v>
          </cell>
          <cell r="L1352">
            <v>5611</v>
          </cell>
          <cell r="M1352" t="str">
            <v>CLUB C.K. MALESTROIT</v>
          </cell>
          <cell r="O1352">
            <v>5600</v>
          </cell>
          <cell r="P1352" t="str">
            <v>COMITE DEPARTEMENTAL CK DU MORBIHAN</v>
          </cell>
          <cell r="Q1352" t="str">
            <v>CR03</v>
          </cell>
          <cell r="R1352" t="str">
            <v>COMITE REGIONAL BRETAGNE CK</v>
          </cell>
          <cell r="S1352" t="str">
            <v>FEDERATION FRANCAISE CANOE-KAYAK ET SPORTS PAGAIE</v>
          </cell>
          <cell r="T1352">
            <v>2022</v>
          </cell>
          <cell r="V1352">
            <v>55</v>
          </cell>
          <cell r="W1352" t="str">
            <v>Non</v>
          </cell>
          <cell r="Z1352" t="str">
            <v>AN_LOIS_A</v>
          </cell>
          <cell r="AA1352" t="str">
            <v>Carte 1 an Loisir Adulte</v>
          </cell>
          <cell r="AB1352">
            <v>70755</v>
          </cell>
          <cell r="AC1352">
            <v>44531</v>
          </cell>
          <cell r="AD1352">
            <v>44550</v>
          </cell>
          <cell r="AE1352">
            <v>44926</v>
          </cell>
          <cell r="AF1352" t="str">
            <v>Aucun</v>
          </cell>
          <cell r="AG1352" t="str">
            <v>V</v>
          </cell>
          <cell r="AH1352" t="str">
            <v>VETERAN</v>
          </cell>
          <cell r="AJ1352">
            <v>43936</v>
          </cell>
          <cell r="AK1352" t="str">
            <v>Loisir</v>
          </cell>
          <cell r="AL1352" t="str">
            <v>LAZORT</v>
          </cell>
        </row>
        <row r="1353">
          <cell r="E1353">
            <v>293770</v>
          </cell>
          <cell r="F1353" t="str">
            <v>M.</v>
          </cell>
          <cell r="G1353" t="str">
            <v>PERHIRIN</v>
          </cell>
          <cell r="H1353" t="str">
            <v>BRIAC</v>
          </cell>
          <cell r="I1353">
            <v>38185</v>
          </cell>
          <cell r="J1353" t="str">
            <v>FRANCE</v>
          </cell>
          <cell r="K1353" t="str">
            <v>Homme</v>
          </cell>
          <cell r="L1353">
            <v>2978</v>
          </cell>
          <cell r="M1353" t="str">
            <v>CANOE KAYAK CLUB BRESTOIS</v>
          </cell>
          <cell r="N1353" t="str">
            <v>CKCB</v>
          </cell>
          <cell r="O1353">
            <v>2900</v>
          </cell>
          <cell r="P1353" t="str">
            <v>COMITE DEPARTEMENTAL CK DU FINISTERE</v>
          </cell>
          <cell r="Q1353" t="str">
            <v>CR03</v>
          </cell>
          <cell r="R1353" t="str">
            <v>COMITE REGIONAL BRETAGNE CK</v>
          </cell>
          <cell r="S1353" t="str">
            <v>FEDERATION FRANCAISE CANOE-KAYAK ET SPORTS PAGAIE</v>
          </cell>
          <cell r="T1353">
            <v>2022</v>
          </cell>
          <cell r="V1353">
            <v>40</v>
          </cell>
          <cell r="W1353" t="str">
            <v>Non</v>
          </cell>
          <cell r="Z1353" t="str">
            <v>AN_COMP_J</v>
          </cell>
          <cell r="AA1353" t="str">
            <v>Carte 1 an Compétition Jeune</v>
          </cell>
          <cell r="AB1353">
            <v>71604</v>
          </cell>
          <cell r="AC1353">
            <v>44562</v>
          </cell>
          <cell r="AD1353">
            <v>44569</v>
          </cell>
          <cell r="AE1353">
            <v>44926</v>
          </cell>
          <cell r="AF1353" t="str">
            <v>Aucun</v>
          </cell>
          <cell r="AG1353" t="str">
            <v>J</v>
          </cell>
          <cell r="AH1353" t="str">
            <v>JUNIOR</v>
          </cell>
        </row>
        <row r="1354">
          <cell r="E1354">
            <v>293771</v>
          </cell>
          <cell r="F1354" t="str">
            <v>M.</v>
          </cell>
          <cell r="G1354" t="str">
            <v>CAM</v>
          </cell>
          <cell r="H1354" t="str">
            <v>OCTAVIO</v>
          </cell>
          <cell r="I1354">
            <v>38431</v>
          </cell>
          <cell r="J1354" t="str">
            <v>FRANCE</v>
          </cell>
          <cell r="K1354" t="str">
            <v>Homme</v>
          </cell>
          <cell r="L1354">
            <v>2909</v>
          </cell>
          <cell r="M1354" t="str">
            <v>BREST BRETAGNE NAUTISME</v>
          </cell>
          <cell r="N1354" t="str">
            <v>BBN</v>
          </cell>
          <cell r="O1354">
            <v>2900</v>
          </cell>
          <cell r="P1354" t="str">
            <v>COMITE DEPARTEMENTAL CK DU FINISTERE</v>
          </cell>
          <cell r="Q1354" t="str">
            <v>CR03</v>
          </cell>
          <cell r="R1354" t="str">
            <v>COMITE REGIONAL BRETAGNE CK</v>
          </cell>
          <cell r="S1354" t="str">
            <v>FEDERATION FRANCAISE CANOE-KAYAK ET SPORTS PAGAIE</v>
          </cell>
          <cell r="T1354">
            <v>2022</v>
          </cell>
          <cell r="V1354">
            <v>40</v>
          </cell>
          <cell r="W1354" t="str">
            <v>Non</v>
          </cell>
          <cell r="Z1354" t="str">
            <v>AN_COMP_J</v>
          </cell>
          <cell r="AA1354" t="str">
            <v>Carte 1 an Compétition Jeune</v>
          </cell>
          <cell r="AB1354">
            <v>72757</v>
          </cell>
          <cell r="AC1354">
            <v>44621</v>
          </cell>
          <cell r="AD1354">
            <v>44634</v>
          </cell>
          <cell r="AE1354">
            <v>44926</v>
          </cell>
          <cell r="AF1354" t="str">
            <v>Aucun</v>
          </cell>
          <cell r="AG1354" t="str">
            <v>J</v>
          </cell>
          <cell r="AH1354" t="str">
            <v>JUNIOR</v>
          </cell>
          <cell r="AN1354">
            <v>44634</v>
          </cell>
          <cell r="AO1354" t="str">
            <v>Compétition</v>
          </cell>
        </row>
        <row r="1355">
          <cell r="E1355">
            <v>293986</v>
          </cell>
          <cell r="F1355" t="str">
            <v>Mme</v>
          </cell>
          <cell r="G1355" t="str">
            <v>DOMINGOLEROUX</v>
          </cell>
          <cell r="H1355" t="str">
            <v>SEVERINE</v>
          </cell>
          <cell r="I1355">
            <v>28028</v>
          </cell>
          <cell r="J1355" t="str">
            <v>FRANCE</v>
          </cell>
          <cell r="K1355" t="str">
            <v>Femme</v>
          </cell>
          <cell r="L1355">
            <v>2949</v>
          </cell>
          <cell r="M1355" t="str">
            <v>TEAM MARARA VA'A</v>
          </cell>
          <cell r="O1355">
            <v>2900</v>
          </cell>
          <cell r="P1355" t="str">
            <v>COMITE DEPARTEMENTAL CK DU FINISTERE</v>
          </cell>
          <cell r="Q1355" t="str">
            <v>CR03</v>
          </cell>
          <cell r="R1355" t="str">
            <v>COMITE REGIONAL BRETAGNE CK</v>
          </cell>
          <cell r="S1355" t="str">
            <v>FEDERATION FRANCAISE CANOE-KAYAK ET SPORTS PAGAIE</v>
          </cell>
          <cell r="T1355">
            <v>2022</v>
          </cell>
          <cell r="V1355">
            <v>60</v>
          </cell>
          <cell r="W1355" t="str">
            <v>Non</v>
          </cell>
          <cell r="Z1355" t="str">
            <v>AN_COMP_A</v>
          </cell>
          <cell r="AA1355" t="str">
            <v>Carte 1 an Compétition Adulte</v>
          </cell>
          <cell r="AB1355">
            <v>72047</v>
          </cell>
          <cell r="AC1355">
            <v>44593</v>
          </cell>
          <cell r="AD1355">
            <v>44600</v>
          </cell>
          <cell r="AE1355">
            <v>44926</v>
          </cell>
          <cell r="AF1355" t="str">
            <v>Aucun</v>
          </cell>
          <cell r="AG1355" t="str">
            <v>V</v>
          </cell>
          <cell r="AH1355" t="str">
            <v>VETERAN</v>
          </cell>
          <cell r="AN1355">
            <v>43839</v>
          </cell>
          <cell r="AO1355" t="str">
            <v>Compétition</v>
          </cell>
        </row>
        <row r="1356">
          <cell r="E1356">
            <v>294157</v>
          </cell>
          <cell r="F1356" t="str">
            <v>M.</v>
          </cell>
          <cell r="G1356" t="str">
            <v>GODIN</v>
          </cell>
          <cell r="H1356" t="str">
            <v>KYLIANN</v>
          </cell>
          <cell r="I1356">
            <v>38180</v>
          </cell>
          <cell r="J1356" t="str">
            <v>FRANCE</v>
          </cell>
          <cell r="K1356" t="str">
            <v>Homme</v>
          </cell>
          <cell r="L1356">
            <v>5614</v>
          </cell>
          <cell r="M1356" t="str">
            <v>C.K.C. AURAY</v>
          </cell>
          <cell r="O1356">
            <v>5600</v>
          </cell>
          <cell r="P1356" t="str">
            <v>COMITE DEPARTEMENTAL CK DU MORBIHAN</v>
          </cell>
          <cell r="Q1356" t="str">
            <v>CR03</v>
          </cell>
          <cell r="R1356" t="str">
            <v>COMITE REGIONAL BRETAGNE CK</v>
          </cell>
          <cell r="S1356" t="str">
            <v>FEDERATION FRANCAISE CANOE-KAYAK ET SPORTS PAGAIE</v>
          </cell>
          <cell r="T1356">
            <v>2022</v>
          </cell>
          <cell r="V1356">
            <v>20</v>
          </cell>
          <cell r="W1356" t="str">
            <v>Non</v>
          </cell>
          <cell r="Z1356" t="str">
            <v>AN_LOIS_J</v>
          </cell>
          <cell r="AA1356" t="str">
            <v>Carte 1 an Loisir Jeune</v>
          </cell>
          <cell r="AB1356">
            <v>71181</v>
          </cell>
          <cell r="AC1356">
            <v>44562</v>
          </cell>
          <cell r="AD1356">
            <v>44576</v>
          </cell>
          <cell r="AE1356">
            <v>44926</v>
          </cell>
          <cell r="AF1356" t="str">
            <v>Aucun</v>
          </cell>
          <cell r="AG1356" t="str">
            <v>J</v>
          </cell>
          <cell r="AH1356" t="str">
            <v>JUNIOR</v>
          </cell>
          <cell r="AJ1356">
            <v>44576</v>
          </cell>
          <cell r="AK1356" t="str">
            <v>Loisir</v>
          </cell>
        </row>
        <row r="1357">
          <cell r="E1357">
            <v>294161</v>
          </cell>
          <cell r="F1357" t="str">
            <v>Mme</v>
          </cell>
          <cell r="G1357" t="str">
            <v>MATHEVON</v>
          </cell>
          <cell r="H1357" t="str">
            <v>FLORENCE</v>
          </cell>
          <cell r="I1357">
            <v>21334</v>
          </cell>
          <cell r="J1357" t="str">
            <v>FRANCE</v>
          </cell>
          <cell r="K1357" t="str">
            <v>Femme</v>
          </cell>
          <cell r="L1357">
            <v>5614</v>
          </cell>
          <cell r="M1357" t="str">
            <v>C.K.C. AURAY</v>
          </cell>
          <cell r="O1357">
            <v>5600</v>
          </cell>
          <cell r="P1357" t="str">
            <v>COMITE DEPARTEMENTAL CK DU MORBIHAN</v>
          </cell>
          <cell r="Q1357" t="str">
            <v>CR03</v>
          </cell>
          <cell r="R1357" t="str">
            <v>COMITE REGIONAL BRETAGNE CK</v>
          </cell>
          <cell r="S1357" t="str">
            <v>FEDERATION FRANCAISE CANOE-KAYAK ET SPORTS PAGAIE</v>
          </cell>
          <cell r="T1357">
            <v>2022</v>
          </cell>
          <cell r="V1357">
            <v>55</v>
          </cell>
          <cell r="W1357" t="str">
            <v>Non</v>
          </cell>
          <cell r="Z1357" t="str">
            <v>AN_LOIS_A</v>
          </cell>
          <cell r="AA1357" t="str">
            <v>Carte 1 an Loisir Adulte</v>
          </cell>
          <cell r="AB1357">
            <v>71181</v>
          </cell>
          <cell r="AC1357">
            <v>44562</v>
          </cell>
          <cell r="AD1357">
            <v>44576</v>
          </cell>
          <cell r="AE1357">
            <v>44926</v>
          </cell>
          <cell r="AF1357" t="str">
            <v>Aucun</v>
          </cell>
          <cell r="AG1357" t="str">
            <v>V</v>
          </cell>
          <cell r="AH1357" t="str">
            <v>VETERAN</v>
          </cell>
          <cell r="AJ1357">
            <v>44181</v>
          </cell>
          <cell r="AK1357" t="str">
            <v>Loisir</v>
          </cell>
          <cell r="AL1357" t="str">
            <v>POULNOT</v>
          </cell>
          <cell r="AM1357">
            <v>561039561</v>
          </cell>
        </row>
        <row r="1358">
          <cell r="E1358">
            <v>294246</v>
          </cell>
          <cell r="F1358" t="str">
            <v>Mme</v>
          </cell>
          <cell r="G1358" t="str">
            <v>GROUTSCH</v>
          </cell>
          <cell r="H1358" t="str">
            <v>MINA</v>
          </cell>
          <cell r="I1358">
            <v>37323</v>
          </cell>
          <cell r="J1358" t="str">
            <v>FRANCE</v>
          </cell>
          <cell r="K1358" t="str">
            <v>Femme</v>
          </cell>
          <cell r="L1358">
            <v>5613</v>
          </cell>
          <cell r="M1358" t="str">
            <v>PATRONAGE LAIQUE LORIENT</v>
          </cell>
          <cell r="O1358">
            <v>5600</v>
          </cell>
          <cell r="P1358" t="str">
            <v>COMITE DEPARTEMENTAL CK DU MORBIHAN</v>
          </cell>
          <cell r="Q1358" t="str">
            <v>CR03</v>
          </cell>
          <cell r="R1358" t="str">
            <v>COMITE REGIONAL BRETAGNE CK</v>
          </cell>
          <cell r="S1358" t="str">
            <v>FEDERATION FRANCAISE CANOE-KAYAK ET SPORTS PAGAIE</v>
          </cell>
          <cell r="T1358">
            <v>2022</v>
          </cell>
          <cell r="V1358">
            <v>60</v>
          </cell>
          <cell r="W1358" t="str">
            <v>Non</v>
          </cell>
          <cell r="Z1358" t="str">
            <v>AN_COMP_A</v>
          </cell>
          <cell r="AA1358" t="str">
            <v>Carte 1 an Compétition Adulte</v>
          </cell>
          <cell r="AB1358">
            <v>71180</v>
          </cell>
          <cell r="AC1358">
            <v>44562</v>
          </cell>
          <cell r="AD1358">
            <v>44564</v>
          </cell>
          <cell r="AE1358">
            <v>44926</v>
          </cell>
          <cell r="AF1358" t="str">
            <v>Aucun</v>
          </cell>
          <cell r="AG1358" t="str">
            <v>S</v>
          </cell>
          <cell r="AH1358" t="str">
            <v>SENIOR</v>
          </cell>
          <cell r="AN1358">
            <v>43716</v>
          </cell>
          <cell r="AO1358" t="str">
            <v>Compétition</v>
          </cell>
        </row>
        <row r="1359">
          <cell r="E1359">
            <v>294255</v>
          </cell>
          <cell r="F1359" t="str">
            <v>M.</v>
          </cell>
          <cell r="G1359" t="str">
            <v>MENUT</v>
          </cell>
          <cell r="H1359" t="str">
            <v>BRUNO</v>
          </cell>
          <cell r="I1359">
            <v>22225</v>
          </cell>
          <cell r="J1359" t="str">
            <v>FRANCE</v>
          </cell>
          <cell r="K1359" t="str">
            <v>Homme</v>
          </cell>
          <cell r="L1359">
            <v>2959</v>
          </cell>
          <cell r="M1359" t="str">
            <v>ASSOCIATION PENN AR KAYAK</v>
          </cell>
          <cell r="N1359" t="str">
            <v>PENN AR KAYAK</v>
          </cell>
          <cell r="O1359">
            <v>2900</v>
          </cell>
          <cell r="P1359" t="str">
            <v>COMITE DEPARTEMENTAL CK DU FINISTERE</v>
          </cell>
          <cell r="Q1359" t="str">
            <v>CR03</v>
          </cell>
          <cell r="R1359" t="str">
            <v>COMITE REGIONAL BRETAGNE CK</v>
          </cell>
          <cell r="S1359" t="str">
            <v>FEDERATION FRANCAISE CANOE-KAYAK ET SPORTS PAGAIE</v>
          </cell>
          <cell r="T1359">
            <v>2022</v>
          </cell>
          <cell r="V1359">
            <v>55</v>
          </cell>
          <cell r="W1359" t="str">
            <v>Non</v>
          </cell>
          <cell r="Z1359" t="str">
            <v>AN_LOIS_A</v>
          </cell>
          <cell r="AA1359" t="str">
            <v>Carte 1 an Loisir Adulte</v>
          </cell>
          <cell r="AB1359">
            <v>71023</v>
          </cell>
          <cell r="AC1359">
            <v>44531</v>
          </cell>
          <cell r="AD1359">
            <v>44549</v>
          </cell>
          <cell r="AE1359">
            <v>44926</v>
          </cell>
          <cell r="AF1359" t="str">
            <v>Aucun</v>
          </cell>
          <cell r="AG1359" t="str">
            <v>V</v>
          </cell>
          <cell r="AH1359" t="str">
            <v>VETERAN</v>
          </cell>
          <cell r="AJ1359">
            <v>42628</v>
          </cell>
          <cell r="AK1359" t="str">
            <v>Loisir</v>
          </cell>
        </row>
        <row r="1360">
          <cell r="E1360">
            <v>294424</v>
          </cell>
          <cell r="F1360" t="str">
            <v>M.</v>
          </cell>
          <cell r="G1360" t="str">
            <v>LE MOAL</v>
          </cell>
          <cell r="H1360" t="str">
            <v>RAPHAEL</v>
          </cell>
          <cell r="I1360">
            <v>38308</v>
          </cell>
          <cell r="J1360" t="str">
            <v>FRANCE</v>
          </cell>
          <cell r="K1360" t="str">
            <v>Homme</v>
          </cell>
          <cell r="L1360">
            <v>5675</v>
          </cell>
          <cell r="M1360" t="str">
            <v>CERCLE NAUTIQUE DE LA RIA D'ETEL</v>
          </cell>
          <cell r="N1360" t="str">
            <v>CNRE</v>
          </cell>
          <cell r="O1360">
            <v>5600</v>
          </cell>
          <cell r="P1360" t="str">
            <v>COMITE DEPARTEMENTAL CK DU MORBIHAN</v>
          </cell>
          <cell r="Q1360" t="str">
            <v>CR03</v>
          </cell>
          <cell r="R1360" t="str">
            <v>COMITE REGIONAL BRETAGNE CK</v>
          </cell>
          <cell r="S1360" t="str">
            <v>FEDERATION FRANCAISE CANOE-KAYAK ET SPORTS PAGAIE</v>
          </cell>
          <cell r="T1360">
            <v>2022</v>
          </cell>
          <cell r="V1360">
            <v>40</v>
          </cell>
          <cell r="W1360" t="str">
            <v>Non</v>
          </cell>
          <cell r="Z1360" t="str">
            <v>AN_COMP_J</v>
          </cell>
          <cell r="AA1360" t="str">
            <v>Carte 1 an Compétition Jeune</v>
          </cell>
          <cell r="AB1360">
            <v>71001</v>
          </cell>
          <cell r="AC1360">
            <v>44531</v>
          </cell>
          <cell r="AD1360">
            <v>44572</v>
          </cell>
          <cell r="AE1360">
            <v>44926</v>
          </cell>
          <cell r="AF1360" t="str">
            <v>Aucun</v>
          </cell>
          <cell r="AG1360" t="str">
            <v>J</v>
          </cell>
          <cell r="AH1360" t="str">
            <v>JUNIOR</v>
          </cell>
          <cell r="AN1360">
            <v>44572</v>
          </cell>
          <cell r="AO1360" t="str">
            <v>Compétition</v>
          </cell>
        </row>
        <row r="1361">
          <cell r="E1361">
            <v>294521</v>
          </cell>
          <cell r="F1361" t="str">
            <v>M.</v>
          </cell>
          <cell r="G1361" t="str">
            <v>LE NY</v>
          </cell>
          <cell r="H1361" t="str">
            <v>BERNARD</v>
          </cell>
          <cell r="I1361">
            <v>21496</v>
          </cell>
          <cell r="J1361" t="str">
            <v>FRANCE</v>
          </cell>
          <cell r="K1361" t="str">
            <v>Homme</v>
          </cell>
          <cell r="L1361">
            <v>2912</v>
          </cell>
          <cell r="M1361" t="str">
            <v>LES ALLIGATORS - LANDERNEAU</v>
          </cell>
          <cell r="O1361">
            <v>2900</v>
          </cell>
          <cell r="P1361" t="str">
            <v>COMITE DEPARTEMENTAL CK DU FINISTERE</v>
          </cell>
          <cell r="Q1361" t="str">
            <v>CR03</v>
          </cell>
          <cell r="R1361" t="str">
            <v>COMITE REGIONAL BRETAGNE CK</v>
          </cell>
          <cell r="S1361" t="str">
            <v>FEDERATION FRANCAISE CANOE-KAYAK ET SPORTS PAGAIE</v>
          </cell>
          <cell r="T1361">
            <v>2022</v>
          </cell>
          <cell r="V1361">
            <v>55</v>
          </cell>
          <cell r="W1361" t="str">
            <v>Non</v>
          </cell>
          <cell r="Z1361" t="str">
            <v>AN_LOIS_A</v>
          </cell>
          <cell r="AA1361" t="str">
            <v>Carte 1 an Loisir Adulte</v>
          </cell>
          <cell r="AB1361">
            <v>72526</v>
          </cell>
          <cell r="AC1361">
            <v>44621</v>
          </cell>
          <cell r="AD1361">
            <v>44628</v>
          </cell>
          <cell r="AE1361">
            <v>44926</v>
          </cell>
          <cell r="AF1361" t="str">
            <v>Aucun</v>
          </cell>
          <cell r="AG1361" t="str">
            <v>V</v>
          </cell>
          <cell r="AH1361" t="str">
            <v>VETERAN</v>
          </cell>
          <cell r="AJ1361">
            <v>43077</v>
          </cell>
          <cell r="AK1361" t="str">
            <v>Loisir</v>
          </cell>
        </row>
        <row r="1362">
          <cell r="E1362">
            <v>294608</v>
          </cell>
          <cell r="F1362" t="str">
            <v>Mme</v>
          </cell>
          <cell r="G1362" t="str">
            <v>GNAEDIG</v>
          </cell>
          <cell r="H1362" t="str">
            <v>VALERIE</v>
          </cell>
          <cell r="I1362">
            <v>26931</v>
          </cell>
          <cell r="J1362" t="str">
            <v>FRANCE</v>
          </cell>
          <cell r="K1362" t="str">
            <v>Femme</v>
          </cell>
          <cell r="L1362">
            <v>2959</v>
          </cell>
          <cell r="M1362" t="str">
            <v>ASSOCIATION PENN AR KAYAK</v>
          </cell>
          <cell r="N1362" t="str">
            <v>PENN AR KAYAK</v>
          </cell>
          <cell r="O1362">
            <v>2900</v>
          </cell>
          <cell r="P1362" t="str">
            <v>COMITE DEPARTEMENTAL CK DU FINISTERE</v>
          </cell>
          <cell r="Q1362" t="str">
            <v>CR03</v>
          </cell>
          <cell r="R1362" t="str">
            <v>COMITE REGIONAL BRETAGNE CK</v>
          </cell>
          <cell r="S1362" t="str">
            <v>FEDERATION FRANCAISE CANOE-KAYAK ET SPORTS PAGAIE</v>
          </cell>
          <cell r="T1362">
            <v>2022</v>
          </cell>
          <cell r="V1362">
            <v>55</v>
          </cell>
          <cell r="W1362" t="str">
            <v>Non</v>
          </cell>
          <cell r="Z1362" t="str">
            <v>AN_LOIS_A</v>
          </cell>
          <cell r="AA1362" t="str">
            <v>Carte 1 an Loisir Adulte</v>
          </cell>
          <cell r="AB1362">
            <v>71023</v>
          </cell>
          <cell r="AC1362">
            <v>44531</v>
          </cell>
          <cell r="AD1362">
            <v>44549</v>
          </cell>
          <cell r="AE1362">
            <v>44926</v>
          </cell>
          <cell r="AF1362" t="str">
            <v>Aucun</v>
          </cell>
          <cell r="AG1362" t="str">
            <v>V</v>
          </cell>
          <cell r="AH1362" t="str">
            <v>VETERAN</v>
          </cell>
          <cell r="AJ1362">
            <v>42736</v>
          </cell>
          <cell r="AK1362" t="str">
            <v>Loisir</v>
          </cell>
        </row>
        <row r="1363">
          <cell r="E1363">
            <v>294694</v>
          </cell>
          <cell r="F1363" t="str">
            <v>M.</v>
          </cell>
          <cell r="G1363" t="str">
            <v>COADOU</v>
          </cell>
          <cell r="H1363" t="str">
            <v>MEWEN</v>
          </cell>
          <cell r="I1363">
            <v>38997</v>
          </cell>
          <cell r="J1363" t="str">
            <v>FRANCE</v>
          </cell>
          <cell r="K1363" t="str">
            <v>Homme</v>
          </cell>
          <cell r="L1363">
            <v>2211</v>
          </cell>
          <cell r="M1363" t="str">
            <v>C.K.C. GUINGAMPAIS</v>
          </cell>
          <cell r="O1363">
            <v>2200</v>
          </cell>
          <cell r="P1363" t="str">
            <v>COMITE DEPARTEMENTAL CK COTES D'ARMOR</v>
          </cell>
          <cell r="Q1363" t="str">
            <v>CR03</v>
          </cell>
          <cell r="R1363" t="str">
            <v>COMITE REGIONAL BRETAGNE CK</v>
          </cell>
          <cell r="S1363" t="str">
            <v>FEDERATION FRANCAISE CANOE-KAYAK ET SPORTS PAGAIE</v>
          </cell>
          <cell r="T1363">
            <v>2022</v>
          </cell>
          <cell r="V1363">
            <v>40</v>
          </cell>
          <cell r="W1363" t="str">
            <v>Non</v>
          </cell>
          <cell r="Z1363" t="str">
            <v>AN_COMP_J</v>
          </cell>
          <cell r="AA1363" t="str">
            <v>Carte 1 an Compétition Jeune</v>
          </cell>
          <cell r="AB1363">
            <v>17377</v>
          </cell>
          <cell r="AC1363">
            <v>41377</v>
          </cell>
          <cell r="AD1363">
            <v>44566</v>
          </cell>
          <cell r="AE1363">
            <v>44926</v>
          </cell>
          <cell r="AF1363" t="str">
            <v>Aucun</v>
          </cell>
          <cell r="AG1363" t="str">
            <v>C</v>
          </cell>
          <cell r="AH1363" t="str">
            <v>CADET</v>
          </cell>
          <cell r="AN1363">
            <v>44566</v>
          </cell>
          <cell r="AO1363" t="str">
            <v>Compétition</v>
          </cell>
        </row>
        <row r="1364">
          <cell r="E1364">
            <v>294921</v>
          </cell>
          <cell r="F1364" t="str">
            <v>M.</v>
          </cell>
          <cell r="G1364" t="str">
            <v>LE DAIN</v>
          </cell>
          <cell r="H1364" t="str">
            <v>ARTHUR</v>
          </cell>
          <cell r="I1364">
            <v>38638</v>
          </cell>
          <cell r="J1364" t="str">
            <v>FRANCE</v>
          </cell>
          <cell r="K1364" t="str">
            <v>Homme</v>
          </cell>
          <cell r="L1364">
            <v>5604</v>
          </cell>
          <cell r="M1364" t="str">
            <v>CLUB LOISIRS POP. LOCHRIST</v>
          </cell>
          <cell r="O1364">
            <v>5600</v>
          </cell>
          <cell r="P1364" t="str">
            <v>COMITE DEPARTEMENTAL CK DU MORBIHAN</v>
          </cell>
          <cell r="Q1364" t="str">
            <v>CR03</v>
          </cell>
          <cell r="R1364" t="str">
            <v>COMITE REGIONAL BRETAGNE CK</v>
          </cell>
          <cell r="S1364" t="str">
            <v>FEDERATION FRANCAISE CANOE-KAYAK ET SPORTS PAGAIE</v>
          </cell>
          <cell r="T1364">
            <v>2022</v>
          </cell>
          <cell r="V1364">
            <v>40</v>
          </cell>
          <cell r="W1364" t="str">
            <v>Non</v>
          </cell>
          <cell r="Z1364" t="str">
            <v>AN_COMP_J</v>
          </cell>
          <cell r="AA1364" t="str">
            <v>Carte 1 an Compétition Jeune</v>
          </cell>
          <cell r="AB1364">
            <v>71669</v>
          </cell>
          <cell r="AC1364">
            <v>44593</v>
          </cell>
          <cell r="AD1364">
            <v>44616</v>
          </cell>
          <cell r="AE1364">
            <v>44926</v>
          </cell>
          <cell r="AF1364" t="str">
            <v>Aucun</v>
          </cell>
          <cell r="AG1364" t="str">
            <v>J</v>
          </cell>
          <cell r="AH1364" t="str">
            <v>JUNIOR</v>
          </cell>
          <cell r="AN1364">
            <v>44616</v>
          </cell>
          <cell r="AO1364" t="str">
            <v>Compétition</v>
          </cell>
        </row>
        <row r="1365">
          <cell r="E1365">
            <v>294924</v>
          </cell>
          <cell r="F1365" t="str">
            <v>M.</v>
          </cell>
          <cell r="G1365" t="str">
            <v>LE LESLE</v>
          </cell>
          <cell r="H1365" t="str">
            <v>GUILLAUME</v>
          </cell>
          <cell r="I1365">
            <v>36639</v>
          </cell>
          <cell r="J1365" t="str">
            <v>FRANCE</v>
          </cell>
          <cell r="K1365" t="str">
            <v>Homme</v>
          </cell>
          <cell r="L1365">
            <v>5604</v>
          </cell>
          <cell r="M1365" t="str">
            <v>CLUB LOISIRS POP. LOCHRIST</v>
          </cell>
          <cell r="O1365">
            <v>5600</v>
          </cell>
          <cell r="P1365" t="str">
            <v>COMITE DEPARTEMENTAL CK DU MORBIHAN</v>
          </cell>
          <cell r="Q1365" t="str">
            <v>CR03</v>
          </cell>
          <cell r="R1365" t="str">
            <v>COMITE REGIONAL BRETAGNE CK</v>
          </cell>
          <cell r="S1365" t="str">
            <v>FEDERATION FRANCAISE CANOE-KAYAK ET SPORTS PAGAIE</v>
          </cell>
          <cell r="T1365">
            <v>2022</v>
          </cell>
          <cell r="V1365">
            <v>60</v>
          </cell>
          <cell r="W1365" t="str">
            <v>Non</v>
          </cell>
          <cell r="Z1365" t="str">
            <v>AN_COMP_A</v>
          </cell>
          <cell r="AA1365" t="str">
            <v>Carte 1 an Compétition Adulte</v>
          </cell>
          <cell r="AB1365">
            <v>71172</v>
          </cell>
          <cell r="AC1365">
            <v>44562</v>
          </cell>
          <cell r="AD1365">
            <v>44576</v>
          </cell>
          <cell r="AE1365">
            <v>44926</v>
          </cell>
          <cell r="AF1365" t="str">
            <v>Aucun</v>
          </cell>
          <cell r="AG1365" t="str">
            <v>S</v>
          </cell>
          <cell r="AH1365" t="str">
            <v>SENIOR</v>
          </cell>
          <cell r="AN1365">
            <v>44201</v>
          </cell>
          <cell r="AO1365" t="str">
            <v>Compétition</v>
          </cell>
        </row>
        <row r="1366">
          <cell r="E1366">
            <v>294929</v>
          </cell>
          <cell r="F1366" t="str">
            <v>Mme</v>
          </cell>
          <cell r="G1366" t="str">
            <v>ROBERT</v>
          </cell>
          <cell r="H1366" t="str">
            <v>ZOE</v>
          </cell>
          <cell r="I1366">
            <v>38776</v>
          </cell>
          <cell r="J1366" t="str">
            <v>FRANCE</v>
          </cell>
          <cell r="K1366" t="str">
            <v>Femme</v>
          </cell>
          <cell r="L1366">
            <v>3506</v>
          </cell>
          <cell r="M1366" t="str">
            <v>C.K.C.I.R. ST GREGOIRE</v>
          </cell>
          <cell r="O1366">
            <v>3500</v>
          </cell>
          <cell r="P1366" t="str">
            <v>COMITE DEPARTEMENTAL CK D'ILLE ET VILAINE</v>
          </cell>
          <cell r="Q1366" t="str">
            <v>CR03</v>
          </cell>
          <cell r="R1366" t="str">
            <v>COMITE REGIONAL BRETAGNE CK</v>
          </cell>
          <cell r="S1366" t="str">
            <v>FEDERATION FRANCAISE CANOE-KAYAK ET SPORTS PAGAIE</v>
          </cell>
          <cell r="T1366">
            <v>2022</v>
          </cell>
          <cell r="V1366">
            <v>40</v>
          </cell>
          <cell r="W1366" t="str">
            <v>Non</v>
          </cell>
          <cell r="Z1366" t="str">
            <v>AN_COMP_J</v>
          </cell>
          <cell r="AA1366" t="str">
            <v>Carte 1 an Compétition Jeune</v>
          </cell>
          <cell r="AB1366">
            <v>71435</v>
          </cell>
          <cell r="AC1366">
            <v>44562</v>
          </cell>
          <cell r="AD1366">
            <v>44568</v>
          </cell>
          <cell r="AE1366">
            <v>44926</v>
          </cell>
          <cell r="AF1366" t="str">
            <v>Aucun</v>
          </cell>
          <cell r="AG1366" t="str">
            <v>C</v>
          </cell>
          <cell r="AH1366" t="str">
            <v>CADET</v>
          </cell>
          <cell r="AN1366">
            <v>44568</v>
          </cell>
          <cell r="AO1366" t="str">
            <v>Compétition</v>
          </cell>
        </row>
        <row r="1367">
          <cell r="E1367">
            <v>295046</v>
          </cell>
          <cell r="F1367" t="str">
            <v>Mme</v>
          </cell>
          <cell r="G1367" t="str">
            <v>BALCON</v>
          </cell>
          <cell r="H1367" t="str">
            <v>ALBERTE</v>
          </cell>
          <cell r="I1367">
            <v>21468</v>
          </cell>
          <cell r="J1367" t="str">
            <v>FRANCE</v>
          </cell>
          <cell r="K1367" t="str">
            <v>Femme</v>
          </cell>
          <cell r="L1367">
            <v>2959</v>
          </cell>
          <cell r="M1367" t="str">
            <v>ASSOCIATION PENN AR KAYAK</v>
          </cell>
          <cell r="N1367" t="str">
            <v>PENN AR KAYAK</v>
          </cell>
          <cell r="O1367">
            <v>2900</v>
          </cell>
          <cell r="P1367" t="str">
            <v>COMITE DEPARTEMENTAL CK DU FINISTERE</v>
          </cell>
          <cell r="Q1367" t="str">
            <v>CR03</v>
          </cell>
          <cell r="R1367" t="str">
            <v>COMITE REGIONAL BRETAGNE CK</v>
          </cell>
          <cell r="S1367" t="str">
            <v>FEDERATION FRANCAISE CANOE-KAYAK ET SPORTS PAGAIE</v>
          </cell>
          <cell r="T1367">
            <v>2022</v>
          </cell>
          <cell r="V1367">
            <v>55</v>
          </cell>
          <cell r="W1367" t="str">
            <v>Non</v>
          </cell>
          <cell r="X1367" t="str">
            <v>IA Sport Plus</v>
          </cell>
          <cell r="Y1367" t="str">
            <v>IASPORT</v>
          </cell>
          <cell r="Z1367" t="str">
            <v>AN_LOIS_A</v>
          </cell>
          <cell r="AA1367" t="str">
            <v>Carte 1 an Loisir Adulte</v>
          </cell>
          <cell r="AB1367">
            <v>71023</v>
          </cell>
          <cell r="AC1367">
            <v>44531</v>
          </cell>
          <cell r="AD1367">
            <v>44549</v>
          </cell>
          <cell r="AE1367">
            <v>44926</v>
          </cell>
          <cell r="AF1367" t="str">
            <v>Aucun</v>
          </cell>
          <cell r="AG1367" t="str">
            <v>V</v>
          </cell>
          <cell r="AH1367" t="str">
            <v>VETERAN</v>
          </cell>
          <cell r="AJ1367">
            <v>44076</v>
          </cell>
          <cell r="AK1367" t="str">
            <v>Loisir</v>
          </cell>
        </row>
        <row r="1368">
          <cell r="E1368">
            <v>295169</v>
          </cell>
          <cell r="F1368" t="str">
            <v>M.</v>
          </cell>
          <cell r="G1368" t="str">
            <v>QUEFFELEC</v>
          </cell>
          <cell r="H1368" t="str">
            <v>LOAN</v>
          </cell>
          <cell r="I1368">
            <v>36773</v>
          </cell>
          <cell r="J1368" t="str">
            <v>FRANCE</v>
          </cell>
          <cell r="K1368" t="str">
            <v>Homme</v>
          </cell>
          <cell r="L1368">
            <v>3503</v>
          </cell>
          <cell r="M1368" t="str">
            <v>KAYAK CLUB DE RENNES</v>
          </cell>
          <cell r="O1368">
            <v>3500</v>
          </cell>
          <cell r="P1368" t="str">
            <v>COMITE DEPARTEMENTAL CK D'ILLE ET VILAINE</v>
          </cell>
          <cell r="Q1368" t="str">
            <v>CR03</v>
          </cell>
          <cell r="R1368" t="str">
            <v>COMITE REGIONAL BRETAGNE CK</v>
          </cell>
          <cell r="S1368" t="str">
            <v>FEDERATION FRANCAISE CANOE-KAYAK ET SPORTS PAGAIE</v>
          </cell>
          <cell r="T1368">
            <v>2022</v>
          </cell>
          <cell r="V1368">
            <v>60</v>
          </cell>
          <cell r="W1368" t="str">
            <v>Non</v>
          </cell>
          <cell r="Z1368" t="str">
            <v>AN_COMP_A</v>
          </cell>
          <cell r="AA1368" t="str">
            <v>Carte 1 an Compétition Adulte</v>
          </cell>
          <cell r="AB1368">
            <v>72104</v>
          </cell>
          <cell r="AC1368">
            <v>44593</v>
          </cell>
          <cell r="AD1368">
            <v>44601</v>
          </cell>
          <cell r="AE1368">
            <v>44926</v>
          </cell>
          <cell r="AF1368" t="str">
            <v>Aucun</v>
          </cell>
          <cell r="AG1368" t="str">
            <v>S</v>
          </cell>
          <cell r="AH1368" t="str">
            <v>SENIOR</v>
          </cell>
          <cell r="AN1368">
            <v>43819</v>
          </cell>
          <cell r="AO1368" t="str">
            <v>Compétition</v>
          </cell>
        </row>
        <row r="1369">
          <cell r="E1369">
            <v>295172</v>
          </cell>
          <cell r="F1369" t="str">
            <v>M.</v>
          </cell>
          <cell r="G1369" t="str">
            <v>PENNORS</v>
          </cell>
          <cell r="H1369" t="str">
            <v>ELOUAN</v>
          </cell>
          <cell r="I1369">
            <v>37379</v>
          </cell>
          <cell r="J1369" t="str">
            <v>FRANCE</v>
          </cell>
          <cell r="K1369" t="str">
            <v>Homme</v>
          </cell>
          <cell r="L1369">
            <v>3503</v>
          </cell>
          <cell r="M1369" t="str">
            <v>KAYAK CLUB DE RENNES</v>
          </cell>
          <cell r="O1369">
            <v>3500</v>
          </cell>
          <cell r="P1369" t="str">
            <v>COMITE DEPARTEMENTAL CK D'ILLE ET VILAINE</v>
          </cell>
          <cell r="Q1369" t="str">
            <v>CR03</v>
          </cell>
          <cell r="R1369" t="str">
            <v>COMITE REGIONAL BRETAGNE CK</v>
          </cell>
          <cell r="S1369" t="str">
            <v>FEDERATION FRANCAISE CANOE-KAYAK ET SPORTS PAGAIE</v>
          </cell>
          <cell r="T1369">
            <v>2022</v>
          </cell>
          <cell r="V1369">
            <v>60</v>
          </cell>
          <cell r="W1369" t="str">
            <v>Non</v>
          </cell>
          <cell r="Z1369" t="str">
            <v>AN_COMP_A</v>
          </cell>
          <cell r="AA1369" t="str">
            <v>Carte 1 an Compétition Adulte</v>
          </cell>
          <cell r="AB1369">
            <v>71529</v>
          </cell>
          <cell r="AC1369">
            <v>44562</v>
          </cell>
          <cell r="AD1369">
            <v>44565</v>
          </cell>
          <cell r="AE1369">
            <v>44926</v>
          </cell>
          <cell r="AF1369" t="str">
            <v>Aucun</v>
          </cell>
          <cell r="AG1369" t="str">
            <v>S</v>
          </cell>
          <cell r="AH1369" t="str">
            <v>SENIOR</v>
          </cell>
          <cell r="AN1369">
            <v>43838</v>
          </cell>
          <cell r="AO1369" t="str">
            <v>Compétition</v>
          </cell>
        </row>
        <row r="1370">
          <cell r="E1370">
            <v>295218</v>
          </cell>
          <cell r="F1370" t="str">
            <v>Mme</v>
          </cell>
          <cell r="G1370" t="str">
            <v>ROTS</v>
          </cell>
          <cell r="H1370" t="str">
            <v>EDITH</v>
          </cell>
          <cell r="I1370">
            <v>19134</v>
          </cell>
          <cell r="J1370" t="str">
            <v>FRANCE</v>
          </cell>
          <cell r="K1370" t="str">
            <v>Femme</v>
          </cell>
          <cell r="L1370">
            <v>5614</v>
          </cell>
          <cell r="M1370" t="str">
            <v>C.K.C. AURAY</v>
          </cell>
          <cell r="O1370">
            <v>5600</v>
          </cell>
          <cell r="P1370" t="str">
            <v>COMITE DEPARTEMENTAL CK DU MORBIHAN</v>
          </cell>
          <cell r="Q1370" t="str">
            <v>CR03</v>
          </cell>
          <cell r="R1370" t="str">
            <v>COMITE REGIONAL BRETAGNE CK</v>
          </cell>
          <cell r="S1370" t="str">
            <v>FEDERATION FRANCAISE CANOE-KAYAK ET SPORTS PAGAIE</v>
          </cell>
          <cell r="T1370">
            <v>2022</v>
          </cell>
          <cell r="V1370">
            <v>55</v>
          </cell>
          <cell r="W1370" t="str">
            <v>Non</v>
          </cell>
          <cell r="Z1370" t="str">
            <v>AN_LOIS_A</v>
          </cell>
          <cell r="AA1370" t="str">
            <v>Carte 1 an Loisir Adulte</v>
          </cell>
          <cell r="AB1370">
            <v>71181</v>
          </cell>
          <cell r="AC1370">
            <v>44562</v>
          </cell>
          <cell r="AD1370">
            <v>44563</v>
          </cell>
          <cell r="AE1370">
            <v>44926</v>
          </cell>
          <cell r="AF1370" t="str">
            <v>Aucun</v>
          </cell>
          <cell r="AG1370" t="str">
            <v>V</v>
          </cell>
          <cell r="AH1370" t="str">
            <v>VETERAN</v>
          </cell>
          <cell r="AJ1370">
            <v>43753</v>
          </cell>
          <cell r="AK1370" t="str">
            <v>Loisir</v>
          </cell>
          <cell r="AL1370" t="str">
            <v>DELORD ERIC</v>
          </cell>
          <cell r="AM1370">
            <v>561040809</v>
          </cell>
        </row>
        <row r="1371">
          <cell r="E1371">
            <v>295225</v>
          </cell>
          <cell r="F1371" t="str">
            <v>M.</v>
          </cell>
          <cell r="G1371" t="str">
            <v>EZANNO</v>
          </cell>
          <cell r="H1371" t="str">
            <v>CLEMENT</v>
          </cell>
          <cell r="I1371">
            <v>37527</v>
          </cell>
          <cell r="J1371" t="str">
            <v>FRANCE</v>
          </cell>
          <cell r="K1371" t="str">
            <v>Homme</v>
          </cell>
          <cell r="L1371">
            <v>5614</v>
          </cell>
          <cell r="M1371" t="str">
            <v>C.K.C. AURAY</v>
          </cell>
          <cell r="O1371">
            <v>5600</v>
          </cell>
          <cell r="P1371" t="str">
            <v>COMITE DEPARTEMENTAL CK DU MORBIHAN</v>
          </cell>
          <cell r="Q1371" t="str">
            <v>CR03</v>
          </cell>
          <cell r="R1371" t="str">
            <v>COMITE REGIONAL BRETAGNE CK</v>
          </cell>
          <cell r="S1371" t="str">
            <v>FEDERATION FRANCAISE CANOE-KAYAK ET SPORTS PAGAIE</v>
          </cell>
          <cell r="T1371">
            <v>2022</v>
          </cell>
          <cell r="V1371">
            <v>55</v>
          </cell>
          <cell r="W1371" t="str">
            <v>Non</v>
          </cell>
          <cell r="Z1371" t="str">
            <v>AN_LOIS_A</v>
          </cell>
          <cell r="AA1371" t="str">
            <v>Carte 1 an Loisir Adulte</v>
          </cell>
          <cell r="AB1371">
            <v>71684</v>
          </cell>
          <cell r="AC1371">
            <v>44593</v>
          </cell>
          <cell r="AD1371">
            <v>44599</v>
          </cell>
          <cell r="AE1371">
            <v>44926</v>
          </cell>
          <cell r="AF1371" t="str">
            <v>Aucun</v>
          </cell>
          <cell r="AG1371" t="str">
            <v>S</v>
          </cell>
          <cell r="AH1371" t="str">
            <v>SENIOR</v>
          </cell>
          <cell r="AJ1371">
            <v>44208</v>
          </cell>
          <cell r="AK1371" t="str">
            <v>Loisir</v>
          </cell>
          <cell r="AL1371" t="str">
            <v>LAMBERT THIERRY</v>
          </cell>
          <cell r="AM1371">
            <v>561035892</v>
          </cell>
        </row>
        <row r="1372">
          <cell r="E1372">
            <v>295583</v>
          </cell>
          <cell r="F1372" t="str">
            <v>M.</v>
          </cell>
          <cell r="G1372" t="str">
            <v>AILLEAUME</v>
          </cell>
          <cell r="H1372" t="str">
            <v>GREGORY</v>
          </cell>
          <cell r="I1372">
            <v>37513</v>
          </cell>
          <cell r="J1372" t="str">
            <v>FRANCE</v>
          </cell>
          <cell r="K1372" t="str">
            <v>Homme</v>
          </cell>
          <cell r="L1372">
            <v>2202</v>
          </cell>
          <cell r="M1372" t="str">
            <v>CLUB MJC ST BRIEUC C.K.</v>
          </cell>
          <cell r="N1372" t="str">
            <v>MJC DU PLATEAU</v>
          </cell>
          <cell r="O1372">
            <v>2200</v>
          </cell>
          <cell r="P1372" t="str">
            <v>COMITE DEPARTEMENTAL CK COTES D'ARMOR</v>
          </cell>
          <cell r="Q1372" t="str">
            <v>CR03</v>
          </cell>
          <cell r="R1372" t="str">
            <v>COMITE REGIONAL BRETAGNE CK</v>
          </cell>
          <cell r="S1372" t="str">
            <v>FEDERATION FRANCAISE CANOE-KAYAK ET SPORTS PAGAIE</v>
          </cell>
          <cell r="T1372">
            <v>2022</v>
          </cell>
          <cell r="V1372">
            <v>55</v>
          </cell>
          <cell r="W1372" t="str">
            <v>Non</v>
          </cell>
          <cell r="Z1372" t="str">
            <v>AN_LOIS_A</v>
          </cell>
          <cell r="AA1372" t="str">
            <v>Carte 1 an Loisir Adulte</v>
          </cell>
          <cell r="AB1372">
            <v>70810</v>
          </cell>
          <cell r="AC1372">
            <v>44531</v>
          </cell>
          <cell r="AD1372">
            <v>44546</v>
          </cell>
          <cell r="AE1372">
            <v>44926</v>
          </cell>
          <cell r="AF1372" t="str">
            <v>Aucun</v>
          </cell>
          <cell r="AG1372" t="str">
            <v>S</v>
          </cell>
          <cell r="AH1372" t="str">
            <v>SENIOR</v>
          </cell>
          <cell r="AJ1372">
            <v>44047</v>
          </cell>
          <cell r="AK1372" t="str">
            <v>Loisir</v>
          </cell>
          <cell r="AL1372" t="str">
            <v>heloury</v>
          </cell>
          <cell r="AM1372">
            <v>221022908</v>
          </cell>
        </row>
        <row r="1373">
          <cell r="E1373">
            <v>295630</v>
          </cell>
          <cell r="F1373" t="str">
            <v>M.</v>
          </cell>
          <cell r="G1373" t="str">
            <v>GUILLERAY</v>
          </cell>
          <cell r="H1373" t="str">
            <v>NATHAN</v>
          </cell>
          <cell r="I1373">
            <v>38898</v>
          </cell>
          <cell r="J1373" t="str">
            <v>FRANCE</v>
          </cell>
          <cell r="K1373" t="str">
            <v>Homme</v>
          </cell>
          <cell r="L1373">
            <v>2202</v>
          </cell>
          <cell r="M1373" t="str">
            <v>CLUB MJC ST BRIEUC C.K.</v>
          </cell>
          <cell r="N1373" t="str">
            <v>MJC DU PLATEAU</v>
          </cell>
          <cell r="O1373">
            <v>2200</v>
          </cell>
          <cell r="P1373" t="str">
            <v>COMITE DEPARTEMENTAL CK COTES D'ARMOR</v>
          </cell>
          <cell r="Q1373" t="str">
            <v>CR03</v>
          </cell>
          <cell r="R1373" t="str">
            <v>COMITE REGIONAL BRETAGNE CK</v>
          </cell>
          <cell r="S1373" t="str">
            <v>FEDERATION FRANCAISE CANOE-KAYAK ET SPORTS PAGAIE</v>
          </cell>
          <cell r="T1373">
            <v>2022</v>
          </cell>
          <cell r="V1373">
            <v>40</v>
          </cell>
          <cell r="W1373" t="str">
            <v>Non</v>
          </cell>
          <cell r="Z1373" t="str">
            <v>AN_COMP_J</v>
          </cell>
          <cell r="AA1373" t="str">
            <v>Carte 1 an Compétition Jeune</v>
          </cell>
          <cell r="AB1373">
            <v>70810</v>
          </cell>
          <cell r="AC1373">
            <v>44531</v>
          </cell>
          <cell r="AD1373">
            <v>44546</v>
          </cell>
          <cell r="AE1373">
            <v>44926</v>
          </cell>
          <cell r="AF1373" t="str">
            <v>Aucun</v>
          </cell>
          <cell r="AG1373" t="str">
            <v>C</v>
          </cell>
          <cell r="AH1373" t="str">
            <v>CADET</v>
          </cell>
          <cell r="AN1373">
            <v>44565</v>
          </cell>
          <cell r="AO1373" t="str">
            <v>Compétition</v>
          </cell>
        </row>
        <row r="1374">
          <cell r="E1374">
            <v>295642</v>
          </cell>
          <cell r="F1374" t="str">
            <v>M.</v>
          </cell>
          <cell r="G1374" t="str">
            <v>ROBERT</v>
          </cell>
          <cell r="H1374" t="str">
            <v>VICTOR</v>
          </cell>
          <cell r="I1374">
            <v>37847</v>
          </cell>
          <cell r="J1374" t="str">
            <v>FRANCE</v>
          </cell>
          <cell r="K1374" t="str">
            <v>Homme</v>
          </cell>
          <cell r="L1374">
            <v>2202</v>
          </cell>
          <cell r="M1374" t="str">
            <v>CLUB MJC ST BRIEUC C.K.</v>
          </cell>
          <cell r="N1374" t="str">
            <v>MJC DU PLATEAU</v>
          </cell>
          <cell r="O1374">
            <v>2200</v>
          </cell>
          <cell r="P1374" t="str">
            <v>COMITE DEPARTEMENTAL CK COTES D'ARMOR</v>
          </cell>
          <cell r="Q1374" t="str">
            <v>CR03</v>
          </cell>
          <cell r="R1374" t="str">
            <v>COMITE REGIONAL BRETAGNE CK</v>
          </cell>
          <cell r="S1374" t="str">
            <v>FEDERATION FRANCAISE CANOE-KAYAK ET SPORTS PAGAIE</v>
          </cell>
          <cell r="T1374">
            <v>2022</v>
          </cell>
          <cell r="V1374">
            <v>60</v>
          </cell>
          <cell r="W1374" t="str">
            <v>Non</v>
          </cell>
          <cell r="Z1374" t="str">
            <v>AN_COMP_A</v>
          </cell>
          <cell r="AA1374" t="str">
            <v>Carte 1 an Compétition Adulte</v>
          </cell>
          <cell r="AB1374">
            <v>72983</v>
          </cell>
          <cell r="AC1374">
            <v>44652</v>
          </cell>
          <cell r="AD1374">
            <v>44667</v>
          </cell>
          <cell r="AE1374">
            <v>44926</v>
          </cell>
          <cell r="AF1374" t="str">
            <v>Aucun</v>
          </cell>
          <cell r="AG1374" t="str">
            <v>S</v>
          </cell>
          <cell r="AH1374" t="str">
            <v>SENIOR</v>
          </cell>
        </row>
        <row r="1375">
          <cell r="E1375">
            <v>295662</v>
          </cell>
          <cell r="F1375" t="str">
            <v>M.</v>
          </cell>
          <cell r="G1375" t="str">
            <v>LEVAILLANT</v>
          </cell>
          <cell r="H1375" t="str">
            <v>ERIC</v>
          </cell>
          <cell r="I1375">
            <v>25885</v>
          </cell>
          <cell r="J1375" t="str">
            <v>FRANCE</v>
          </cell>
          <cell r="K1375" t="str">
            <v>Homme</v>
          </cell>
          <cell r="L1375">
            <v>2202</v>
          </cell>
          <cell r="M1375" t="str">
            <v>CLUB MJC ST BRIEUC C.K.</v>
          </cell>
          <cell r="N1375" t="str">
            <v>MJC DU PLATEAU</v>
          </cell>
          <cell r="O1375">
            <v>2200</v>
          </cell>
          <cell r="P1375" t="str">
            <v>COMITE DEPARTEMENTAL CK COTES D'ARMOR</v>
          </cell>
          <cell r="Q1375" t="str">
            <v>CR03</v>
          </cell>
          <cell r="R1375" t="str">
            <v>COMITE REGIONAL BRETAGNE CK</v>
          </cell>
          <cell r="S1375" t="str">
            <v>FEDERATION FRANCAISE CANOE-KAYAK ET SPORTS PAGAIE</v>
          </cell>
          <cell r="T1375">
            <v>2022</v>
          </cell>
          <cell r="V1375">
            <v>55</v>
          </cell>
          <cell r="W1375" t="str">
            <v>Non</v>
          </cell>
          <cell r="Z1375" t="str">
            <v>AN_LOIS_A</v>
          </cell>
          <cell r="AA1375" t="str">
            <v>Carte 1 an Loisir Adulte</v>
          </cell>
          <cell r="AB1375">
            <v>70810</v>
          </cell>
          <cell r="AC1375">
            <v>44531</v>
          </cell>
          <cell r="AD1375">
            <v>44546</v>
          </cell>
          <cell r="AE1375">
            <v>44926</v>
          </cell>
          <cell r="AF1375" t="str">
            <v>Aucun</v>
          </cell>
          <cell r="AG1375" t="str">
            <v>V</v>
          </cell>
          <cell r="AH1375" t="str">
            <v>VETERAN</v>
          </cell>
          <cell r="AJ1375">
            <v>44181</v>
          </cell>
          <cell r="AK1375" t="str">
            <v>Loisir</v>
          </cell>
          <cell r="AL1375" t="str">
            <v>durroux</v>
          </cell>
          <cell r="AM1375">
            <v>221014350</v>
          </cell>
        </row>
        <row r="1376">
          <cell r="E1376">
            <v>295829</v>
          </cell>
          <cell r="F1376" t="str">
            <v>M.</v>
          </cell>
          <cell r="G1376" t="str">
            <v>MICHEL</v>
          </cell>
          <cell r="H1376" t="str">
            <v>PACOME</v>
          </cell>
          <cell r="I1376">
            <v>38649</v>
          </cell>
          <cell r="J1376" t="str">
            <v>FRANCE</v>
          </cell>
          <cell r="K1376" t="str">
            <v>Homme</v>
          </cell>
          <cell r="L1376">
            <v>2912</v>
          </cell>
          <cell r="M1376" t="str">
            <v>LES ALLIGATORS - LANDERNEAU</v>
          </cell>
          <cell r="O1376">
            <v>2900</v>
          </cell>
          <cell r="P1376" t="str">
            <v>COMITE DEPARTEMENTAL CK DU FINISTERE</v>
          </cell>
          <cell r="Q1376" t="str">
            <v>CR03</v>
          </cell>
          <cell r="R1376" t="str">
            <v>COMITE REGIONAL BRETAGNE CK</v>
          </cell>
          <cell r="S1376" t="str">
            <v>FEDERATION FRANCAISE CANOE-KAYAK ET SPORTS PAGAIE</v>
          </cell>
          <cell r="T1376">
            <v>2022</v>
          </cell>
          <cell r="V1376">
            <v>40</v>
          </cell>
          <cell r="W1376" t="str">
            <v>Non</v>
          </cell>
          <cell r="Z1376" t="str">
            <v>AN_COMP_J</v>
          </cell>
          <cell r="AA1376" t="str">
            <v>Carte 1 an Compétition Jeune</v>
          </cell>
          <cell r="AB1376">
            <v>71393</v>
          </cell>
          <cell r="AC1376">
            <v>44562</v>
          </cell>
          <cell r="AD1376">
            <v>44567</v>
          </cell>
          <cell r="AE1376">
            <v>44926</v>
          </cell>
          <cell r="AF1376" t="str">
            <v>Aucun</v>
          </cell>
          <cell r="AG1376" t="str">
            <v>J</v>
          </cell>
          <cell r="AH1376" t="str">
            <v>JUNIOR</v>
          </cell>
          <cell r="AN1376">
            <v>44567</v>
          </cell>
          <cell r="AO1376" t="str">
            <v>Compétition</v>
          </cell>
        </row>
        <row r="1377">
          <cell r="E1377">
            <v>295903</v>
          </cell>
          <cell r="F1377" t="str">
            <v>M.</v>
          </cell>
          <cell r="G1377" t="str">
            <v>TENOUX</v>
          </cell>
          <cell r="H1377" t="str">
            <v>GILLES</v>
          </cell>
          <cell r="I1377">
            <v>20985</v>
          </cell>
          <cell r="J1377" t="str">
            <v>FRANCE</v>
          </cell>
          <cell r="K1377" t="str">
            <v>Homme</v>
          </cell>
          <cell r="L1377">
            <v>5617</v>
          </cell>
          <cell r="M1377" t="str">
            <v>KAYAK CLUB DE VANNES</v>
          </cell>
          <cell r="O1377">
            <v>5600</v>
          </cell>
          <cell r="P1377" t="str">
            <v>COMITE DEPARTEMENTAL CK DU MORBIHAN</v>
          </cell>
          <cell r="Q1377" t="str">
            <v>CR03</v>
          </cell>
          <cell r="R1377" t="str">
            <v>COMITE REGIONAL BRETAGNE CK</v>
          </cell>
          <cell r="S1377" t="str">
            <v>FEDERATION FRANCAISE CANOE-KAYAK ET SPORTS PAGAIE</v>
          </cell>
          <cell r="T1377">
            <v>2022</v>
          </cell>
          <cell r="V1377">
            <v>60</v>
          </cell>
          <cell r="W1377" t="str">
            <v>Non</v>
          </cell>
          <cell r="Z1377" t="str">
            <v>AN_COMP_A</v>
          </cell>
          <cell r="AA1377" t="str">
            <v>Carte 1 an Compétition Adulte</v>
          </cell>
          <cell r="AB1377">
            <v>70760</v>
          </cell>
          <cell r="AC1377">
            <v>44531</v>
          </cell>
          <cell r="AD1377">
            <v>44556</v>
          </cell>
          <cell r="AE1377">
            <v>44926</v>
          </cell>
          <cell r="AF1377" t="str">
            <v>Aucun</v>
          </cell>
          <cell r="AG1377" t="str">
            <v>V</v>
          </cell>
          <cell r="AH1377" t="str">
            <v>VETERAN</v>
          </cell>
          <cell r="AN1377">
            <v>44476</v>
          </cell>
          <cell r="AO1377" t="str">
            <v>Compétition</v>
          </cell>
        </row>
        <row r="1378">
          <cell r="E1378">
            <v>295983</v>
          </cell>
          <cell r="F1378" t="str">
            <v>M.</v>
          </cell>
          <cell r="G1378" t="str">
            <v>LE GALL</v>
          </cell>
          <cell r="H1378" t="str">
            <v>FRANCOIS</v>
          </cell>
          <cell r="I1378">
            <v>31929</v>
          </cell>
          <cell r="J1378" t="str">
            <v>FRANCE</v>
          </cell>
          <cell r="K1378" t="str">
            <v>Homme</v>
          </cell>
          <cell r="L1378">
            <v>5614</v>
          </cell>
          <cell r="M1378" t="str">
            <v>C.K.C. AURAY</v>
          </cell>
          <cell r="O1378">
            <v>5600</v>
          </cell>
          <cell r="P1378" t="str">
            <v>COMITE DEPARTEMENTAL CK DU MORBIHAN</v>
          </cell>
          <cell r="Q1378" t="str">
            <v>CR03</v>
          </cell>
          <cell r="R1378" t="str">
            <v>COMITE REGIONAL BRETAGNE CK</v>
          </cell>
          <cell r="S1378" t="str">
            <v>FEDERATION FRANCAISE CANOE-KAYAK ET SPORTS PAGAIE</v>
          </cell>
          <cell r="T1378">
            <v>2022</v>
          </cell>
          <cell r="V1378">
            <v>55</v>
          </cell>
          <cell r="W1378" t="str">
            <v>Non</v>
          </cell>
          <cell r="Z1378" t="str">
            <v>AN_LOIS_A</v>
          </cell>
          <cell r="AA1378" t="str">
            <v>Carte 1 an Loisir Adulte</v>
          </cell>
          <cell r="AB1378">
            <v>71181</v>
          </cell>
          <cell r="AC1378">
            <v>44562</v>
          </cell>
          <cell r="AD1378">
            <v>44592</v>
          </cell>
          <cell r="AE1378">
            <v>44926</v>
          </cell>
          <cell r="AF1378" t="str">
            <v>Aucun</v>
          </cell>
          <cell r="AG1378" t="str">
            <v>V</v>
          </cell>
          <cell r="AH1378" t="str">
            <v>VETERAN</v>
          </cell>
          <cell r="AJ1378">
            <v>44173</v>
          </cell>
          <cell r="AK1378" t="str">
            <v>Loisir</v>
          </cell>
          <cell r="AL1378" t="str">
            <v>MOREAU</v>
          </cell>
          <cell r="AM1378">
            <v>10092662921</v>
          </cell>
        </row>
        <row r="1379">
          <cell r="E1379">
            <v>296009</v>
          </cell>
          <cell r="F1379" t="str">
            <v>M.</v>
          </cell>
          <cell r="G1379" t="str">
            <v>CORNEVIN</v>
          </cell>
          <cell r="H1379" t="str">
            <v>LUC</v>
          </cell>
          <cell r="I1379">
            <v>25492</v>
          </cell>
          <cell r="J1379" t="str">
            <v>FRANCE</v>
          </cell>
          <cell r="K1379" t="str">
            <v>Homme</v>
          </cell>
          <cell r="L1379">
            <v>5614</v>
          </cell>
          <cell r="M1379" t="str">
            <v>C.K.C. AURAY</v>
          </cell>
          <cell r="O1379">
            <v>5600</v>
          </cell>
          <cell r="P1379" t="str">
            <v>COMITE DEPARTEMENTAL CK DU MORBIHAN</v>
          </cell>
          <cell r="Q1379" t="str">
            <v>CR03</v>
          </cell>
          <cell r="R1379" t="str">
            <v>COMITE REGIONAL BRETAGNE CK</v>
          </cell>
          <cell r="S1379" t="str">
            <v>FEDERATION FRANCAISE CANOE-KAYAK ET SPORTS PAGAIE</v>
          </cell>
          <cell r="T1379">
            <v>2022</v>
          </cell>
          <cell r="V1379">
            <v>55</v>
          </cell>
          <cell r="W1379" t="str">
            <v>Non</v>
          </cell>
          <cell r="Z1379" t="str">
            <v>AN_LOIS_A</v>
          </cell>
          <cell r="AA1379" t="str">
            <v>Carte 1 an Loisir Adulte</v>
          </cell>
          <cell r="AB1379">
            <v>71181</v>
          </cell>
          <cell r="AC1379">
            <v>44562</v>
          </cell>
          <cell r="AD1379">
            <v>44563</v>
          </cell>
          <cell r="AE1379">
            <v>44926</v>
          </cell>
          <cell r="AF1379" t="str">
            <v>Aucun</v>
          </cell>
          <cell r="AG1379" t="str">
            <v>V</v>
          </cell>
          <cell r="AH1379" t="str">
            <v>VETERAN</v>
          </cell>
          <cell r="AJ1379">
            <v>44476</v>
          </cell>
          <cell r="AK1379" t="str">
            <v>Loisir</v>
          </cell>
          <cell r="AL1379" t="str">
            <v>tocquer</v>
          </cell>
          <cell r="AM1379">
            <v>561019878</v>
          </cell>
        </row>
        <row r="1380">
          <cell r="E1380">
            <v>296040</v>
          </cell>
          <cell r="F1380" t="str">
            <v>M.</v>
          </cell>
          <cell r="G1380" t="str">
            <v>LE GUEN</v>
          </cell>
          <cell r="H1380" t="str">
            <v>JONAS</v>
          </cell>
          <cell r="I1380">
            <v>38628</v>
          </cell>
          <cell r="J1380" t="str">
            <v>FRANCE</v>
          </cell>
          <cell r="K1380" t="str">
            <v>Homme</v>
          </cell>
          <cell r="L1380">
            <v>2210</v>
          </cell>
          <cell r="M1380" t="str">
            <v>LANNION CANOE KAYAK</v>
          </cell>
          <cell r="O1380">
            <v>2200</v>
          </cell>
          <cell r="P1380" t="str">
            <v>COMITE DEPARTEMENTAL CK COTES D'ARMOR</v>
          </cell>
          <cell r="Q1380" t="str">
            <v>CR03</v>
          </cell>
          <cell r="R1380" t="str">
            <v>COMITE REGIONAL BRETAGNE CK</v>
          </cell>
          <cell r="S1380" t="str">
            <v>FEDERATION FRANCAISE CANOE-KAYAK ET SPORTS PAGAIE</v>
          </cell>
          <cell r="T1380">
            <v>2022</v>
          </cell>
          <cell r="V1380">
            <v>40</v>
          </cell>
          <cell r="W1380" t="str">
            <v>Non</v>
          </cell>
          <cell r="Z1380" t="str">
            <v>AN_COMP_J</v>
          </cell>
          <cell r="AA1380" t="str">
            <v>Carte 1 an Compétition Jeune</v>
          </cell>
          <cell r="AB1380">
            <v>70821</v>
          </cell>
          <cell r="AC1380">
            <v>44531</v>
          </cell>
          <cell r="AD1380">
            <v>44551</v>
          </cell>
          <cell r="AE1380">
            <v>44926</v>
          </cell>
          <cell r="AF1380" t="str">
            <v>Aucun</v>
          </cell>
          <cell r="AG1380" t="str">
            <v>J</v>
          </cell>
          <cell r="AH1380" t="str">
            <v>JUNIOR</v>
          </cell>
          <cell r="AN1380">
            <v>44551</v>
          </cell>
          <cell r="AO1380" t="str">
            <v>Compétition</v>
          </cell>
        </row>
        <row r="1381">
          <cell r="E1381">
            <v>296146</v>
          </cell>
          <cell r="F1381" t="str">
            <v>M.</v>
          </cell>
          <cell r="G1381" t="str">
            <v>MARTY</v>
          </cell>
          <cell r="H1381" t="str">
            <v>YANIC</v>
          </cell>
          <cell r="I1381">
            <v>18020</v>
          </cell>
          <cell r="J1381" t="str">
            <v>FRANCE</v>
          </cell>
          <cell r="K1381" t="str">
            <v>Homme</v>
          </cell>
          <cell r="L1381">
            <v>2909</v>
          </cell>
          <cell r="M1381" t="str">
            <v>BREST BRETAGNE NAUTISME</v>
          </cell>
          <cell r="N1381" t="str">
            <v>BBN</v>
          </cell>
          <cell r="O1381">
            <v>2900</v>
          </cell>
          <cell r="P1381" t="str">
            <v>COMITE DEPARTEMENTAL CK DU FINISTERE</v>
          </cell>
          <cell r="Q1381" t="str">
            <v>CR03</v>
          </cell>
          <cell r="R1381" t="str">
            <v>COMITE REGIONAL BRETAGNE CK</v>
          </cell>
          <cell r="S1381" t="str">
            <v>FEDERATION FRANCAISE CANOE-KAYAK ET SPORTS PAGAIE</v>
          </cell>
          <cell r="T1381">
            <v>2022</v>
          </cell>
          <cell r="V1381">
            <v>55</v>
          </cell>
          <cell r="W1381" t="str">
            <v>Non</v>
          </cell>
          <cell r="Z1381" t="str">
            <v>AN_LOIS_A</v>
          </cell>
          <cell r="AA1381" t="str">
            <v>Carte 1 an Loisir Adulte</v>
          </cell>
          <cell r="AB1381">
            <v>71579</v>
          </cell>
          <cell r="AC1381">
            <v>44562</v>
          </cell>
          <cell r="AD1381">
            <v>44585</v>
          </cell>
          <cell r="AE1381">
            <v>44926</v>
          </cell>
          <cell r="AF1381" t="str">
            <v>Aucun</v>
          </cell>
          <cell r="AG1381" t="str">
            <v>V</v>
          </cell>
          <cell r="AH1381" t="str">
            <v>VETERAN</v>
          </cell>
          <cell r="AJ1381">
            <v>44516</v>
          </cell>
          <cell r="AK1381" t="str">
            <v>Loisir</v>
          </cell>
          <cell r="AL1381" t="str">
            <v>GUEGAN</v>
          </cell>
          <cell r="AM1381">
            <v>10002678778</v>
          </cell>
        </row>
        <row r="1382">
          <cell r="E1382">
            <v>296184</v>
          </cell>
          <cell r="F1382" t="str">
            <v>M.</v>
          </cell>
          <cell r="G1382" t="str">
            <v>DEVAUX</v>
          </cell>
          <cell r="H1382" t="str">
            <v>STEPHANE</v>
          </cell>
          <cell r="I1382">
            <v>29491</v>
          </cell>
          <cell r="J1382" t="str">
            <v>FRANCE</v>
          </cell>
          <cell r="K1382" t="str">
            <v>Homme</v>
          </cell>
          <cell r="L1382">
            <v>2911</v>
          </cell>
          <cell r="M1382" t="str">
            <v>F.R.C.K. PLOUDALMEZEAU</v>
          </cell>
          <cell r="O1382">
            <v>2900</v>
          </cell>
          <cell r="P1382" t="str">
            <v>COMITE DEPARTEMENTAL CK DU FINISTERE</v>
          </cell>
          <cell r="Q1382" t="str">
            <v>CR03</v>
          </cell>
          <cell r="R1382" t="str">
            <v>COMITE REGIONAL BRETAGNE CK</v>
          </cell>
          <cell r="S1382" t="str">
            <v>FEDERATION FRANCAISE CANOE-KAYAK ET SPORTS PAGAIE</v>
          </cell>
          <cell r="T1382">
            <v>2022</v>
          </cell>
          <cell r="V1382">
            <v>55</v>
          </cell>
          <cell r="W1382" t="str">
            <v>Non</v>
          </cell>
          <cell r="Z1382" t="str">
            <v>AN_LOIS_A</v>
          </cell>
          <cell r="AA1382" t="str">
            <v>Carte 1 an Loisir Adulte</v>
          </cell>
          <cell r="AB1382">
            <v>70925</v>
          </cell>
          <cell r="AC1382">
            <v>44531</v>
          </cell>
          <cell r="AD1382">
            <v>44558</v>
          </cell>
          <cell r="AE1382">
            <v>44926</v>
          </cell>
          <cell r="AF1382" t="str">
            <v>Aucun</v>
          </cell>
          <cell r="AG1382" t="str">
            <v>V</v>
          </cell>
          <cell r="AH1382" t="str">
            <v>VETERAN</v>
          </cell>
          <cell r="AJ1382">
            <v>43738</v>
          </cell>
          <cell r="AK1382" t="str">
            <v>Loisir</v>
          </cell>
          <cell r="AL1382" t="str">
            <v>Dr Bellion</v>
          </cell>
          <cell r="AM1382">
            <v>298842318</v>
          </cell>
        </row>
        <row r="1383">
          <cell r="E1383">
            <v>296212</v>
          </cell>
          <cell r="F1383" t="str">
            <v>M.</v>
          </cell>
          <cell r="G1383" t="str">
            <v>DEBLIQUY</v>
          </cell>
          <cell r="H1383" t="str">
            <v>ELOUAN</v>
          </cell>
          <cell r="I1383">
            <v>38927</v>
          </cell>
          <cell r="J1383" t="str">
            <v>FRANCE</v>
          </cell>
          <cell r="K1383" t="str">
            <v>Homme</v>
          </cell>
          <cell r="L1383">
            <v>3522</v>
          </cell>
          <cell r="M1383" t="str">
            <v>CESSON SEVIGNE CANOE KAYAK LES POISSONS VOLANTS</v>
          </cell>
          <cell r="N1383" t="str">
            <v>CSCK PV</v>
          </cell>
          <cell r="O1383">
            <v>3500</v>
          </cell>
          <cell r="P1383" t="str">
            <v>COMITE DEPARTEMENTAL CK D'ILLE ET VILAINE</v>
          </cell>
          <cell r="Q1383" t="str">
            <v>CR03</v>
          </cell>
          <cell r="R1383" t="str">
            <v>COMITE REGIONAL BRETAGNE CK</v>
          </cell>
          <cell r="S1383" t="str">
            <v>FEDERATION FRANCAISE CANOE-KAYAK ET SPORTS PAGAIE</v>
          </cell>
          <cell r="T1383">
            <v>2022</v>
          </cell>
          <cell r="V1383">
            <v>40</v>
          </cell>
          <cell r="W1383" t="str">
            <v>Non</v>
          </cell>
          <cell r="Z1383" t="str">
            <v>AN_COMP_J</v>
          </cell>
          <cell r="AA1383" t="str">
            <v>Carte 1 an Compétition Jeune</v>
          </cell>
          <cell r="AB1383">
            <v>71104</v>
          </cell>
          <cell r="AC1383">
            <v>44531</v>
          </cell>
          <cell r="AD1383">
            <v>44558</v>
          </cell>
          <cell r="AE1383">
            <v>44926</v>
          </cell>
          <cell r="AF1383" t="str">
            <v>Aucun</v>
          </cell>
          <cell r="AG1383" t="str">
            <v>C</v>
          </cell>
          <cell r="AH1383" t="str">
            <v>CADET</v>
          </cell>
          <cell r="AN1383">
            <v>44558</v>
          </cell>
          <cell r="AO1383" t="str">
            <v>Compétition</v>
          </cell>
        </row>
        <row r="1384">
          <cell r="E1384">
            <v>296392</v>
          </cell>
          <cell r="F1384" t="str">
            <v>Mme</v>
          </cell>
          <cell r="G1384" t="str">
            <v>LE BOUEDEC</v>
          </cell>
          <cell r="H1384" t="str">
            <v>ANNA</v>
          </cell>
          <cell r="I1384">
            <v>37520</v>
          </cell>
          <cell r="J1384" t="str">
            <v>FRANCE</v>
          </cell>
          <cell r="K1384" t="str">
            <v>Femme</v>
          </cell>
          <cell r="L1384">
            <v>5603</v>
          </cell>
          <cell r="M1384" t="str">
            <v>CANOE KAYAK PONTIVYEN</v>
          </cell>
          <cell r="N1384" t="str">
            <v>CKCP1</v>
          </cell>
          <cell r="O1384">
            <v>5600</v>
          </cell>
          <cell r="P1384" t="str">
            <v>COMITE DEPARTEMENTAL CK DU MORBIHAN</v>
          </cell>
          <cell r="Q1384" t="str">
            <v>CR03</v>
          </cell>
          <cell r="R1384" t="str">
            <v>COMITE REGIONAL BRETAGNE CK</v>
          </cell>
          <cell r="S1384" t="str">
            <v>FEDERATION FRANCAISE CANOE-KAYAK ET SPORTS PAGAIE</v>
          </cell>
          <cell r="T1384">
            <v>2022</v>
          </cell>
          <cell r="V1384">
            <v>60</v>
          </cell>
          <cell r="W1384" t="str">
            <v>Non</v>
          </cell>
          <cell r="Z1384" t="str">
            <v>AN_COMP_A</v>
          </cell>
          <cell r="AA1384" t="str">
            <v>Carte 1 an Compétition Adulte</v>
          </cell>
          <cell r="AB1384">
            <v>71171</v>
          </cell>
          <cell r="AC1384">
            <v>44562</v>
          </cell>
          <cell r="AD1384">
            <v>44577</v>
          </cell>
          <cell r="AE1384">
            <v>44926</v>
          </cell>
          <cell r="AF1384" t="str">
            <v>Aucun</v>
          </cell>
          <cell r="AG1384" t="str">
            <v>S</v>
          </cell>
          <cell r="AH1384" t="str">
            <v>SENIOR</v>
          </cell>
          <cell r="AN1384">
            <v>44091</v>
          </cell>
          <cell r="AO1384" t="str">
            <v>Compétition</v>
          </cell>
        </row>
        <row r="1385">
          <cell r="E1385">
            <v>296394</v>
          </cell>
          <cell r="F1385" t="str">
            <v>M.</v>
          </cell>
          <cell r="G1385" t="str">
            <v>KERLEAU</v>
          </cell>
          <cell r="H1385" t="str">
            <v>THIBAULT</v>
          </cell>
          <cell r="I1385">
            <v>38223</v>
          </cell>
          <cell r="J1385" t="str">
            <v>FRANCE</v>
          </cell>
          <cell r="K1385" t="str">
            <v>Homme</v>
          </cell>
          <cell r="L1385">
            <v>5609</v>
          </cell>
          <cell r="M1385" t="str">
            <v>CLUB NAUTIQUE DE BAUD</v>
          </cell>
          <cell r="N1385" t="str">
            <v>CNEB</v>
          </cell>
          <cell r="O1385">
            <v>5600</v>
          </cell>
          <cell r="P1385" t="str">
            <v>COMITE DEPARTEMENTAL CK DU MORBIHAN</v>
          </cell>
          <cell r="Q1385" t="str">
            <v>CR03</v>
          </cell>
          <cell r="R1385" t="str">
            <v>COMITE REGIONAL BRETAGNE CK</v>
          </cell>
          <cell r="S1385" t="str">
            <v>FEDERATION FRANCAISE CANOE-KAYAK ET SPORTS PAGAIE</v>
          </cell>
          <cell r="T1385">
            <v>2022</v>
          </cell>
          <cell r="V1385">
            <v>40</v>
          </cell>
          <cell r="W1385" t="str">
            <v>Non</v>
          </cell>
          <cell r="Z1385" t="str">
            <v>AN_COMP_J</v>
          </cell>
          <cell r="AA1385" t="str">
            <v>Carte 1 an Compétition Jeune</v>
          </cell>
          <cell r="AB1385">
            <v>71175</v>
          </cell>
          <cell r="AC1385">
            <v>44562</v>
          </cell>
          <cell r="AD1385">
            <v>44570</v>
          </cell>
          <cell r="AE1385">
            <v>44926</v>
          </cell>
          <cell r="AF1385" t="str">
            <v>Aucun</v>
          </cell>
          <cell r="AG1385" t="str">
            <v>J</v>
          </cell>
          <cell r="AH1385" t="str">
            <v>JUNIOR</v>
          </cell>
          <cell r="AN1385">
            <v>44566</v>
          </cell>
          <cell r="AO1385" t="str">
            <v>Compétition</v>
          </cell>
        </row>
        <row r="1386">
          <cell r="E1386">
            <v>296442</v>
          </cell>
          <cell r="F1386" t="str">
            <v>Mme</v>
          </cell>
          <cell r="G1386" t="str">
            <v>MOREL</v>
          </cell>
          <cell r="H1386" t="str">
            <v>ELSA</v>
          </cell>
          <cell r="I1386">
            <v>31674</v>
          </cell>
          <cell r="J1386" t="str">
            <v>FRANCE</v>
          </cell>
          <cell r="K1386" t="str">
            <v>Femme</v>
          </cell>
          <cell r="L1386">
            <v>2245</v>
          </cell>
          <cell r="M1386" t="str">
            <v>EAUX VIVES CANOE KAYAK LOISIR ASSOCIATIF</v>
          </cell>
          <cell r="N1386" t="str">
            <v>ECKLA</v>
          </cell>
          <cell r="O1386">
            <v>2200</v>
          </cell>
          <cell r="P1386" t="str">
            <v>COMITE DEPARTEMENTAL CK COTES D'ARMOR</v>
          </cell>
          <cell r="Q1386" t="str">
            <v>CR03</v>
          </cell>
          <cell r="R1386" t="str">
            <v>COMITE REGIONAL BRETAGNE CK</v>
          </cell>
          <cell r="S1386" t="str">
            <v>FEDERATION FRANCAISE CANOE-KAYAK ET SPORTS PAGAIE</v>
          </cell>
          <cell r="T1386">
            <v>2022</v>
          </cell>
          <cell r="V1386">
            <v>55</v>
          </cell>
          <cell r="W1386" t="str">
            <v>Non</v>
          </cell>
          <cell r="Z1386" t="str">
            <v>AN_LOIS_A</v>
          </cell>
          <cell r="AA1386" t="str">
            <v>Carte 1 an Loisir Adulte</v>
          </cell>
          <cell r="AB1386">
            <v>72002</v>
          </cell>
          <cell r="AC1386">
            <v>44593</v>
          </cell>
          <cell r="AD1386">
            <v>44616</v>
          </cell>
          <cell r="AE1386">
            <v>44926</v>
          </cell>
          <cell r="AF1386" t="str">
            <v>Aucun</v>
          </cell>
          <cell r="AG1386" t="str">
            <v>V</v>
          </cell>
          <cell r="AH1386" t="str">
            <v>VETERAN</v>
          </cell>
        </row>
        <row r="1387">
          <cell r="E1387">
            <v>296647</v>
          </cell>
          <cell r="F1387" t="str">
            <v>Mme</v>
          </cell>
          <cell r="G1387" t="str">
            <v>LOUAZEL</v>
          </cell>
          <cell r="H1387" t="str">
            <v>STEPHANIE</v>
          </cell>
          <cell r="I1387">
            <v>27172</v>
          </cell>
          <cell r="J1387" t="str">
            <v>FRANCE</v>
          </cell>
          <cell r="K1387" t="str">
            <v>Femme</v>
          </cell>
          <cell r="L1387">
            <v>2909</v>
          </cell>
          <cell r="M1387" t="str">
            <v>BREST BRETAGNE NAUTISME</v>
          </cell>
          <cell r="N1387" t="str">
            <v>BBN</v>
          </cell>
          <cell r="O1387">
            <v>2900</v>
          </cell>
          <cell r="P1387" t="str">
            <v>COMITE DEPARTEMENTAL CK DU FINISTERE</v>
          </cell>
          <cell r="Q1387" t="str">
            <v>CR03</v>
          </cell>
          <cell r="R1387" t="str">
            <v>COMITE REGIONAL BRETAGNE CK</v>
          </cell>
          <cell r="S1387" t="str">
            <v>FEDERATION FRANCAISE CANOE-KAYAK ET SPORTS PAGAIE</v>
          </cell>
          <cell r="T1387">
            <v>2022</v>
          </cell>
          <cell r="V1387">
            <v>55</v>
          </cell>
          <cell r="W1387" t="str">
            <v>Non</v>
          </cell>
          <cell r="Z1387" t="str">
            <v>AN_LOIS_A</v>
          </cell>
          <cell r="AA1387" t="str">
            <v>Carte 1 an Loisir Adulte</v>
          </cell>
          <cell r="AB1387">
            <v>71100</v>
          </cell>
          <cell r="AC1387">
            <v>44531</v>
          </cell>
          <cell r="AD1387">
            <v>44547</v>
          </cell>
          <cell r="AE1387">
            <v>44926</v>
          </cell>
          <cell r="AF1387" t="str">
            <v>Aucun</v>
          </cell>
          <cell r="AG1387" t="str">
            <v>V</v>
          </cell>
          <cell r="AH1387" t="str">
            <v>VETERAN</v>
          </cell>
          <cell r="AJ1387">
            <v>43749</v>
          </cell>
          <cell r="AK1387" t="str">
            <v>Loisir</v>
          </cell>
        </row>
        <row r="1388">
          <cell r="E1388">
            <v>296654</v>
          </cell>
          <cell r="F1388" t="str">
            <v>M.</v>
          </cell>
          <cell r="G1388" t="str">
            <v>NAVEZ</v>
          </cell>
          <cell r="H1388" t="str">
            <v>LAURENT</v>
          </cell>
          <cell r="I1388">
            <v>26557</v>
          </cell>
          <cell r="J1388" t="str">
            <v>FRANCE</v>
          </cell>
          <cell r="K1388" t="str">
            <v>Homme</v>
          </cell>
          <cell r="L1388">
            <v>2978</v>
          </cell>
          <cell r="M1388" t="str">
            <v>CANOE KAYAK CLUB BRESTOIS</v>
          </cell>
          <cell r="N1388" t="str">
            <v>CKCB</v>
          </cell>
          <cell r="O1388">
            <v>2900</v>
          </cell>
          <cell r="P1388" t="str">
            <v>COMITE DEPARTEMENTAL CK DU FINISTERE</v>
          </cell>
          <cell r="Q1388" t="str">
            <v>CR03</v>
          </cell>
          <cell r="R1388" t="str">
            <v>COMITE REGIONAL BRETAGNE CK</v>
          </cell>
          <cell r="S1388" t="str">
            <v>FEDERATION FRANCAISE CANOE-KAYAK ET SPORTS PAGAIE</v>
          </cell>
          <cell r="T1388">
            <v>2022</v>
          </cell>
          <cell r="V1388">
            <v>55</v>
          </cell>
          <cell r="W1388" t="str">
            <v>Non</v>
          </cell>
          <cell r="Z1388" t="str">
            <v>AN_LOIS_A</v>
          </cell>
          <cell r="AA1388" t="str">
            <v>Carte 1 an Loisir Adulte</v>
          </cell>
          <cell r="AB1388">
            <v>72198</v>
          </cell>
          <cell r="AC1388">
            <v>44593</v>
          </cell>
          <cell r="AD1388">
            <v>44600</v>
          </cell>
          <cell r="AE1388">
            <v>44926</v>
          </cell>
          <cell r="AF1388" t="str">
            <v>Aucun</v>
          </cell>
          <cell r="AG1388" t="str">
            <v>V</v>
          </cell>
          <cell r="AH1388" t="str">
            <v>VETERAN</v>
          </cell>
        </row>
        <row r="1389">
          <cell r="E1389">
            <v>296658</v>
          </cell>
          <cell r="F1389" t="str">
            <v>M.</v>
          </cell>
          <cell r="G1389" t="str">
            <v>GOULAOUIC</v>
          </cell>
          <cell r="H1389" t="str">
            <v>ALAIN</v>
          </cell>
          <cell r="I1389">
            <v>21872</v>
          </cell>
          <cell r="J1389" t="str">
            <v>FRANCE</v>
          </cell>
          <cell r="K1389" t="str">
            <v>Homme</v>
          </cell>
          <cell r="L1389">
            <v>2912</v>
          </cell>
          <cell r="M1389" t="str">
            <v>LES ALLIGATORS - LANDERNEAU</v>
          </cell>
          <cell r="O1389">
            <v>2900</v>
          </cell>
          <cell r="P1389" t="str">
            <v>COMITE DEPARTEMENTAL CK DU FINISTERE</v>
          </cell>
          <cell r="Q1389" t="str">
            <v>CR03</v>
          </cell>
          <cell r="R1389" t="str">
            <v>COMITE REGIONAL BRETAGNE CK</v>
          </cell>
          <cell r="S1389" t="str">
            <v>FEDERATION FRANCAISE CANOE-KAYAK ET SPORTS PAGAIE</v>
          </cell>
          <cell r="T1389">
            <v>2022</v>
          </cell>
          <cell r="V1389">
            <v>55</v>
          </cell>
          <cell r="W1389" t="str">
            <v>Non</v>
          </cell>
          <cell r="Z1389" t="str">
            <v>AN_LOIS_A</v>
          </cell>
          <cell r="AA1389" t="str">
            <v>Carte 1 an Loisir Adulte</v>
          </cell>
          <cell r="AB1389">
            <v>71393</v>
          </cell>
          <cell r="AC1389">
            <v>44562</v>
          </cell>
          <cell r="AD1389">
            <v>44565</v>
          </cell>
          <cell r="AE1389">
            <v>44926</v>
          </cell>
          <cell r="AF1389" t="str">
            <v>Aucun</v>
          </cell>
          <cell r="AG1389" t="str">
            <v>V</v>
          </cell>
          <cell r="AH1389" t="str">
            <v>VETERAN</v>
          </cell>
          <cell r="AJ1389">
            <v>44018</v>
          </cell>
          <cell r="AK1389" t="str">
            <v>Loisir</v>
          </cell>
          <cell r="AL1389" t="str">
            <v>SILLIAU</v>
          </cell>
          <cell r="AM1389">
            <v>291039048</v>
          </cell>
        </row>
        <row r="1390">
          <cell r="E1390">
            <v>296717</v>
          </cell>
          <cell r="F1390" t="str">
            <v>Mme</v>
          </cell>
          <cell r="G1390" t="str">
            <v>SEVENO</v>
          </cell>
          <cell r="H1390" t="str">
            <v>CHRISTELLE</v>
          </cell>
          <cell r="I1390">
            <v>29095</v>
          </cell>
          <cell r="J1390" t="str">
            <v>FRANCE</v>
          </cell>
          <cell r="K1390" t="str">
            <v>Femme</v>
          </cell>
          <cell r="L1390">
            <v>3501</v>
          </cell>
          <cell r="M1390" t="str">
            <v>KAYAK CLUB PONT REAN</v>
          </cell>
          <cell r="O1390">
            <v>3500</v>
          </cell>
          <cell r="P1390" t="str">
            <v>COMITE DEPARTEMENTAL CK D'ILLE ET VILAINE</v>
          </cell>
          <cell r="Q1390" t="str">
            <v>CR03</v>
          </cell>
          <cell r="R1390" t="str">
            <v>COMITE REGIONAL BRETAGNE CK</v>
          </cell>
          <cell r="S1390" t="str">
            <v>FEDERATION FRANCAISE CANOE-KAYAK ET SPORTS PAGAIE</v>
          </cell>
          <cell r="T1390">
            <v>2022</v>
          </cell>
          <cell r="V1390">
            <v>60</v>
          </cell>
          <cell r="W1390" t="str">
            <v>Non</v>
          </cell>
          <cell r="Z1390" t="str">
            <v>AN_COMP_A</v>
          </cell>
          <cell r="AA1390" t="str">
            <v>Carte 1 an Compétition Adulte</v>
          </cell>
          <cell r="AB1390">
            <v>70967</v>
          </cell>
          <cell r="AC1390">
            <v>44531</v>
          </cell>
          <cell r="AD1390">
            <v>44551</v>
          </cell>
          <cell r="AE1390">
            <v>44926</v>
          </cell>
          <cell r="AF1390" t="str">
            <v>Aucun</v>
          </cell>
          <cell r="AG1390" t="str">
            <v>V</v>
          </cell>
          <cell r="AH1390" t="str">
            <v>VETERAN</v>
          </cell>
          <cell r="AN1390">
            <v>44070</v>
          </cell>
          <cell r="AO1390" t="str">
            <v>Compétition</v>
          </cell>
        </row>
        <row r="1391">
          <cell r="E1391">
            <v>296768</v>
          </cell>
          <cell r="F1391" t="str">
            <v>M.</v>
          </cell>
          <cell r="G1391" t="str">
            <v>MOTTAIS</v>
          </cell>
          <cell r="H1391" t="str">
            <v>FLORIAN</v>
          </cell>
          <cell r="I1391">
            <v>36173</v>
          </cell>
          <cell r="J1391" t="str">
            <v>FRANCE</v>
          </cell>
          <cell r="K1391" t="str">
            <v>Homme</v>
          </cell>
          <cell r="L1391">
            <v>3514</v>
          </cell>
          <cell r="M1391" t="str">
            <v>U.S.V. CK VERN / SEICHE</v>
          </cell>
          <cell r="O1391">
            <v>3500</v>
          </cell>
          <cell r="P1391" t="str">
            <v>COMITE DEPARTEMENTAL CK D'ILLE ET VILAINE</v>
          </cell>
          <cell r="Q1391" t="str">
            <v>CR03</v>
          </cell>
          <cell r="R1391" t="str">
            <v>COMITE REGIONAL BRETAGNE CK</v>
          </cell>
          <cell r="S1391" t="str">
            <v>FEDERATION FRANCAISE CANOE-KAYAK ET SPORTS PAGAIE</v>
          </cell>
          <cell r="T1391">
            <v>2022</v>
          </cell>
          <cell r="V1391">
            <v>60</v>
          </cell>
          <cell r="W1391" t="str">
            <v>Non</v>
          </cell>
          <cell r="Z1391" t="str">
            <v>AN_COMP_A</v>
          </cell>
          <cell r="AA1391" t="str">
            <v>Carte 1 an Compétition Adulte</v>
          </cell>
          <cell r="AB1391">
            <v>71142</v>
          </cell>
          <cell r="AC1391">
            <v>44562</v>
          </cell>
          <cell r="AD1391">
            <v>44574</v>
          </cell>
          <cell r="AE1391">
            <v>44926</v>
          </cell>
          <cell r="AF1391" t="str">
            <v>Aucun</v>
          </cell>
          <cell r="AG1391" t="str">
            <v>S</v>
          </cell>
          <cell r="AH1391" t="str">
            <v>SENIOR</v>
          </cell>
          <cell r="AN1391">
            <v>44602</v>
          </cell>
          <cell r="AO1391" t="str">
            <v>Compétition</v>
          </cell>
        </row>
        <row r="1392">
          <cell r="E1392">
            <v>296774</v>
          </cell>
          <cell r="F1392" t="str">
            <v>M.</v>
          </cell>
          <cell r="G1392" t="str">
            <v>MONFORT</v>
          </cell>
          <cell r="H1392" t="str">
            <v>ENZO</v>
          </cell>
          <cell r="I1392">
            <v>38563</v>
          </cell>
          <cell r="J1392" t="str">
            <v>FRANCE</v>
          </cell>
          <cell r="K1392" t="str">
            <v>Homme</v>
          </cell>
          <cell r="L1392">
            <v>5675</v>
          </cell>
          <cell r="M1392" t="str">
            <v>CERCLE NAUTIQUE DE LA RIA D'ETEL</v>
          </cell>
          <cell r="N1392" t="str">
            <v>CNRE</v>
          </cell>
          <cell r="O1392">
            <v>5600</v>
          </cell>
          <cell r="P1392" t="str">
            <v>COMITE DEPARTEMENTAL CK DU MORBIHAN</v>
          </cell>
          <cell r="Q1392" t="str">
            <v>CR03</v>
          </cell>
          <cell r="R1392" t="str">
            <v>COMITE REGIONAL BRETAGNE CK</v>
          </cell>
          <cell r="S1392" t="str">
            <v>FEDERATION FRANCAISE CANOE-KAYAK ET SPORTS PAGAIE</v>
          </cell>
          <cell r="T1392">
            <v>2022</v>
          </cell>
          <cell r="V1392">
            <v>40</v>
          </cell>
          <cell r="W1392" t="str">
            <v>Non</v>
          </cell>
          <cell r="Z1392" t="str">
            <v>AN_COMP_J</v>
          </cell>
          <cell r="AA1392" t="str">
            <v>Carte 1 an Compétition Jeune</v>
          </cell>
          <cell r="AB1392">
            <v>71001</v>
          </cell>
          <cell r="AC1392">
            <v>44531</v>
          </cell>
          <cell r="AD1392">
            <v>44572</v>
          </cell>
          <cell r="AE1392">
            <v>44926</v>
          </cell>
          <cell r="AF1392" t="str">
            <v>Aucun</v>
          </cell>
          <cell r="AG1392" t="str">
            <v>J</v>
          </cell>
          <cell r="AH1392" t="str">
            <v>JUNIOR</v>
          </cell>
          <cell r="AN1392">
            <v>44572</v>
          </cell>
          <cell r="AO1392" t="str">
            <v>Compétition</v>
          </cell>
        </row>
        <row r="1393">
          <cell r="E1393">
            <v>296901</v>
          </cell>
          <cell r="F1393" t="str">
            <v>M.</v>
          </cell>
          <cell r="G1393" t="str">
            <v>SALIOU</v>
          </cell>
          <cell r="H1393" t="str">
            <v>GWENDAL</v>
          </cell>
          <cell r="I1393">
            <v>36780</v>
          </cell>
          <cell r="J1393" t="str">
            <v>FRANCE</v>
          </cell>
          <cell r="K1393" t="str">
            <v>Homme</v>
          </cell>
          <cell r="L1393">
            <v>5604</v>
          </cell>
          <cell r="M1393" t="str">
            <v>CLUB LOISIRS POP. LOCHRIST</v>
          </cell>
          <cell r="O1393">
            <v>5600</v>
          </cell>
          <cell r="P1393" t="str">
            <v>COMITE DEPARTEMENTAL CK DU MORBIHAN</v>
          </cell>
          <cell r="Q1393" t="str">
            <v>CR03</v>
          </cell>
          <cell r="R1393" t="str">
            <v>COMITE REGIONAL BRETAGNE CK</v>
          </cell>
          <cell r="S1393" t="str">
            <v>FEDERATION FRANCAISE CANOE-KAYAK ET SPORTS PAGAIE</v>
          </cell>
          <cell r="T1393">
            <v>2022</v>
          </cell>
          <cell r="V1393">
            <v>60</v>
          </cell>
          <cell r="W1393" t="str">
            <v>Non</v>
          </cell>
          <cell r="Z1393" t="str">
            <v>AN_COMP_A</v>
          </cell>
          <cell r="AA1393" t="str">
            <v>Carte 1 an Compétition Adulte</v>
          </cell>
          <cell r="AB1393">
            <v>72296</v>
          </cell>
          <cell r="AC1393">
            <v>44621</v>
          </cell>
          <cell r="AD1393">
            <v>44626</v>
          </cell>
          <cell r="AE1393">
            <v>44926</v>
          </cell>
          <cell r="AF1393" t="str">
            <v>Aucun</v>
          </cell>
          <cell r="AG1393" t="str">
            <v>S</v>
          </cell>
          <cell r="AH1393" t="str">
            <v>SENIOR</v>
          </cell>
          <cell r="AN1393">
            <v>43880</v>
          </cell>
          <cell r="AO1393" t="str">
            <v>Compétition</v>
          </cell>
        </row>
        <row r="1394">
          <cell r="E1394">
            <v>296943</v>
          </cell>
          <cell r="F1394" t="str">
            <v>M.</v>
          </cell>
          <cell r="G1394" t="str">
            <v>GALLIER</v>
          </cell>
          <cell r="H1394" t="str">
            <v>LOIK</v>
          </cell>
          <cell r="I1394">
            <v>37726</v>
          </cell>
          <cell r="J1394" t="str">
            <v>FRANCE</v>
          </cell>
          <cell r="K1394" t="str">
            <v>Homme</v>
          </cell>
          <cell r="L1394">
            <v>2212</v>
          </cell>
          <cell r="M1394" t="str">
            <v>CLUB CANOE KAYAK DE LA RANCE</v>
          </cell>
          <cell r="O1394">
            <v>2200</v>
          </cell>
          <cell r="P1394" t="str">
            <v>COMITE DEPARTEMENTAL CK COTES D'ARMOR</v>
          </cell>
          <cell r="Q1394" t="str">
            <v>CR03</v>
          </cell>
          <cell r="R1394" t="str">
            <v>COMITE REGIONAL BRETAGNE CK</v>
          </cell>
          <cell r="S1394" t="str">
            <v>FEDERATION FRANCAISE CANOE-KAYAK ET SPORTS PAGAIE</v>
          </cell>
          <cell r="T1394">
            <v>2022</v>
          </cell>
          <cell r="V1394">
            <v>60</v>
          </cell>
          <cell r="W1394" t="str">
            <v>Non</v>
          </cell>
          <cell r="Z1394" t="str">
            <v>AN_COMP_A</v>
          </cell>
          <cell r="AA1394" t="str">
            <v>Carte 1 an Compétition Adulte</v>
          </cell>
          <cell r="AB1394">
            <v>71782</v>
          </cell>
          <cell r="AC1394">
            <v>44593</v>
          </cell>
          <cell r="AD1394">
            <v>44620</v>
          </cell>
          <cell r="AE1394">
            <v>44926</v>
          </cell>
          <cell r="AF1394" t="str">
            <v>Aucun</v>
          </cell>
          <cell r="AG1394" t="str">
            <v>S</v>
          </cell>
          <cell r="AH1394" t="str">
            <v>SENIOR</v>
          </cell>
          <cell r="AN1394">
            <v>44630</v>
          </cell>
          <cell r="AO1394" t="str">
            <v>Compétition</v>
          </cell>
        </row>
        <row r="1395">
          <cell r="E1395">
            <v>296962</v>
          </cell>
          <cell r="F1395" t="str">
            <v>M.</v>
          </cell>
          <cell r="G1395" t="str">
            <v>MESNIL</v>
          </cell>
          <cell r="H1395" t="str">
            <v>GABIN</v>
          </cell>
          <cell r="I1395">
            <v>39408</v>
          </cell>
          <cell r="J1395" t="str">
            <v>FRANCE</v>
          </cell>
          <cell r="K1395" t="str">
            <v>Homme</v>
          </cell>
          <cell r="L1395">
            <v>3522</v>
          </cell>
          <cell r="M1395" t="str">
            <v>CESSON SEVIGNE CANOE KAYAK LES POISSONS VOLANTS</v>
          </cell>
          <cell r="N1395" t="str">
            <v>CSCK PV</v>
          </cell>
          <cell r="O1395">
            <v>3500</v>
          </cell>
          <cell r="P1395" t="str">
            <v>COMITE DEPARTEMENTAL CK D'ILLE ET VILAINE</v>
          </cell>
          <cell r="Q1395" t="str">
            <v>CR03</v>
          </cell>
          <cell r="R1395" t="str">
            <v>COMITE REGIONAL BRETAGNE CK</v>
          </cell>
          <cell r="S1395" t="str">
            <v>FEDERATION FRANCAISE CANOE-KAYAK ET SPORTS PAGAIE</v>
          </cell>
          <cell r="T1395">
            <v>2022</v>
          </cell>
          <cell r="V1395">
            <v>40</v>
          </cell>
          <cell r="W1395" t="str">
            <v>Non</v>
          </cell>
          <cell r="Z1395" t="str">
            <v>AN_COMP_J</v>
          </cell>
          <cell r="AA1395" t="str">
            <v>Carte 1 an Compétition Jeune</v>
          </cell>
          <cell r="AB1395">
            <v>71104</v>
          </cell>
          <cell r="AC1395">
            <v>44531</v>
          </cell>
          <cell r="AD1395">
            <v>44559</v>
          </cell>
          <cell r="AE1395">
            <v>44926</v>
          </cell>
          <cell r="AF1395" t="str">
            <v>Aucun</v>
          </cell>
          <cell r="AG1395" t="str">
            <v>C</v>
          </cell>
          <cell r="AH1395" t="str">
            <v>CADET</v>
          </cell>
          <cell r="AN1395">
            <v>44421</v>
          </cell>
          <cell r="AO1395" t="str">
            <v>Compétition</v>
          </cell>
        </row>
        <row r="1396">
          <cell r="E1396">
            <v>296964</v>
          </cell>
          <cell r="F1396" t="str">
            <v>M.</v>
          </cell>
          <cell r="G1396" t="str">
            <v>VERGNEAU</v>
          </cell>
          <cell r="H1396" t="str">
            <v>MAXIME</v>
          </cell>
          <cell r="I1396">
            <v>38828</v>
          </cell>
          <cell r="J1396" t="str">
            <v>FRANCE</v>
          </cell>
          <cell r="K1396" t="str">
            <v>Homme</v>
          </cell>
          <cell r="L1396">
            <v>3506</v>
          </cell>
          <cell r="M1396" t="str">
            <v>C.K.C.I.R. ST GREGOIRE</v>
          </cell>
          <cell r="O1396">
            <v>3500</v>
          </cell>
          <cell r="P1396" t="str">
            <v>COMITE DEPARTEMENTAL CK D'ILLE ET VILAINE</v>
          </cell>
          <cell r="Q1396" t="str">
            <v>CR03</v>
          </cell>
          <cell r="R1396" t="str">
            <v>COMITE REGIONAL BRETAGNE CK</v>
          </cell>
          <cell r="S1396" t="str">
            <v>FEDERATION FRANCAISE CANOE-KAYAK ET SPORTS PAGAIE</v>
          </cell>
          <cell r="T1396">
            <v>2022</v>
          </cell>
          <cell r="V1396">
            <v>40</v>
          </cell>
          <cell r="W1396" t="str">
            <v>Non</v>
          </cell>
          <cell r="X1396" t="str">
            <v>IA Sport Plus</v>
          </cell>
          <cell r="Y1396" t="str">
            <v>IASPORT</v>
          </cell>
          <cell r="Z1396" t="str">
            <v>AN_COMP_J</v>
          </cell>
          <cell r="AA1396" t="str">
            <v>Carte 1 an Compétition Jeune</v>
          </cell>
          <cell r="AB1396">
            <v>71976</v>
          </cell>
          <cell r="AC1396">
            <v>44593</v>
          </cell>
          <cell r="AD1396">
            <v>44593</v>
          </cell>
          <cell r="AE1396">
            <v>44926</v>
          </cell>
          <cell r="AF1396" t="str">
            <v>Aucun</v>
          </cell>
          <cell r="AG1396" t="str">
            <v>C</v>
          </cell>
          <cell r="AH1396" t="str">
            <v>CADET</v>
          </cell>
          <cell r="AN1396">
            <v>44585</v>
          </cell>
          <cell r="AO1396" t="str">
            <v>Compétition</v>
          </cell>
        </row>
        <row r="1397">
          <cell r="E1397">
            <v>297043</v>
          </cell>
          <cell r="F1397" t="str">
            <v>Mme</v>
          </cell>
          <cell r="G1397" t="str">
            <v>TATTEVIN</v>
          </cell>
          <cell r="H1397" t="str">
            <v>CHRISTINE</v>
          </cell>
          <cell r="I1397">
            <v>20781</v>
          </cell>
          <cell r="J1397" t="str">
            <v>FRANCE</v>
          </cell>
          <cell r="K1397" t="str">
            <v>Femme</v>
          </cell>
          <cell r="L1397">
            <v>5617</v>
          </cell>
          <cell r="M1397" t="str">
            <v>KAYAK CLUB DE VANNES</v>
          </cell>
          <cell r="O1397">
            <v>5600</v>
          </cell>
          <cell r="P1397" t="str">
            <v>COMITE DEPARTEMENTAL CK DU MORBIHAN</v>
          </cell>
          <cell r="Q1397" t="str">
            <v>CR03</v>
          </cell>
          <cell r="R1397" t="str">
            <v>COMITE REGIONAL BRETAGNE CK</v>
          </cell>
          <cell r="S1397" t="str">
            <v>FEDERATION FRANCAISE CANOE-KAYAK ET SPORTS PAGAIE</v>
          </cell>
          <cell r="T1397">
            <v>2022</v>
          </cell>
          <cell r="V1397">
            <v>55</v>
          </cell>
          <cell r="W1397" t="str">
            <v>Non</v>
          </cell>
          <cell r="Z1397" t="str">
            <v>AN_LOIS_A</v>
          </cell>
          <cell r="AA1397" t="str">
            <v>Carte 1 an Loisir Adulte</v>
          </cell>
          <cell r="AB1397">
            <v>70760</v>
          </cell>
          <cell r="AC1397">
            <v>44531</v>
          </cell>
          <cell r="AD1397">
            <v>44556</v>
          </cell>
          <cell r="AE1397">
            <v>44926</v>
          </cell>
          <cell r="AF1397" t="str">
            <v>Aucun</v>
          </cell>
          <cell r="AG1397" t="str">
            <v>V</v>
          </cell>
          <cell r="AH1397" t="str">
            <v>VETERAN</v>
          </cell>
          <cell r="AJ1397">
            <v>43355</v>
          </cell>
          <cell r="AK1397" t="str">
            <v>Loisir</v>
          </cell>
        </row>
        <row r="1398">
          <cell r="E1398">
            <v>297047</v>
          </cell>
          <cell r="F1398" t="str">
            <v>Mme</v>
          </cell>
          <cell r="G1398" t="str">
            <v>HOANG</v>
          </cell>
          <cell r="H1398" t="str">
            <v>ALIX</v>
          </cell>
          <cell r="I1398">
            <v>21969</v>
          </cell>
          <cell r="J1398" t="str">
            <v>FRANCE</v>
          </cell>
          <cell r="K1398" t="str">
            <v>Femme</v>
          </cell>
          <cell r="L1398">
            <v>5617</v>
          </cell>
          <cell r="M1398" t="str">
            <v>KAYAK CLUB DE VANNES</v>
          </cell>
          <cell r="O1398">
            <v>5600</v>
          </cell>
          <cell r="P1398" t="str">
            <v>COMITE DEPARTEMENTAL CK DU MORBIHAN</v>
          </cell>
          <cell r="Q1398" t="str">
            <v>CR03</v>
          </cell>
          <cell r="R1398" t="str">
            <v>COMITE REGIONAL BRETAGNE CK</v>
          </cell>
          <cell r="S1398" t="str">
            <v>FEDERATION FRANCAISE CANOE-KAYAK ET SPORTS PAGAIE</v>
          </cell>
          <cell r="T1398">
            <v>2022</v>
          </cell>
          <cell r="V1398">
            <v>55</v>
          </cell>
          <cell r="W1398" t="str">
            <v>Non</v>
          </cell>
          <cell r="Z1398" t="str">
            <v>AN_LOIS_A</v>
          </cell>
          <cell r="AA1398" t="str">
            <v>Carte 1 an Loisir Adulte</v>
          </cell>
          <cell r="AB1398">
            <v>70760</v>
          </cell>
          <cell r="AC1398">
            <v>44531</v>
          </cell>
          <cell r="AD1398">
            <v>44556</v>
          </cell>
          <cell r="AE1398">
            <v>44926</v>
          </cell>
          <cell r="AF1398" t="str">
            <v>Aucun</v>
          </cell>
          <cell r="AG1398" t="str">
            <v>V</v>
          </cell>
          <cell r="AH1398" t="str">
            <v>VETERAN</v>
          </cell>
          <cell r="AJ1398">
            <v>43714</v>
          </cell>
          <cell r="AK1398" t="str">
            <v>Loisir</v>
          </cell>
        </row>
        <row r="1399">
          <cell r="E1399">
            <v>297050</v>
          </cell>
          <cell r="F1399" t="str">
            <v>M.</v>
          </cell>
          <cell r="G1399" t="str">
            <v>FEVRIER</v>
          </cell>
          <cell r="H1399" t="str">
            <v>YVES</v>
          </cell>
          <cell r="I1399">
            <v>24293</v>
          </cell>
          <cell r="J1399" t="str">
            <v>FRANCE</v>
          </cell>
          <cell r="K1399" t="str">
            <v>Homme</v>
          </cell>
          <cell r="L1399">
            <v>5617</v>
          </cell>
          <cell r="M1399" t="str">
            <v>KAYAK CLUB DE VANNES</v>
          </cell>
          <cell r="O1399">
            <v>5600</v>
          </cell>
          <cell r="P1399" t="str">
            <v>COMITE DEPARTEMENTAL CK DU MORBIHAN</v>
          </cell>
          <cell r="Q1399" t="str">
            <v>CR03</v>
          </cell>
          <cell r="R1399" t="str">
            <v>COMITE REGIONAL BRETAGNE CK</v>
          </cell>
          <cell r="S1399" t="str">
            <v>FEDERATION FRANCAISE CANOE-KAYAK ET SPORTS PAGAIE</v>
          </cell>
          <cell r="T1399">
            <v>2022</v>
          </cell>
          <cell r="V1399">
            <v>55</v>
          </cell>
          <cell r="W1399" t="str">
            <v>Non</v>
          </cell>
          <cell r="Z1399" t="str">
            <v>AN_LOIS_A</v>
          </cell>
          <cell r="AA1399" t="str">
            <v>Carte 1 an Loisir Adulte</v>
          </cell>
          <cell r="AB1399">
            <v>70760</v>
          </cell>
          <cell r="AC1399">
            <v>44531</v>
          </cell>
          <cell r="AD1399">
            <v>44538</v>
          </cell>
          <cell r="AE1399">
            <v>44926</v>
          </cell>
          <cell r="AF1399" t="str">
            <v>Aucun</v>
          </cell>
          <cell r="AG1399" t="str">
            <v>V</v>
          </cell>
          <cell r="AH1399" t="str">
            <v>VETERAN</v>
          </cell>
          <cell r="AJ1399">
            <v>43945</v>
          </cell>
          <cell r="AK1399" t="str">
            <v>Loisir</v>
          </cell>
        </row>
        <row r="1400">
          <cell r="E1400">
            <v>297055</v>
          </cell>
          <cell r="F1400" t="str">
            <v>M.</v>
          </cell>
          <cell r="G1400" t="str">
            <v>QUATREVAUX</v>
          </cell>
          <cell r="H1400" t="str">
            <v>RENE PIERRE</v>
          </cell>
          <cell r="I1400">
            <v>27789</v>
          </cell>
          <cell r="J1400" t="str">
            <v>FRANCE</v>
          </cell>
          <cell r="K1400" t="str">
            <v>Homme</v>
          </cell>
          <cell r="L1400">
            <v>5617</v>
          </cell>
          <cell r="M1400" t="str">
            <v>KAYAK CLUB DE VANNES</v>
          </cell>
          <cell r="O1400">
            <v>5600</v>
          </cell>
          <cell r="P1400" t="str">
            <v>COMITE DEPARTEMENTAL CK DU MORBIHAN</v>
          </cell>
          <cell r="Q1400" t="str">
            <v>CR03</v>
          </cell>
          <cell r="R1400" t="str">
            <v>COMITE REGIONAL BRETAGNE CK</v>
          </cell>
          <cell r="S1400" t="str">
            <v>FEDERATION FRANCAISE CANOE-KAYAK ET SPORTS PAGAIE</v>
          </cell>
          <cell r="T1400">
            <v>2022</v>
          </cell>
          <cell r="V1400">
            <v>55</v>
          </cell>
          <cell r="W1400" t="str">
            <v>Non</v>
          </cell>
          <cell r="Z1400" t="str">
            <v>AN_LOIS_A</v>
          </cell>
          <cell r="AA1400" t="str">
            <v>Carte 1 an Loisir Adulte</v>
          </cell>
          <cell r="AB1400">
            <v>70760</v>
          </cell>
          <cell r="AC1400">
            <v>44531</v>
          </cell>
          <cell r="AD1400">
            <v>44556</v>
          </cell>
          <cell r="AE1400">
            <v>44926</v>
          </cell>
          <cell r="AF1400" t="str">
            <v>Aucun</v>
          </cell>
          <cell r="AG1400" t="str">
            <v>V</v>
          </cell>
          <cell r="AH1400" t="str">
            <v>VETERAN</v>
          </cell>
          <cell r="AJ1400">
            <v>43816</v>
          </cell>
          <cell r="AK1400" t="str">
            <v>Loisir</v>
          </cell>
        </row>
        <row r="1401">
          <cell r="E1401">
            <v>297126</v>
          </cell>
          <cell r="F1401" t="str">
            <v>M.</v>
          </cell>
          <cell r="G1401" t="str">
            <v>FAVREAU</v>
          </cell>
          <cell r="H1401" t="str">
            <v>MICHEL</v>
          </cell>
          <cell r="I1401">
            <v>23006</v>
          </cell>
          <cell r="J1401" t="str">
            <v>FRANCE</v>
          </cell>
          <cell r="K1401" t="str">
            <v>Homme</v>
          </cell>
          <cell r="L1401">
            <v>5617</v>
          </cell>
          <cell r="M1401" t="str">
            <v>KAYAK CLUB DE VANNES</v>
          </cell>
          <cell r="O1401">
            <v>5600</v>
          </cell>
          <cell r="P1401" t="str">
            <v>COMITE DEPARTEMENTAL CK DU MORBIHAN</v>
          </cell>
          <cell r="Q1401" t="str">
            <v>CR03</v>
          </cell>
          <cell r="R1401" t="str">
            <v>COMITE REGIONAL BRETAGNE CK</v>
          </cell>
          <cell r="S1401" t="str">
            <v>FEDERATION FRANCAISE CANOE-KAYAK ET SPORTS PAGAIE</v>
          </cell>
          <cell r="T1401">
            <v>2022</v>
          </cell>
          <cell r="V1401">
            <v>55</v>
          </cell>
          <cell r="W1401" t="str">
            <v>Non</v>
          </cell>
          <cell r="Z1401" t="str">
            <v>AN_LOIS_A</v>
          </cell>
          <cell r="AA1401" t="str">
            <v>Carte 1 an Loisir Adulte</v>
          </cell>
          <cell r="AB1401">
            <v>70760</v>
          </cell>
          <cell r="AC1401">
            <v>44531</v>
          </cell>
          <cell r="AD1401">
            <v>44556</v>
          </cell>
          <cell r="AE1401">
            <v>44926</v>
          </cell>
          <cell r="AF1401" t="str">
            <v>Aucun</v>
          </cell>
          <cell r="AG1401" t="str">
            <v>V</v>
          </cell>
          <cell r="AH1401" t="str">
            <v>VETERAN</v>
          </cell>
          <cell r="AJ1401">
            <v>43697</v>
          </cell>
          <cell r="AK1401" t="str">
            <v>Loisir</v>
          </cell>
        </row>
        <row r="1402">
          <cell r="E1402">
            <v>297189</v>
          </cell>
          <cell r="F1402" t="str">
            <v>Mme</v>
          </cell>
          <cell r="G1402" t="str">
            <v>MENAGE</v>
          </cell>
          <cell r="H1402" t="str">
            <v>RENEE</v>
          </cell>
          <cell r="I1402">
            <v>22668</v>
          </cell>
          <cell r="J1402" t="str">
            <v>FRANCE</v>
          </cell>
          <cell r="K1402" t="str">
            <v>Femme</v>
          </cell>
          <cell r="L1402">
            <v>5617</v>
          </cell>
          <cell r="M1402" t="str">
            <v>KAYAK CLUB DE VANNES</v>
          </cell>
          <cell r="O1402">
            <v>5600</v>
          </cell>
          <cell r="P1402" t="str">
            <v>COMITE DEPARTEMENTAL CK DU MORBIHAN</v>
          </cell>
          <cell r="Q1402" t="str">
            <v>CR03</v>
          </cell>
          <cell r="R1402" t="str">
            <v>COMITE REGIONAL BRETAGNE CK</v>
          </cell>
          <cell r="S1402" t="str">
            <v>FEDERATION FRANCAISE CANOE-KAYAK ET SPORTS PAGAIE</v>
          </cell>
          <cell r="T1402">
            <v>2022</v>
          </cell>
          <cell r="V1402">
            <v>55</v>
          </cell>
          <cell r="W1402" t="str">
            <v>Non</v>
          </cell>
          <cell r="Z1402" t="str">
            <v>AN_LOIS_A</v>
          </cell>
          <cell r="AA1402" t="str">
            <v>Carte 1 an Loisir Adulte</v>
          </cell>
          <cell r="AB1402">
            <v>70760</v>
          </cell>
          <cell r="AC1402">
            <v>44531</v>
          </cell>
          <cell r="AD1402">
            <v>44556</v>
          </cell>
          <cell r="AE1402">
            <v>44926</v>
          </cell>
          <cell r="AF1402" t="str">
            <v>Aucun</v>
          </cell>
          <cell r="AG1402" t="str">
            <v>V</v>
          </cell>
          <cell r="AH1402" t="str">
            <v>VETERAN</v>
          </cell>
          <cell r="AJ1402">
            <v>44460</v>
          </cell>
          <cell r="AK1402" t="str">
            <v>Loisir</v>
          </cell>
        </row>
        <row r="1403">
          <cell r="E1403">
            <v>297192</v>
          </cell>
          <cell r="F1403" t="str">
            <v>M.</v>
          </cell>
          <cell r="G1403" t="str">
            <v>LAINE</v>
          </cell>
          <cell r="H1403" t="str">
            <v>HERVE</v>
          </cell>
          <cell r="I1403">
            <v>23857</v>
          </cell>
          <cell r="J1403" t="str">
            <v>FRANCE</v>
          </cell>
          <cell r="K1403" t="str">
            <v>Homme</v>
          </cell>
          <cell r="L1403">
            <v>5617</v>
          </cell>
          <cell r="M1403" t="str">
            <v>KAYAK CLUB DE VANNES</v>
          </cell>
          <cell r="O1403">
            <v>5600</v>
          </cell>
          <cell r="P1403" t="str">
            <v>COMITE DEPARTEMENTAL CK DU MORBIHAN</v>
          </cell>
          <cell r="Q1403" t="str">
            <v>CR03</v>
          </cell>
          <cell r="R1403" t="str">
            <v>COMITE REGIONAL BRETAGNE CK</v>
          </cell>
          <cell r="S1403" t="str">
            <v>FEDERATION FRANCAISE CANOE-KAYAK ET SPORTS PAGAIE</v>
          </cell>
          <cell r="T1403">
            <v>2022</v>
          </cell>
          <cell r="V1403">
            <v>55</v>
          </cell>
          <cell r="W1403" t="str">
            <v>Non</v>
          </cell>
          <cell r="Z1403" t="str">
            <v>AN_LOIS_A</v>
          </cell>
          <cell r="AA1403" t="str">
            <v>Carte 1 an Loisir Adulte</v>
          </cell>
          <cell r="AB1403">
            <v>70760</v>
          </cell>
          <cell r="AC1403">
            <v>44531</v>
          </cell>
          <cell r="AD1403">
            <v>44537</v>
          </cell>
          <cell r="AE1403">
            <v>44926</v>
          </cell>
          <cell r="AF1403" t="str">
            <v>Aucun</v>
          </cell>
          <cell r="AG1403" t="str">
            <v>V</v>
          </cell>
          <cell r="AH1403" t="str">
            <v>VETERAN</v>
          </cell>
          <cell r="AJ1403">
            <v>44447</v>
          </cell>
          <cell r="AK1403" t="str">
            <v>Loisir</v>
          </cell>
        </row>
        <row r="1404">
          <cell r="E1404">
            <v>297198</v>
          </cell>
          <cell r="F1404" t="str">
            <v>M.</v>
          </cell>
          <cell r="G1404" t="str">
            <v>MAISON</v>
          </cell>
          <cell r="H1404" t="str">
            <v>THIERRY</v>
          </cell>
          <cell r="I1404">
            <v>23673</v>
          </cell>
          <cell r="J1404" t="str">
            <v>FRANCE</v>
          </cell>
          <cell r="K1404" t="str">
            <v>Homme</v>
          </cell>
          <cell r="L1404">
            <v>5617</v>
          </cell>
          <cell r="M1404" t="str">
            <v>KAYAK CLUB DE VANNES</v>
          </cell>
          <cell r="O1404">
            <v>5600</v>
          </cell>
          <cell r="P1404" t="str">
            <v>COMITE DEPARTEMENTAL CK DU MORBIHAN</v>
          </cell>
          <cell r="Q1404" t="str">
            <v>CR03</v>
          </cell>
          <cell r="R1404" t="str">
            <v>COMITE REGIONAL BRETAGNE CK</v>
          </cell>
          <cell r="S1404" t="str">
            <v>FEDERATION FRANCAISE CANOE-KAYAK ET SPORTS PAGAIE</v>
          </cell>
          <cell r="T1404">
            <v>2022</v>
          </cell>
          <cell r="V1404">
            <v>55</v>
          </cell>
          <cell r="W1404" t="str">
            <v>Non</v>
          </cell>
          <cell r="Z1404" t="str">
            <v>AN_LOIS_A</v>
          </cell>
          <cell r="AA1404" t="str">
            <v>Carte 1 an Loisir Adulte</v>
          </cell>
          <cell r="AB1404">
            <v>70760</v>
          </cell>
          <cell r="AC1404">
            <v>44531</v>
          </cell>
          <cell r="AD1404">
            <v>44537</v>
          </cell>
          <cell r="AE1404">
            <v>44926</v>
          </cell>
          <cell r="AF1404" t="str">
            <v>Aucun</v>
          </cell>
          <cell r="AG1404" t="str">
            <v>V</v>
          </cell>
          <cell r="AH1404" t="str">
            <v>VETERAN</v>
          </cell>
          <cell r="AJ1404">
            <v>43712</v>
          </cell>
          <cell r="AK1404" t="str">
            <v>Loisir</v>
          </cell>
        </row>
        <row r="1405">
          <cell r="E1405">
            <v>297279</v>
          </cell>
          <cell r="F1405" t="str">
            <v>Mme</v>
          </cell>
          <cell r="G1405" t="str">
            <v>LARCADE</v>
          </cell>
          <cell r="H1405" t="str">
            <v>PATRICIA</v>
          </cell>
          <cell r="I1405">
            <v>28518</v>
          </cell>
          <cell r="J1405" t="str">
            <v>FRANCE</v>
          </cell>
          <cell r="K1405" t="str">
            <v>Femme</v>
          </cell>
          <cell r="L1405">
            <v>2212</v>
          </cell>
          <cell r="M1405" t="str">
            <v>CLUB CANOE KAYAK DE LA RANCE</v>
          </cell>
          <cell r="O1405">
            <v>2200</v>
          </cell>
          <cell r="P1405" t="str">
            <v>COMITE DEPARTEMENTAL CK COTES D'ARMOR</v>
          </cell>
          <cell r="Q1405" t="str">
            <v>CR03</v>
          </cell>
          <cell r="R1405" t="str">
            <v>COMITE REGIONAL BRETAGNE CK</v>
          </cell>
          <cell r="S1405" t="str">
            <v>FEDERATION FRANCAISE CANOE-KAYAK ET SPORTS PAGAIE</v>
          </cell>
          <cell r="T1405">
            <v>2022</v>
          </cell>
          <cell r="V1405">
            <v>55</v>
          </cell>
          <cell r="W1405" t="str">
            <v>Non</v>
          </cell>
          <cell r="Z1405" t="str">
            <v>AN_LOIS_A</v>
          </cell>
          <cell r="AA1405" t="str">
            <v>Carte 1 an Loisir Adulte</v>
          </cell>
          <cell r="AB1405">
            <v>71270</v>
          </cell>
          <cell r="AC1405">
            <v>44562</v>
          </cell>
          <cell r="AD1405">
            <v>44565</v>
          </cell>
          <cell r="AE1405">
            <v>44926</v>
          </cell>
          <cell r="AF1405" t="str">
            <v>Aucun</v>
          </cell>
          <cell r="AG1405" t="str">
            <v>V</v>
          </cell>
          <cell r="AH1405" t="str">
            <v>VETERAN</v>
          </cell>
        </row>
        <row r="1406">
          <cell r="E1406">
            <v>297313</v>
          </cell>
          <cell r="F1406" t="str">
            <v>M.</v>
          </cell>
          <cell r="G1406" t="str">
            <v>AUNEAU</v>
          </cell>
          <cell r="H1406" t="str">
            <v>SEBASTIEN</v>
          </cell>
          <cell r="I1406">
            <v>28087</v>
          </cell>
          <cell r="J1406" t="str">
            <v>FRANCE</v>
          </cell>
          <cell r="K1406" t="str">
            <v>Homme</v>
          </cell>
          <cell r="L1406">
            <v>2904</v>
          </cell>
          <cell r="M1406" t="str">
            <v>CANOE KAYAK DE QUIMPERLE</v>
          </cell>
          <cell r="O1406">
            <v>2900</v>
          </cell>
          <cell r="P1406" t="str">
            <v>COMITE DEPARTEMENTAL CK DU FINISTERE</v>
          </cell>
          <cell r="Q1406" t="str">
            <v>CR03</v>
          </cell>
          <cell r="R1406" t="str">
            <v>COMITE REGIONAL BRETAGNE CK</v>
          </cell>
          <cell r="S1406" t="str">
            <v>FEDERATION FRANCAISE CANOE-KAYAK ET SPORTS PAGAIE</v>
          </cell>
          <cell r="T1406">
            <v>2022</v>
          </cell>
          <cell r="V1406">
            <v>55</v>
          </cell>
          <cell r="W1406" t="str">
            <v>Non</v>
          </cell>
          <cell r="Z1406" t="str">
            <v>AN_LOIS_A</v>
          </cell>
          <cell r="AA1406" t="str">
            <v>Carte 1 an Loisir Adulte</v>
          </cell>
          <cell r="AB1406">
            <v>71090</v>
          </cell>
          <cell r="AC1406">
            <v>44531</v>
          </cell>
          <cell r="AD1406">
            <v>44547</v>
          </cell>
          <cell r="AE1406">
            <v>44926</v>
          </cell>
          <cell r="AF1406" t="str">
            <v>Aucun</v>
          </cell>
          <cell r="AG1406" t="str">
            <v>V</v>
          </cell>
          <cell r="AH1406" t="str">
            <v>VETERAN</v>
          </cell>
          <cell r="AJ1406">
            <v>42723</v>
          </cell>
          <cell r="AK1406" t="str">
            <v>Loisir</v>
          </cell>
        </row>
        <row r="1407">
          <cell r="E1407">
            <v>297371</v>
          </cell>
          <cell r="F1407" t="str">
            <v>Mme</v>
          </cell>
          <cell r="G1407" t="str">
            <v>BEJAUD</v>
          </cell>
          <cell r="H1407" t="str">
            <v>AGATHE</v>
          </cell>
          <cell r="I1407">
            <v>37071</v>
          </cell>
          <cell r="J1407" t="str">
            <v>FRANCE</v>
          </cell>
          <cell r="K1407" t="str">
            <v>Femme</v>
          </cell>
          <cell r="L1407">
            <v>2912</v>
          </cell>
          <cell r="M1407" t="str">
            <v>LES ALLIGATORS - LANDERNEAU</v>
          </cell>
          <cell r="O1407">
            <v>2900</v>
          </cell>
          <cell r="P1407" t="str">
            <v>COMITE DEPARTEMENTAL CK DU FINISTERE</v>
          </cell>
          <cell r="Q1407" t="str">
            <v>CR03</v>
          </cell>
          <cell r="R1407" t="str">
            <v>COMITE REGIONAL BRETAGNE CK</v>
          </cell>
          <cell r="S1407" t="str">
            <v>FEDERATION FRANCAISE CANOE-KAYAK ET SPORTS PAGAIE</v>
          </cell>
          <cell r="T1407">
            <v>2022</v>
          </cell>
          <cell r="V1407">
            <v>55</v>
          </cell>
          <cell r="W1407" t="str">
            <v>Non</v>
          </cell>
          <cell r="Z1407" t="str">
            <v>AN_LOIS_A</v>
          </cell>
          <cell r="AA1407" t="str">
            <v>Carte 1 an Loisir Adulte</v>
          </cell>
          <cell r="AB1407">
            <v>71393</v>
          </cell>
          <cell r="AC1407">
            <v>44562</v>
          </cell>
          <cell r="AD1407">
            <v>44587</v>
          </cell>
          <cell r="AE1407">
            <v>44926</v>
          </cell>
          <cell r="AF1407" t="str">
            <v>Aucun</v>
          </cell>
          <cell r="AG1407" t="str">
            <v>S</v>
          </cell>
          <cell r="AH1407" t="str">
            <v>SENIOR</v>
          </cell>
          <cell r="AJ1407">
            <v>42703</v>
          </cell>
          <cell r="AK1407" t="str">
            <v>Loisir</v>
          </cell>
          <cell r="AL1407" t="str">
            <v>GRANDCOLLIN</v>
          </cell>
        </row>
        <row r="1408">
          <cell r="E1408">
            <v>297435</v>
          </cell>
          <cell r="F1408" t="str">
            <v>M.</v>
          </cell>
          <cell r="G1408" t="str">
            <v>LACROIX</v>
          </cell>
          <cell r="H1408" t="str">
            <v>FABIEN</v>
          </cell>
          <cell r="I1408">
            <v>28408</v>
          </cell>
          <cell r="J1408" t="str">
            <v>FRANCE</v>
          </cell>
          <cell r="K1408" t="str">
            <v>Homme</v>
          </cell>
          <cell r="L1408">
            <v>3514</v>
          </cell>
          <cell r="M1408" t="str">
            <v>U.S.V. CK VERN / SEICHE</v>
          </cell>
          <cell r="O1408">
            <v>3500</v>
          </cell>
          <cell r="P1408" t="str">
            <v>COMITE DEPARTEMENTAL CK D'ILLE ET VILAINE</v>
          </cell>
          <cell r="Q1408" t="str">
            <v>CR03</v>
          </cell>
          <cell r="R1408" t="str">
            <v>COMITE REGIONAL BRETAGNE CK</v>
          </cell>
          <cell r="S1408" t="str">
            <v>FEDERATION FRANCAISE CANOE-KAYAK ET SPORTS PAGAIE</v>
          </cell>
          <cell r="T1408">
            <v>2022</v>
          </cell>
          <cell r="V1408">
            <v>60</v>
          </cell>
          <cell r="W1408" t="str">
            <v>Non</v>
          </cell>
          <cell r="Z1408" t="str">
            <v>AN_COMP_A</v>
          </cell>
          <cell r="AA1408" t="str">
            <v>Carte 1 an Compétition Adulte</v>
          </cell>
          <cell r="AB1408">
            <v>71142</v>
          </cell>
          <cell r="AC1408">
            <v>44562</v>
          </cell>
          <cell r="AD1408">
            <v>44565</v>
          </cell>
          <cell r="AE1408">
            <v>44926</v>
          </cell>
          <cell r="AF1408" t="str">
            <v>Aucun</v>
          </cell>
          <cell r="AG1408" t="str">
            <v>V</v>
          </cell>
          <cell r="AH1408" t="str">
            <v>VETERAN</v>
          </cell>
          <cell r="AN1408">
            <v>44522</v>
          </cell>
          <cell r="AO1408" t="str">
            <v>Compétition</v>
          </cell>
        </row>
        <row r="1409">
          <cell r="E1409">
            <v>297547</v>
          </cell>
          <cell r="F1409" t="str">
            <v>Mme</v>
          </cell>
          <cell r="G1409" t="str">
            <v>MICHEL</v>
          </cell>
          <cell r="H1409" t="str">
            <v>FABIENNE</v>
          </cell>
          <cell r="I1409">
            <v>26473</v>
          </cell>
          <cell r="J1409" t="str">
            <v>FRANCE</v>
          </cell>
          <cell r="K1409" t="str">
            <v>Femme</v>
          </cell>
          <cell r="L1409">
            <v>3501</v>
          </cell>
          <cell r="M1409" t="str">
            <v>KAYAK CLUB PONT REAN</v>
          </cell>
          <cell r="O1409">
            <v>3500</v>
          </cell>
          <cell r="P1409" t="str">
            <v>COMITE DEPARTEMENTAL CK D'ILLE ET VILAINE</v>
          </cell>
          <cell r="Q1409" t="str">
            <v>CR03</v>
          </cell>
          <cell r="R1409" t="str">
            <v>COMITE REGIONAL BRETAGNE CK</v>
          </cell>
          <cell r="S1409" t="str">
            <v>FEDERATION FRANCAISE CANOE-KAYAK ET SPORTS PAGAIE</v>
          </cell>
          <cell r="T1409">
            <v>2022</v>
          </cell>
          <cell r="V1409">
            <v>60</v>
          </cell>
          <cell r="W1409" t="str">
            <v>Non</v>
          </cell>
          <cell r="Z1409" t="str">
            <v>AN_COMP_A</v>
          </cell>
          <cell r="AA1409" t="str">
            <v>Carte 1 an Compétition Adulte</v>
          </cell>
          <cell r="AB1409">
            <v>70967</v>
          </cell>
          <cell r="AC1409">
            <v>44531</v>
          </cell>
          <cell r="AD1409">
            <v>44551</v>
          </cell>
          <cell r="AE1409">
            <v>44926</v>
          </cell>
          <cell r="AF1409" t="str">
            <v>Aucun</v>
          </cell>
          <cell r="AG1409" t="str">
            <v>V</v>
          </cell>
          <cell r="AH1409" t="str">
            <v>VETERAN</v>
          </cell>
          <cell r="AN1409">
            <v>44032</v>
          </cell>
          <cell r="AO1409" t="str">
            <v>Compétition</v>
          </cell>
        </row>
        <row r="1410">
          <cell r="E1410">
            <v>297555</v>
          </cell>
          <cell r="F1410" t="str">
            <v>M.</v>
          </cell>
          <cell r="G1410" t="str">
            <v>KUBICKE</v>
          </cell>
          <cell r="H1410" t="str">
            <v>GILDAS</v>
          </cell>
          <cell r="I1410">
            <v>30222</v>
          </cell>
          <cell r="J1410" t="str">
            <v>FRANCE</v>
          </cell>
          <cell r="K1410" t="str">
            <v>Homme</v>
          </cell>
          <cell r="L1410">
            <v>3501</v>
          </cell>
          <cell r="M1410" t="str">
            <v>KAYAK CLUB PONT REAN</v>
          </cell>
          <cell r="O1410">
            <v>3500</v>
          </cell>
          <cell r="P1410" t="str">
            <v>COMITE DEPARTEMENTAL CK D'ILLE ET VILAINE</v>
          </cell>
          <cell r="Q1410" t="str">
            <v>CR03</v>
          </cell>
          <cell r="R1410" t="str">
            <v>COMITE REGIONAL BRETAGNE CK</v>
          </cell>
          <cell r="S1410" t="str">
            <v>FEDERATION FRANCAISE CANOE-KAYAK ET SPORTS PAGAIE</v>
          </cell>
          <cell r="T1410">
            <v>2022</v>
          </cell>
          <cell r="V1410">
            <v>60</v>
          </cell>
          <cell r="W1410" t="str">
            <v>Non</v>
          </cell>
          <cell r="Z1410" t="str">
            <v>AN_COMP_A</v>
          </cell>
          <cell r="AA1410" t="str">
            <v>Carte 1 an Compétition Adulte</v>
          </cell>
          <cell r="AB1410">
            <v>70967</v>
          </cell>
          <cell r="AC1410">
            <v>44531</v>
          </cell>
          <cell r="AD1410">
            <v>44551</v>
          </cell>
          <cell r="AE1410">
            <v>44926</v>
          </cell>
          <cell r="AF1410" t="str">
            <v>Aucun</v>
          </cell>
          <cell r="AG1410" t="str">
            <v>V</v>
          </cell>
          <cell r="AH1410" t="str">
            <v>VETERAN</v>
          </cell>
          <cell r="AN1410">
            <v>43717</v>
          </cell>
          <cell r="AO1410" t="str">
            <v>Compétition</v>
          </cell>
        </row>
        <row r="1411">
          <cell r="E1411">
            <v>297642</v>
          </cell>
          <cell r="F1411" t="str">
            <v>M.</v>
          </cell>
          <cell r="G1411" t="str">
            <v>BRULON LECRENN</v>
          </cell>
          <cell r="H1411" t="str">
            <v>ADRIEN</v>
          </cell>
          <cell r="I1411">
            <v>36858</v>
          </cell>
          <cell r="J1411" t="str">
            <v>FRANCE</v>
          </cell>
          <cell r="K1411" t="str">
            <v>Homme</v>
          </cell>
          <cell r="L1411">
            <v>2903</v>
          </cell>
          <cell r="M1411" t="str">
            <v>CK DE QUIMPER CORNOUAILLE</v>
          </cell>
          <cell r="O1411">
            <v>2900</v>
          </cell>
          <cell r="P1411" t="str">
            <v>COMITE DEPARTEMENTAL CK DU FINISTERE</v>
          </cell>
          <cell r="Q1411" t="str">
            <v>CR03</v>
          </cell>
          <cell r="R1411" t="str">
            <v>COMITE REGIONAL BRETAGNE CK</v>
          </cell>
          <cell r="S1411" t="str">
            <v>FEDERATION FRANCAISE CANOE-KAYAK ET SPORTS PAGAIE</v>
          </cell>
          <cell r="T1411">
            <v>2022</v>
          </cell>
          <cell r="V1411">
            <v>60</v>
          </cell>
          <cell r="W1411" t="str">
            <v>Non</v>
          </cell>
          <cell r="Z1411" t="str">
            <v>AN_COMP_A</v>
          </cell>
          <cell r="AA1411" t="str">
            <v>Carte 1 an Compétition Adulte</v>
          </cell>
          <cell r="AB1411">
            <v>70918</v>
          </cell>
          <cell r="AC1411">
            <v>44531</v>
          </cell>
          <cell r="AD1411">
            <v>44545</v>
          </cell>
          <cell r="AE1411">
            <v>44926</v>
          </cell>
          <cell r="AF1411" t="str">
            <v>Aucun</v>
          </cell>
          <cell r="AG1411" t="str">
            <v>S</v>
          </cell>
          <cell r="AH1411" t="str">
            <v>SENIOR</v>
          </cell>
          <cell r="AN1411">
            <v>44422</v>
          </cell>
          <cell r="AO1411" t="str">
            <v>Compétition</v>
          </cell>
        </row>
        <row r="1412">
          <cell r="E1412">
            <v>297680</v>
          </cell>
          <cell r="F1412" t="str">
            <v>Mme</v>
          </cell>
          <cell r="G1412" t="str">
            <v>PINEAU</v>
          </cell>
          <cell r="H1412" t="str">
            <v>EVELINE</v>
          </cell>
          <cell r="I1412">
            <v>20239</v>
          </cell>
          <cell r="J1412" t="str">
            <v>FRANCE</v>
          </cell>
          <cell r="K1412" t="str">
            <v>Femme</v>
          </cell>
          <cell r="L1412">
            <v>5604</v>
          </cell>
          <cell r="M1412" t="str">
            <v>CLUB LOISIRS POP. LOCHRIST</v>
          </cell>
          <cell r="O1412">
            <v>5600</v>
          </cell>
          <cell r="P1412" t="str">
            <v>COMITE DEPARTEMENTAL CK DU MORBIHAN</v>
          </cell>
          <cell r="Q1412" t="str">
            <v>CR03</v>
          </cell>
          <cell r="R1412" t="str">
            <v>COMITE REGIONAL BRETAGNE CK</v>
          </cell>
          <cell r="S1412" t="str">
            <v>FEDERATION FRANCAISE CANOE-KAYAK ET SPORTS PAGAIE</v>
          </cell>
          <cell r="T1412">
            <v>2022</v>
          </cell>
          <cell r="V1412">
            <v>55</v>
          </cell>
          <cell r="W1412" t="str">
            <v>Non</v>
          </cell>
          <cell r="Z1412" t="str">
            <v>AN_LOIS_A</v>
          </cell>
          <cell r="AA1412" t="str">
            <v>Carte 1 an Loisir Adulte</v>
          </cell>
          <cell r="AB1412">
            <v>71172</v>
          </cell>
          <cell r="AC1412">
            <v>44562</v>
          </cell>
          <cell r="AD1412">
            <v>44569</v>
          </cell>
          <cell r="AE1412">
            <v>44926</v>
          </cell>
          <cell r="AF1412" t="str">
            <v>Aucun</v>
          </cell>
          <cell r="AG1412" t="str">
            <v>V</v>
          </cell>
          <cell r="AH1412" t="str">
            <v>VETERAN</v>
          </cell>
          <cell r="AJ1412">
            <v>44522</v>
          </cell>
          <cell r="AK1412" t="str">
            <v>Loisir</v>
          </cell>
          <cell r="AL1412" t="str">
            <v>GENDRON E</v>
          </cell>
        </row>
        <row r="1413">
          <cell r="E1413">
            <v>297767</v>
          </cell>
          <cell r="F1413" t="str">
            <v>Mme</v>
          </cell>
          <cell r="G1413" t="str">
            <v>THERET</v>
          </cell>
          <cell r="H1413" t="str">
            <v>NATHALIE</v>
          </cell>
          <cell r="I1413">
            <v>22973</v>
          </cell>
          <cell r="J1413" t="str">
            <v>FRANCE</v>
          </cell>
          <cell r="K1413" t="str">
            <v>Femme</v>
          </cell>
          <cell r="L1413">
            <v>3506</v>
          </cell>
          <cell r="M1413" t="str">
            <v>C.K.C.I.R. ST GREGOIRE</v>
          </cell>
          <cell r="O1413">
            <v>3500</v>
          </cell>
          <cell r="P1413" t="str">
            <v>COMITE DEPARTEMENTAL CK D'ILLE ET VILAINE</v>
          </cell>
          <cell r="Q1413" t="str">
            <v>CR03</v>
          </cell>
          <cell r="R1413" t="str">
            <v>COMITE REGIONAL BRETAGNE CK</v>
          </cell>
          <cell r="S1413" t="str">
            <v>FEDERATION FRANCAISE CANOE-KAYAK ET SPORTS PAGAIE</v>
          </cell>
          <cell r="T1413">
            <v>2022</v>
          </cell>
          <cell r="V1413">
            <v>60</v>
          </cell>
          <cell r="W1413" t="str">
            <v>Non</v>
          </cell>
          <cell r="Z1413" t="str">
            <v>AN_COMP_A</v>
          </cell>
          <cell r="AA1413" t="str">
            <v>Carte 1 an Compétition Adulte</v>
          </cell>
          <cell r="AB1413">
            <v>70972</v>
          </cell>
          <cell r="AC1413">
            <v>44531</v>
          </cell>
          <cell r="AD1413">
            <v>44560</v>
          </cell>
          <cell r="AE1413">
            <v>44926</v>
          </cell>
          <cell r="AF1413" t="str">
            <v>Aucun</v>
          </cell>
          <cell r="AG1413" t="str">
            <v>V</v>
          </cell>
          <cell r="AH1413" t="str">
            <v>VETERAN</v>
          </cell>
          <cell r="AN1413">
            <v>44096</v>
          </cell>
          <cell r="AO1413" t="str">
            <v>Compétition</v>
          </cell>
        </row>
        <row r="1414">
          <cell r="E1414">
            <v>298017</v>
          </cell>
          <cell r="F1414" t="str">
            <v>Mme</v>
          </cell>
          <cell r="G1414" t="str">
            <v>VIRTON</v>
          </cell>
          <cell r="H1414" t="str">
            <v>MARIE LINE</v>
          </cell>
          <cell r="I1414">
            <v>21052</v>
          </cell>
          <cell r="J1414" t="str">
            <v>FRANCE</v>
          </cell>
          <cell r="K1414" t="str">
            <v>Femme</v>
          </cell>
          <cell r="L1414">
            <v>2212</v>
          </cell>
          <cell r="M1414" t="str">
            <v>CLUB CANOE KAYAK DE LA RANCE</v>
          </cell>
          <cell r="O1414">
            <v>2200</v>
          </cell>
          <cell r="P1414" t="str">
            <v>COMITE DEPARTEMENTAL CK COTES D'ARMOR</v>
          </cell>
          <cell r="Q1414" t="str">
            <v>CR03</v>
          </cell>
          <cell r="R1414" t="str">
            <v>COMITE REGIONAL BRETAGNE CK</v>
          </cell>
          <cell r="S1414" t="str">
            <v>FEDERATION FRANCAISE CANOE-KAYAK ET SPORTS PAGAIE</v>
          </cell>
          <cell r="T1414">
            <v>2022</v>
          </cell>
          <cell r="V1414">
            <v>55</v>
          </cell>
          <cell r="W1414" t="str">
            <v>Non</v>
          </cell>
          <cell r="Z1414" t="str">
            <v>AN_LOIS_A</v>
          </cell>
          <cell r="AA1414" t="str">
            <v>Carte 1 an Loisir Adulte</v>
          </cell>
          <cell r="AB1414">
            <v>71270</v>
          </cell>
          <cell r="AC1414">
            <v>44562</v>
          </cell>
          <cell r="AD1414">
            <v>44565</v>
          </cell>
          <cell r="AE1414">
            <v>44926</v>
          </cell>
          <cell r="AF1414" t="str">
            <v>Aucun</v>
          </cell>
          <cell r="AG1414" t="str">
            <v>V</v>
          </cell>
          <cell r="AH1414" t="str">
            <v>VETERAN</v>
          </cell>
        </row>
        <row r="1415">
          <cell r="E1415">
            <v>298136</v>
          </cell>
          <cell r="F1415" t="str">
            <v>M.</v>
          </cell>
          <cell r="G1415" t="str">
            <v>BRIEND</v>
          </cell>
          <cell r="H1415" t="str">
            <v>THOMAS</v>
          </cell>
          <cell r="I1415">
            <v>37224</v>
          </cell>
          <cell r="J1415" t="str">
            <v>FRANCE</v>
          </cell>
          <cell r="K1415" t="str">
            <v>Homme</v>
          </cell>
          <cell r="L1415">
            <v>5624</v>
          </cell>
          <cell r="M1415" t="str">
            <v>JOSSELIN CANOE KAYAK</v>
          </cell>
          <cell r="N1415" t="str">
            <v xml:space="preserve">J C K </v>
          </cell>
          <cell r="O1415">
            <v>5600</v>
          </cell>
          <cell r="P1415" t="str">
            <v>COMITE DEPARTEMENTAL CK DU MORBIHAN</v>
          </cell>
          <cell r="Q1415" t="str">
            <v>CR03</v>
          </cell>
          <cell r="R1415" t="str">
            <v>COMITE REGIONAL BRETAGNE CK</v>
          </cell>
          <cell r="S1415" t="str">
            <v>FEDERATION FRANCAISE CANOE-KAYAK ET SPORTS PAGAIE</v>
          </cell>
          <cell r="T1415">
            <v>2022</v>
          </cell>
          <cell r="V1415">
            <v>60</v>
          </cell>
          <cell r="W1415" t="str">
            <v>Non</v>
          </cell>
          <cell r="Z1415" t="str">
            <v>AN_COMP_A</v>
          </cell>
          <cell r="AA1415" t="str">
            <v>Carte 1 an Compétition Adulte</v>
          </cell>
          <cell r="AB1415">
            <v>71193</v>
          </cell>
          <cell r="AC1415">
            <v>44562</v>
          </cell>
          <cell r="AD1415">
            <v>44569</v>
          </cell>
          <cell r="AE1415">
            <v>44926</v>
          </cell>
          <cell r="AF1415" t="str">
            <v>Aucun</v>
          </cell>
          <cell r="AG1415" t="str">
            <v>S</v>
          </cell>
          <cell r="AH1415" t="str">
            <v>SENIOR</v>
          </cell>
          <cell r="AN1415">
            <v>43840</v>
          </cell>
          <cell r="AO1415" t="str">
            <v>Compétition</v>
          </cell>
        </row>
        <row r="1416">
          <cell r="E1416">
            <v>298137</v>
          </cell>
          <cell r="F1416" t="str">
            <v>M.</v>
          </cell>
          <cell r="G1416" t="str">
            <v>BRIEND</v>
          </cell>
          <cell r="H1416" t="str">
            <v>LUCAS</v>
          </cell>
          <cell r="I1416">
            <v>38359</v>
          </cell>
          <cell r="J1416" t="str">
            <v>FRANCE</v>
          </cell>
          <cell r="K1416" t="str">
            <v>Homme</v>
          </cell>
          <cell r="L1416">
            <v>3506</v>
          </cell>
          <cell r="M1416" t="str">
            <v>C.K.C.I.R. ST GREGOIRE</v>
          </cell>
          <cell r="O1416">
            <v>3500</v>
          </cell>
          <cell r="P1416" t="str">
            <v>COMITE DEPARTEMENTAL CK D'ILLE ET VILAINE</v>
          </cell>
          <cell r="Q1416" t="str">
            <v>CR03</v>
          </cell>
          <cell r="R1416" t="str">
            <v>COMITE REGIONAL BRETAGNE CK</v>
          </cell>
          <cell r="S1416" t="str">
            <v>FEDERATION FRANCAISE CANOE-KAYAK ET SPORTS PAGAIE</v>
          </cell>
          <cell r="T1416">
            <v>2022</v>
          </cell>
          <cell r="V1416">
            <v>40</v>
          </cell>
          <cell r="W1416" t="str">
            <v>Non</v>
          </cell>
          <cell r="Z1416" t="str">
            <v>AN_COMP_J</v>
          </cell>
          <cell r="AA1416" t="str">
            <v>Carte 1 an Compétition Jeune</v>
          </cell>
          <cell r="AB1416">
            <v>70972</v>
          </cell>
          <cell r="AC1416">
            <v>44531</v>
          </cell>
          <cell r="AD1416">
            <v>44560</v>
          </cell>
          <cell r="AE1416">
            <v>44926</v>
          </cell>
          <cell r="AF1416" t="str">
            <v>Aucun</v>
          </cell>
          <cell r="AG1416" t="str">
            <v>J</v>
          </cell>
          <cell r="AH1416" t="str">
            <v>JUNIOR</v>
          </cell>
          <cell r="AN1416">
            <v>44560</v>
          </cell>
          <cell r="AO1416" t="str">
            <v>Compétition</v>
          </cell>
        </row>
        <row r="1417">
          <cell r="E1417">
            <v>298138</v>
          </cell>
          <cell r="F1417" t="str">
            <v>M.</v>
          </cell>
          <cell r="G1417" t="str">
            <v>LE MARCHAND</v>
          </cell>
          <cell r="H1417" t="str">
            <v>MATHEO</v>
          </cell>
          <cell r="I1417">
            <v>39198</v>
          </cell>
          <cell r="J1417" t="str">
            <v>FRANCE</v>
          </cell>
          <cell r="K1417" t="str">
            <v>Homme</v>
          </cell>
          <cell r="L1417">
            <v>5624</v>
          </cell>
          <cell r="M1417" t="str">
            <v>JOSSELIN CANOE KAYAK</v>
          </cell>
          <cell r="N1417" t="str">
            <v xml:space="preserve">J C K </v>
          </cell>
          <cell r="O1417">
            <v>5600</v>
          </cell>
          <cell r="P1417" t="str">
            <v>COMITE DEPARTEMENTAL CK DU MORBIHAN</v>
          </cell>
          <cell r="Q1417" t="str">
            <v>CR03</v>
          </cell>
          <cell r="R1417" t="str">
            <v>COMITE REGIONAL BRETAGNE CK</v>
          </cell>
          <cell r="S1417" t="str">
            <v>FEDERATION FRANCAISE CANOE-KAYAK ET SPORTS PAGAIE</v>
          </cell>
          <cell r="T1417">
            <v>2022</v>
          </cell>
          <cell r="V1417">
            <v>40</v>
          </cell>
          <cell r="W1417" t="str">
            <v>Non</v>
          </cell>
          <cell r="Z1417" t="str">
            <v>AN_COMP_J</v>
          </cell>
          <cell r="AA1417" t="str">
            <v>Carte 1 an Compétition Jeune</v>
          </cell>
          <cell r="AB1417">
            <v>71193</v>
          </cell>
          <cell r="AC1417">
            <v>44562</v>
          </cell>
          <cell r="AD1417">
            <v>44569</v>
          </cell>
          <cell r="AE1417">
            <v>44926</v>
          </cell>
          <cell r="AF1417" t="str">
            <v>Aucun</v>
          </cell>
          <cell r="AG1417" t="str">
            <v>C</v>
          </cell>
          <cell r="AH1417" t="str">
            <v>CADET</v>
          </cell>
          <cell r="AN1417">
            <v>44569</v>
          </cell>
          <cell r="AO1417" t="str">
            <v>Compétition</v>
          </cell>
        </row>
        <row r="1418">
          <cell r="E1418">
            <v>298430</v>
          </cell>
          <cell r="F1418" t="str">
            <v>Mme</v>
          </cell>
          <cell r="G1418" t="str">
            <v>HOUEE</v>
          </cell>
          <cell r="H1418" t="str">
            <v>PAULE</v>
          </cell>
          <cell r="I1418">
            <v>24142</v>
          </cell>
          <cell r="J1418" t="str">
            <v>FRANCE</v>
          </cell>
          <cell r="K1418" t="str">
            <v>Femme</v>
          </cell>
          <cell r="L1418">
            <v>3501</v>
          </cell>
          <cell r="M1418" t="str">
            <v>KAYAK CLUB PONT REAN</v>
          </cell>
          <cell r="O1418">
            <v>3500</v>
          </cell>
          <cell r="P1418" t="str">
            <v>COMITE DEPARTEMENTAL CK D'ILLE ET VILAINE</v>
          </cell>
          <cell r="Q1418" t="str">
            <v>CR03</v>
          </cell>
          <cell r="R1418" t="str">
            <v>COMITE REGIONAL BRETAGNE CK</v>
          </cell>
          <cell r="S1418" t="str">
            <v>FEDERATION FRANCAISE CANOE-KAYAK ET SPORTS PAGAIE</v>
          </cell>
          <cell r="T1418">
            <v>2022</v>
          </cell>
          <cell r="V1418">
            <v>60</v>
          </cell>
          <cell r="W1418" t="str">
            <v>Non</v>
          </cell>
          <cell r="Z1418" t="str">
            <v>AN_COMP_A</v>
          </cell>
          <cell r="AA1418" t="str">
            <v>Carte 1 an Compétition Adulte</v>
          </cell>
          <cell r="AB1418">
            <v>70967</v>
          </cell>
          <cell r="AC1418">
            <v>44531</v>
          </cell>
          <cell r="AD1418">
            <v>44551</v>
          </cell>
          <cell r="AE1418">
            <v>44926</v>
          </cell>
          <cell r="AF1418" t="str">
            <v>Aucun</v>
          </cell>
          <cell r="AG1418" t="str">
            <v>V</v>
          </cell>
          <cell r="AH1418" t="str">
            <v>VETERAN</v>
          </cell>
          <cell r="AN1418">
            <v>44085</v>
          </cell>
          <cell r="AO1418" t="str">
            <v>Compétition</v>
          </cell>
        </row>
        <row r="1419">
          <cell r="E1419">
            <v>298541</v>
          </cell>
          <cell r="F1419" t="str">
            <v>Mme</v>
          </cell>
          <cell r="G1419" t="str">
            <v>COCHET</v>
          </cell>
          <cell r="H1419" t="str">
            <v>LILY</v>
          </cell>
          <cell r="I1419">
            <v>37230</v>
          </cell>
          <cell r="J1419" t="str">
            <v>FRANCE</v>
          </cell>
          <cell r="K1419" t="str">
            <v>Femme</v>
          </cell>
          <cell r="L1419">
            <v>3514</v>
          </cell>
          <cell r="M1419" t="str">
            <v>U.S.V. CK VERN / SEICHE</v>
          </cell>
          <cell r="O1419">
            <v>3500</v>
          </cell>
          <cell r="P1419" t="str">
            <v>COMITE DEPARTEMENTAL CK D'ILLE ET VILAINE</v>
          </cell>
          <cell r="Q1419" t="str">
            <v>CR03</v>
          </cell>
          <cell r="R1419" t="str">
            <v>COMITE REGIONAL BRETAGNE CK</v>
          </cell>
          <cell r="S1419" t="str">
            <v>FEDERATION FRANCAISE CANOE-KAYAK ET SPORTS PAGAIE</v>
          </cell>
          <cell r="T1419">
            <v>2022</v>
          </cell>
          <cell r="V1419">
            <v>60</v>
          </cell>
          <cell r="W1419" t="str">
            <v>Non</v>
          </cell>
          <cell r="Z1419" t="str">
            <v>AN_COMP_A</v>
          </cell>
          <cell r="AA1419" t="str">
            <v>Carte 1 an Compétition Adulte</v>
          </cell>
          <cell r="AB1419">
            <v>71142</v>
          </cell>
          <cell r="AC1419">
            <v>44562</v>
          </cell>
          <cell r="AD1419">
            <v>44586</v>
          </cell>
          <cell r="AE1419">
            <v>44926</v>
          </cell>
          <cell r="AF1419" t="str">
            <v>Aucun</v>
          </cell>
          <cell r="AG1419" t="str">
            <v>S</v>
          </cell>
          <cell r="AH1419" t="str">
            <v>SENIOR</v>
          </cell>
        </row>
        <row r="1420">
          <cell r="E1420">
            <v>298543</v>
          </cell>
          <cell r="F1420" t="str">
            <v>M.</v>
          </cell>
          <cell r="G1420" t="str">
            <v>COPPENS</v>
          </cell>
          <cell r="H1420" t="str">
            <v>DUNCAN</v>
          </cell>
          <cell r="I1420">
            <v>38827</v>
          </cell>
          <cell r="J1420" t="str">
            <v>FRANCE</v>
          </cell>
          <cell r="K1420" t="str">
            <v>Homme</v>
          </cell>
          <cell r="L1420">
            <v>3507</v>
          </cell>
          <cell r="M1420" t="str">
            <v>CANOE KAYAK DU PAYS DE BROCELIANDE</v>
          </cell>
          <cell r="O1420">
            <v>3500</v>
          </cell>
          <cell r="P1420" t="str">
            <v>COMITE DEPARTEMENTAL CK D'ILLE ET VILAINE</v>
          </cell>
          <cell r="Q1420" t="str">
            <v>CR03</v>
          </cell>
          <cell r="R1420" t="str">
            <v>COMITE REGIONAL BRETAGNE CK</v>
          </cell>
          <cell r="S1420" t="str">
            <v>FEDERATION FRANCAISE CANOE-KAYAK ET SPORTS PAGAIE</v>
          </cell>
          <cell r="T1420">
            <v>2022</v>
          </cell>
          <cell r="V1420">
            <v>40</v>
          </cell>
          <cell r="W1420" t="str">
            <v>Non</v>
          </cell>
          <cell r="Z1420" t="str">
            <v>AN_COMP_J</v>
          </cell>
          <cell r="AA1420" t="str">
            <v>Carte 1 an Compétition Jeune</v>
          </cell>
          <cell r="AB1420">
            <v>71589</v>
          </cell>
          <cell r="AC1420">
            <v>44562</v>
          </cell>
          <cell r="AD1420">
            <v>44570</v>
          </cell>
          <cell r="AE1420">
            <v>44926</v>
          </cell>
          <cell r="AF1420" t="str">
            <v>Aucun</v>
          </cell>
          <cell r="AG1420" t="str">
            <v>C</v>
          </cell>
          <cell r="AH1420" t="str">
            <v>CADET</v>
          </cell>
          <cell r="AN1420">
            <v>44570</v>
          </cell>
          <cell r="AO1420" t="str">
            <v>Compétition</v>
          </cell>
        </row>
        <row r="1421">
          <cell r="E1421">
            <v>298564</v>
          </cell>
          <cell r="F1421" t="str">
            <v>M.</v>
          </cell>
          <cell r="G1421" t="str">
            <v>LAJOYE</v>
          </cell>
          <cell r="H1421" t="str">
            <v>BERTRAND</v>
          </cell>
          <cell r="I1421">
            <v>29186</v>
          </cell>
          <cell r="J1421" t="str">
            <v>FRANCE</v>
          </cell>
          <cell r="K1421" t="str">
            <v>Homme</v>
          </cell>
          <cell r="L1421">
            <v>3507</v>
          </cell>
          <cell r="M1421" t="str">
            <v>CANOE KAYAK DU PAYS DE BROCELIANDE</v>
          </cell>
          <cell r="O1421">
            <v>3500</v>
          </cell>
          <cell r="P1421" t="str">
            <v>COMITE DEPARTEMENTAL CK D'ILLE ET VILAINE</v>
          </cell>
          <cell r="Q1421" t="str">
            <v>CR03</v>
          </cell>
          <cell r="R1421" t="str">
            <v>COMITE REGIONAL BRETAGNE CK</v>
          </cell>
          <cell r="S1421" t="str">
            <v>FEDERATION FRANCAISE CANOE-KAYAK ET SPORTS PAGAIE</v>
          </cell>
          <cell r="T1421">
            <v>2022</v>
          </cell>
          <cell r="V1421">
            <v>60</v>
          </cell>
          <cell r="W1421" t="str">
            <v>Non</v>
          </cell>
          <cell r="Z1421" t="str">
            <v>AN_COMP_A</v>
          </cell>
          <cell r="AA1421" t="str">
            <v>Carte 1 an Compétition Adulte</v>
          </cell>
          <cell r="AB1421">
            <v>71110</v>
          </cell>
          <cell r="AC1421">
            <v>44531</v>
          </cell>
          <cell r="AD1421">
            <v>44558</v>
          </cell>
          <cell r="AE1421">
            <v>44926</v>
          </cell>
          <cell r="AF1421" t="str">
            <v>Aucun</v>
          </cell>
          <cell r="AG1421" t="str">
            <v>V</v>
          </cell>
          <cell r="AH1421" t="str">
            <v>VETERAN</v>
          </cell>
          <cell r="AN1421">
            <v>43845</v>
          </cell>
          <cell r="AO1421" t="str">
            <v>Compétition</v>
          </cell>
        </row>
        <row r="1422">
          <cell r="E1422">
            <v>298785</v>
          </cell>
          <cell r="F1422" t="str">
            <v>M.</v>
          </cell>
          <cell r="G1422" t="str">
            <v>MAHE</v>
          </cell>
          <cell r="H1422" t="str">
            <v>MALIK</v>
          </cell>
          <cell r="I1422">
            <v>38957</v>
          </cell>
          <cell r="J1422" t="str">
            <v>FRANCE</v>
          </cell>
          <cell r="K1422" t="str">
            <v>Homme</v>
          </cell>
          <cell r="L1422">
            <v>2206</v>
          </cell>
          <cell r="M1422" t="str">
            <v>LA ROCHE DERRIEN CANOE KAYAK</v>
          </cell>
          <cell r="N1422" t="str">
            <v>ROCHE DERRIEN CK</v>
          </cell>
          <cell r="O1422">
            <v>2200</v>
          </cell>
          <cell r="P1422" t="str">
            <v>COMITE DEPARTEMENTAL CK COTES D'ARMOR</v>
          </cell>
          <cell r="Q1422" t="str">
            <v>CR03</v>
          </cell>
          <cell r="R1422" t="str">
            <v>COMITE REGIONAL BRETAGNE CK</v>
          </cell>
          <cell r="S1422" t="str">
            <v>FEDERATION FRANCAISE CANOE-KAYAK ET SPORTS PAGAIE</v>
          </cell>
          <cell r="T1422">
            <v>2022</v>
          </cell>
          <cell r="V1422">
            <v>40</v>
          </cell>
          <cell r="W1422" t="str">
            <v>Non</v>
          </cell>
          <cell r="Z1422" t="str">
            <v>AN_COMP_J</v>
          </cell>
          <cell r="AA1422" t="str">
            <v>Carte 1 an Compétition Jeune</v>
          </cell>
          <cell r="AB1422">
            <v>70814</v>
          </cell>
          <cell r="AC1422">
            <v>44531</v>
          </cell>
          <cell r="AD1422">
            <v>44546</v>
          </cell>
          <cell r="AE1422">
            <v>44926</v>
          </cell>
          <cell r="AF1422" t="str">
            <v>Aucun</v>
          </cell>
          <cell r="AG1422" t="str">
            <v>C</v>
          </cell>
          <cell r="AH1422" t="str">
            <v>CADET</v>
          </cell>
          <cell r="AN1422">
            <v>44546</v>
          </cell>
          <cell r="AO1422" t="str">
            <v>Compétition</v>
          </cell>
        </row>
        <row r="1423">
          <cell r="E1423">
            <v>298890</v>
          </cell>
          <cell r="F1423" t="str">
            <v>M.</v>
          </cell>
          <cell r="G1423" t="str">
            <v>GOUPIL</v>
          </cell>
          <cell r="H1423" t="str">
            <v>QUENTIN</v>
          </cell>
          <cell r="I1423">
            <v>36529</v>
          </cell>
          <cell r="J1423" t="str">
            <v>FRANCE</v>
          </cell>
          <cell r="K1423" t="str">
            <v>Homme</v>
          </cell>
          <cell r="L1423">
            <v>3512</v>
          </cell>
          <cell r="M1423" t="str">
            <v>CANOE KAYAK CLUB ACIGNE</v>
          </cell>
          <cell r="O1423">
            <v>3500</v>
          </cell>
          <cell r="P1423" t="str">
            <v>COMITE DEPARTEMENTAL CK D'ILLE ET VILAINE</v>
          </cell>
          <cell r="Q1423" t="str">
            <v>CR03</v>
          </cell>
          <cell r="R1423" t="str">
            <v>COMITE REGIONAL BRETAGNE CK</v>
          </cell>
          <cell r="S1423" t="str">
            <v>FEDERATION FRANCAISE CANOE-KAYAK ET SPORTS PAGAIE</v>
          </cell>
          <cell r="T1423">
            <v>2022</v>
          </cell>
          <cell r="V1423">
            <v>60</v>
          </cell>
          <cell r="W1423" t="str">
            <v>Non</v>
          </cell>
          <cell r="Z1423" t="str">
            <v>AN_COMP_A</v>
          </cell>
          <cell r="AA1423" t="str">
            <v>Carte 1 an Compétition Adulte</v>
          </cell>
          <cell r="AB1423">
            <v>71138</v>
          </cell>
          <cell r="AC1423">
            <v>44562</v>
          </cell>
          <cell r="AD1423">
            <v>44565</v>
          </cell>
          <cell r="AE1423">
            <v>44926</v>
          </cell>
          <cell r="AF1423" t="str">
            <v>Aucun</v>
          </cell>
          <cell r="AG1423" t="str">
            <v>S</v>
          </cell>
          <cell r="AH1423" t="str">
            <v>SENIOR</v>
          </cell>
          <cell r="AN1423">
            <v>43860</v>
          </cell>
          <cell r="AO1423" t="str">
            <v>Compétition</v>
          </cell>
        </row>
        <row r="1424">
          <cell r="E1424">
            <v>298893</v>
          </cell>
          <cell r="F1424" t="str">
            <v>M.</v>
          </cell>
          <cell r="G1424" t="str">
            <v>COUDRAY</v>
          </cell>
          <cell r="H1424" t="str">
            <v>HENRI</v>
          </cell>
          <cell r="I1424">
            <v>20104</v>
          </cell>
          <cell r="J1424" t="str">
            <v>FRANCE</v>
          </cell>
          <cell r="K1424" t="str">
            <v>Homme</v>
          </cell>
          <cell r="L1424">
            <v>3510</v>
          </cell>
          <cell r="M1424" t="str">
            <v>THORIGNE EAUX VIVES</v>
          </cell>
          <cell r="N1424" t="str">
            <v>TEV</v>
          </cell>
          <cell r="O1424">
            <v>3500</v>
          </cell>
          <cell r="P1424" t="str">
            <v>COMITE DEPARTEMENTAL CK D'ILLE ET VILAINE</v>
          </cell>
          <cell r="Q1424" t="str">
            <v>CR03</v>
          </cell>
          <cell r="R1424" t="str">
            <v>COMITE REGIONAL BRETAGNE CK</v>
          </cell>
          <cell r="S1424" t="str">
            <v>FEDERATION FRANCAISE CANOE-KAYAK ET SPORTS PAGAIE</v>
          </cell>
          <cell r="T1424">
            <v>2022</v>
          </cell>
          <cell r="V1424">
            <v>55</v>
          </cell>
          <cell r="W1424" t="str">
            <v>Non</v>
          </cell>
          <cell r="Z1424" t="str">
            <v>AN_LOIS_A</v>
          </cell>
          <cell r="AA1424" t="str">
            <v>Carte 1 an Loisir Adulte</v>
          </cell>
          <cell r="AB1424">
            <v>71438</v>
          </cell>
          <cell r="AC1424">
            <v>44562</v>
          </cell>
          <cell r="AD1424">
            <v>44570</v>
          </cell>
          <cell r="AE1424">
            <v>44926</v>
          </cell>
          <cell r="AF1424" t="str">
            <v>Aucun</v>
          </cell>
          <cell r="AG1424" t="str">
            <v>V</v>
          </cell>
          <cell r="AH1424" t="str">
            <v>VETERAN</v>
          </cell>
          <cell r="AJ1424">
            <v>44147</v>
          </cell>
          <cell r="AK1424" t="str">
            <v>Loisir</v>
          </cell>
          <cell r="AL1424" t="str">
            <v>Jarno-Josse</v>
          </cell>
          <cell r="AM1424">
            <v>351074828</v>
          </cell>
        </row>
        <row r="1425">
          <cell r="E1425">
            <v>299110</v>
          </cell>
          <cell r="F1425" t="str">
            <v>M.</v>
          </cell>
          <cell r="G1425" t="str">
            <v>PADEL</v>
          </cell>
          <cell r="H1425" t="str">
            <v>MICKAEL</v>
          </cell>
          <cell r="I1425">
            <v>26867</v>
          </cell>
          <cell r="J1425" t="str">
            <v>FRANCE</v>
          </cell>
          <cell r="K1425" t="str">
            <v>Homme</v>
          </cell>
          <cell r="L1425">
            <v>3501</v>
          </cell>
          <cell r="M1425" t="str">
            <v>KAYAK CLUB PONT REAN</v>
          </cell>
          <cell r="O1425">
            <v>3500</v>
          </cell>
          <cell r="P1425" t="str">
            <v>COMITE DEPARTEMENTAL CK D'ILLE ET VILAINE</v>
          </cell>
          <cell r="Q1425" t="str">
            <v>CR03</v>
          </cell>
          <cell r="R1425" t="str">
            <v>COMITE REGIONAL BRETAGNE CK</v>
          </cell>
          <cell r="S1425" t="str">
            <v>FEDERATION FRANCAISE CANOE-KAYAK ET SPORTS PAGAIE</v>
          </cell>
          <cell r="T1425">
            <v>2022</v>
          </cell>
          <cell r="V1425">
            <v>60</v>
          </cell>
          <cell r="W1425" t="str">
            <v>Non</v>
          </cell>
          <cell r="Z1425" t="str">
            <v>AN_COMP_A</v>
          </cell>
          <cell r="AA1425" t="str">
            <v>Carte 1 an Compétition Adulte</v>
          </cell>
          <cell r="AB1425">
            <v>70967</v>
          </cell>
          <cell r="AC1425">
            <v>44531</v>
          </cell>
          <cell r="AD1425">
            <v>44551</v>
          </cell>
          <cell r="AE1425">
            <v>44926</v>
          </cell>
          <cell r="AF1425" t="str">
            <v>Aucun</v>
          </cell>
          <cell r="AG1425" t="str">
            <v>V</v>
          </cell>
          <cell r="AH1425" t="str">
            <v>VETERAN</v>
          </cell>
          <cell r="AN1425">
            <v>44088</v>
          </cell>
          <cell r="AO1425" t="str">
            <v>Compétition</v>
          </cell>
        </row>
        <row r="1426">
          <cell r="E1426">
            <v>299157</v>
          </cell>
          <cell r="F1426" t="str">
            <v>M.</v>
          </cell>
          <cell r="G1426" t="str">
            <v>MAZUREK</v>
          </cell>
          <cell r="H1426" t="str">
            <v>VALENTIN</v>
          </cell>
          <cell r="I1426">
            <v>34060</v>
          </cell>
          <cell r="J1426" t="str">
            <v>FRANCE</v>
          </cell>
          <cell r="K1426" t="str">
            <v>Homme</v>
          </cell>
          <cell r="L1426">
            <v>2206</v>
          </cell>
          <cell r="M1426" t="str">
            <v>LA ROCHE DERRIEN CANOE KAYAK</v>
          </cell>
          <cell r="N1426" t="str">
            <v>ROCHE DERRIEN CK</v>
          </cell>
          <cell r="O1426">
            <v>2200</v>
          </cell>
          <cell r="P1426" t="str">
            <v>COMITE DEPARTEMENTAL CK COTES D'ARMOR</v>
          </cell>
          <cell r="Q1426" t="str">
            <v>CR03</v>
          </cell>
          <cell r="R1426" t="str">
            <v>COMITE REGIONAL BRETAGNE CK</v>
          </cell>
          <cell r="S1426" t="str">
            <v>FEDERATION FRANCAISE CANOE-KAYAK ET SPORTS PAGAIE</v>
          </cell>
          <cell r="T1426">
            <v>2022</v>
          </cell>
          <cell r="V1426">
            <v>60</v>
          </cell>
          <cell r="W1426" t="str">
            <v>Non</v>
          </cell>
          <cell r="Z1426" t="str">
            <v>AN_COMP_A</v>
          </cell>
          <cell r="AA1426" t="str">
            <v>Carte 1 an Compétition Adulte</v>
          </cell>
          <cell r="AB1426">
            <v>70814</v>
          </cell>
          <cell r="AC1426">
            <v>44531</v>
          </cell>
          <cell r="AD1426">
            <v>44546</v>
          </cell>
          <cell r="AE1426">
            <v>44926</v>
          </cell>
          <cell r="AF1426" t="str">
            <v>Aucun</v>
          </cell>
          <cell r="AG1426" t="str">
            <v>S</v>
          </cell>
          <cell r="AH1426" t="str">
            <v>SENIOR</v>
          </cell>
          <cell r="AN1426">
            <v>43755</v>
          </cell>
          <cell r="AO1426" t="str">
            <v>Compétition</v>
          </cell>
        </row>
        <row r="1427">
          <cell r="E1427">
            <v>299252</v>
          </cell>
          <cell r="F1427" t="str">
            <v>M.</v>
          </cell>
          <cell r="G1427" t="str">
            <v>RENAUD</v>
          </cell>
          <cell r="H1427" t="str">
            <v>ETHAN</v>
          </cell>
          <cell r="I1427">
            <v>38922</v>
          </cell>
          <cell r="J1427" t="str">
            <v>FRANCE</v>
          </cell>
          <cell r="K1427" t="str">
            <v>Homme</v>
          </cell>
          <cell r="L1427">
            <v>2214</v>
          </cell>
          <cell r="M1427" t="str">
            <v>C.K.C PLANCOET</v>
          </cell>
          <cell r="O1427">
            <v>2200</v>
          </cell>
          <cell r="P1427" t="str">
            <v>COMITE DEPARTEMENTAL CK COTES D'ARMOR</v>
          </cell>
          <cell r="Q1427" t="str">
            <v>CR03</v>
          </cell>
          <cell r="R1427" t="str">
            <v>COMITE REGIONAL BRETAGNE CK</v>
          </cell>
          <cell r="S1427" t="str">
            <v>FEDERATION FRANCAISE CANOE-KAYAK ET SPORTS PAGAIE</v>
          </cell>
          <cell r="T1427">
            <v>2022</v>
          </cell>
          <cell r="V1427">
            <v>40</v>
          </cell>
          <cell r="W1427" t="str">
            <v>Non</v>
          </cell>
          <cell r="Z1427" t="str">
            <v>AN_COMP_J</v>
          </cell>
          <cell r="AA1427" t="str">
            <v>Carte 1 an Compétition Jeune</v>
          </cell>
          <cell r="AB1427">
            <v>71272</v>
          </cell>
          <cell r="AC1427">
            <v>44562</v>
          </cell>
          <cell r="AD1427">
            <v>44567</v>
          </cell>
          <cell r="AE1427">
            <v>44926</v>
          </cell>
          <cell r="AF1427" t="str">
            <v>Aucun</v>
          </cell>
          <cell r="AG1427" t="str">
            <v>C</v>
          </cell>
          <cell r="AH1427" t="str">
            <v>CADET</v>
          </cell>
          <cell r="AN1427">
            <v>44567</v>
          </cell>
          <cell r="AO1427" t="str">
            <v>Compétition</v>
          </cell>
        </row>
        <row r="1428">
          <cell r="E1428">
            <v>299449</v>
          </cell>
          <cell r="F1428" t="str">
            <v>Mme</v>
          </cell>
          <cell r="G1428" t="str">
            <v>ODIN</v>
          </cell>
          <cell r="H1428" t="str">
            <v>SANDRINE</v>
          </cell>
          <cell r="I1428">
            <v>25825</v>
          </cell>
          <cell r="J1428" t="str">
            <v>FRANCE</v>
          </cell>
          <cell r="K1428" t="str">
            <v>Femme</v>
          </cell>
          <cell r="L1428">
            <v>3511</v>
          </cell>
          <cell r="M1428" t="str">
            <v>CLUB SPORTIF BETTONAIS</v>
          </cell>
          <cell r="N1428" t="str">
            <v>CSB CANOE KAYAK</v>
          </cell>
          <cell r="O1428">
            <v>3500</v>
          </cell>
          <cell r="P1428" t="str">
            <v>COMITE DEPARTEMENTAL CK D'ILLE ET VILAINE</v>
          </cell>
          <cell r="Q1428" t="str">
            <v>CR03</v>
          </cell>
          <cell r="R1428" t="str">
            <v>COMITE REGIONAL BRETAGNE CK</v>
          </cell>
          <cell r="S1428" t="str">
            <v>FEDERATION FRANCAISE CANOE-KAYAK ET SPORTS PAGAIE</v>
          </cell>
          <cell r="T1428">
            <v>2022</v>
          </cell>
          <cell r="V1428">
            <v>55</v>
          </cell>
          <cell r="W1428" t="str">
            <v>Non</v>
          </cell>
          <cell r="Z1428" t="str">
            <v>AN_LOIS_A</v>
          </cell>
          <cell r="AA1428" t="str">
            <v>Carte 1 an Loisir Adulte</v>
          </cell>
          <cell r="AB1428">
            <v>71485</v>
          </cell>
          <cell r="AC1428">
            <v>44562</v>
          </cell>
          <cell r="AD1428">
            <v>44570</v>
          </cell>
          <cell r="AE1428">
            <v>44926</v>
          </cell>
          <cell r="AF1428" t="str">
            <v>Aucun</v>
          </cell>
          <cell r="AG1428" t="str">
            <v>V</v>
          </cell>
          <cell r="AH1428" t="str">
            <v>VETERAN</v>
          </cell>
          <cell r="AJ1428">
            <v>43005</v>
          </cell>
          <cell r="AK1428" t="str">
            <v>Loisir</v>
          </cell>
          <cell r="AL1428" t="str">
            <v>dr GAUDIN PIEL</v>
          </cell>
          <cell r="AM1428">
            <v>10002642428</v>
          </cell>
        </row>
        <row r="1429">
          <cell r="E1429">
            <v>299588</v>
          </cell>
          <cell r="F1429" t="str">
            <v>M.</v>
          </cell>
          <cell r="G1429" t="str">
            <v>THOMAS</v>
          </cell>
          <cell r="H1429" t="str">
            <v>MICKAEL</v>
          </cell>
          <cell r="I1429">
            <v>27069</v>
          </cell>
          <cell r="J1429" t="str">
            <v>FRANCE</v>
          </cell>
          <cell r="K1429" t="str">
            <v>Homme</v>
          </cell>
          <cell r="L1429">
            <v>2205</v>
          </cell>
          <cell r="M1429" t="str">
            <v>CLUB NAUTIQUE PONTRIEUX</v>
          </cell>
          <cell r="N1429" t="str">
            <v>CN PONTRIVIEN</v>
          </cell>
          <cell r="O1429">
            <v>2200</v>
          </cell>
          <cell r="P1429" t="str">
            <v>COMITE DEPARTEMENTAL CK COTES D'ARMOR</v>
          </cell>
          <cell r="Q1429" t="str">
            <v>CR03</v>
          </cell>
          <cell r="R1429" t="str">
            <v>COMITE REGIONAL BRETAGNE CK</v>
          </cell>
          <cell r="S1429" t="str">
            <v>FEDERATION FRANCAISE CANOE-KAYAK ET SPORTS PAGAIE</v>
          </cell>
          <cell r="T1429">
            <v>2022</v>
          </cell>
          <cell r="V1429">
            <v>55</v>
          </cell>
          <cell r="W1429" t="str">
            <v>Non</v>
          </cell>
          <cell r="Z1429" t="str">
            <v>AN_LOIS_A</v>
          </cell>
          <cell r="AA1429" t="str">
            <v>Carte 1 an Loisir Adulte</v>
          </cell>
          <cell r="AB1429">
            <v>71260</v>
          </cell>
          <cell r="AC1429">
            <v>44562</v>
          </cell>
          <cell r="AD1429">
            <v>44566</v>
          </cell>
          <cell r="AE1429">
            <v>44926</v>
          </cell>
          <cell r="AF1429" t="str">
            <v>Aucun</v>
          </cell>
          <cell r="AG1429" t="str">
            <v>V</v>
          </cell>
          <cell r="AH1429" t="str">
            <v>VETERAN</v>
          </cell>
        </row>
        <row r="1430">
          <cell r="E1430">
            <v>299657</v>
          </cell>
          <cell r="F1430" t="str">
            <v>Mme</v>
          </cell>
          <cell r="G1430" t="str">
            <v>LOUCIF</v>
          </cell>
          <cell r="H1430" t="str">
            <v>ANAÏS</v>
          </cell>
          <cell r="I1430">
            <v>36834</v>
          </cell>
          <cell r="J1430" t="str">
            <v>FRANCE</v>
          </cell>
          <cell r="K1430" t="str">
            <v>Femme</v>
          </cell>
          <cell r="L1430">
            <v>3512</v>
          </cell>
          <cell r="M1430" t="str">
            <v>CANOE KAYAK CLUB ACIGNE</v>
          </cell>
          <cell r="O1430">
            <v>3500</v>
          </cell>
          <cell r="P1430" t="str">
            <v>COMITE DEPARTEMENTAL CK D'ILLE ET VILAINE</v>
          </cell>
          <cell r="Q1430" t="str">
            <v>CR03</v>
          </cell>
          <cell r="R1430" t="str">
            <v>COMITE REGIONAL BRETAGNE CK</v>
          </cell>
          <cell r="S1430" t="str">
            <v>FEDERATION FRANCAISE CANOE-KAYAK ET SPORTS PAGAIE</v>
          </cell>
          <cell r="T1430">
            <v>2022</v>
          </cell>
          <cell r="V1430">
            <v>60</v>
          </cell>
          <cell r="W1430" t="str">
            <v>Non</v>
          </cell>
          <cell r="Z1430" t="str">
            <v>AN_COMP_A</v>
          </cell>
          <cell r="AA1430" t="str">
            <v>Carte 1 an Compétition Adulte</v>
          </cell>
          <cell r="AB1430">
            <v>71138</v>
          </cell>
          <cell r="AC1430">
            <v>44562</v>
          </cell>
          <cell r="AD1430">
            <v>44565</v>
          </cell>
          <cell r="AE1430">
            <v>44926</v>
          </cell>
          <cell r="AF1430" t="str">
            <v>Aucun</v>
          </cell>
          <cell r="AG1430" t="str">
            <v>S</v>
          </cell>
          <cell r="AH1430" t="str">
            <v>SENIOR</v>
          </cell>
          <cell r="AN1430">
            <v>44454</v>
          </cell>
          <cell r="AO1430" t="str">
            <v>Compétition</v>
          </cell>
        </row>
        <row r="1431">
          <cell r="E1431">
            <v>299658</v>
          </cell>
          <cell r="F1431" t="str">
            <v>Mme</v>
          </cell>
          <cell r="G1431" t="str">
            <v>SERVANIN</v>
          </cell>
          <cell r="H1431" t="str">
            <v>MARIELOUISE</v>
          </cell>
          <cell r="I1431">
            <v>17444</v>
          </cell>
          <cell r="J1431" t="str">
            <v>FRANCE</v>
          </cell>
          <cell r="K1431" t="str">
            <v>Femme</v>
          </cell>
          <cell r="L1431">
            <v>5604</v>
          </cell>
          <cell r="M1431" t="str">
            <v>CLUB LOISIRS POP. LOCHRIST</v>
          </cell>
          <cell r="O1431">
            <v>5600</v>
          </cell>
          <cell r="P1431" t="str">
            <v>COMITE DEPARTEMENTAL CK DU MORBIHAN</v>
          </cell>
          <cell r="Q1431" t="str">
            <v>CR03</v>
          </cell>
          <cell r="R1431" t="str">
            <v>COMITE REGIONAL BRETAGNE CK</v>
          </cell>
          <cell r="S1431" t="str">
            <v>FEDERATION FRANCAISE CANOE-KAYAK ET SPORTS PAGAIE</v>
          </cell>
          <cell r="T1431">
            <v>2022</v>
          </cell>
          <cell r="V1431">
            <v>55</v>
          </cell>
          <cell r="W1431" t="str">
            <v>Non</v>
          </cell>
          <cell r="Z1431" t="str">
            <v>AN_LOIS_A</v>
          </cell>
          <cell r="AA1431" t="str">
            <v>Carte 1 an Loisir Adulte</v>
          </cell>
          <cell r="AB1431">
            <v>70750</v>
          </cell>
          <cell r="AC1431">
            <v>44531</v>
          </cell>
          <cell r="AD1431">
            <v>44551</v>
          </cell>
          <cell r="AE1431">
            <v>44926</v>
          </cell>
          <cell r="AF1431" t="str">
            <v>Aucun</v>
          </cell>
          <cell r="AG1431" t="str">
            <v>V</v>
          </cell>
          <cell r="AH1431" t="str">
            <v>VETERAN</v>
          </cell>
          <cell r="AJ1431">
            <v>43055</v>
          </cell>
          <cell r="AK1431" t="str">
            <v>Loisir</v>
          </cell>
          <cell r="AL1431" t="str">
            <v>VOISIN F</v>
          </cell>
        </row>
        <row r="1432">
          <cell r="E1432">
            <v>299678</v>
          </cell>
          <cell r="F1432" t="str">
            <v>M.</v>
          </cell>
          <cell r="G1432" t="str">
            <v>NORMANT</v>
          </cell>
          <cell r="H1432" t="str">
            <v>YUNES</v>
          </cell>
          <cell r="I1432">
            <v>37278</v>
          </cell>
          <cell r="J1432" t="str">
            <v>FRANCE</v>
          </cell>
          <cell r="K1432" t="str">
            <v>Homme</v>
          </cell>
          <cell r="L1432">
            <v>2931</v>
          </cell>
          <cell r="M1432" t="str">
            <v>CENTRE NAUTIQUE PLOUHINEC CAP SIZUN-POINTE DU RAZ</v>
          </cell>
          <cell r="N1432" t="str">
            <v>CNPCSPR</v>
          </cell>
          <cell r="O1432">
            <v>2900</v>
          </cell>
          <cell r="P1432" t="str">
            <v>COMITE DEPARTEMENTAL CK DU FINISTERE</v>
          </cell>
          <cell r="Q1432" t="str">
            <v>CR03</v>
          </cell>
          <cell r="R1432" t="str">
            <v>COMITE REGIONAL BRETAGNE CK</v>
          </cell>
          <cell r="S1432" t="str">
            <v>FEDERATION FRANCAISE CANOE-KAYAK ET SPORTS PAGAIE</v>
          </cell>
          <cell r="T1432">
            <v>2022</v>
          </cell>
          <cell r="V1432">
            <v>60</v>
          </cell>
          <cell r="W1432" t="str">
            <v>Non</v>
          </cell>
          <cell r="Z1432" t="str">
            <v>AN_COMP_A</v>
          </cell>
          <cell r="AA1432" t="str">
            <v>Carte 1 an Compétition Adulte</v>
          </cell>
          <cell r="AB1432">
            <v>71932</v>
          </cell>
          <cell r="AC1432">
            <v>44593</v>
          </cell>
          <cell r="AD1432">
            <v>44594</v>
          </cell>
          <cell r="AE1432">
            <v>44926</v>
          </cell>
          <cell r="AF1432" t="str">
            <v>Aucun</v>
          </cell>
          <cell r="AG1432" t="str">
            <v>S</v>
          </cell>
          <cell r="AH1432" t="str">
            <v>SENIOR</v>
          </cell>
          <cell r="AN1432">
            <v>44380</v>
          </cell>
          <cell r="AO1432" t="str">
            <v>Compétition</v>
          </cell>
        </row>
        <row r="1433">
          <cell r="E1433">
            <v>299762</v>
          </cell>
          <cell r="F1433" t="str">
            <v>M.</v>
          </cell>
          <cell r="G1433" t="str">
            <v>CORRE</v>
          </cell>
          <cell r="H1433" t="str">
            <v>FRANÇOIS</v>
          </cell>
          <cell r="I1433">
            <v>26887</v>
          </cell>
          <cell r="J1433" t="str">
            <v>FRANCE</v>
          </cell>
          <cell r="K1433" t="str">
            <v>Homme</v>
          </cell>
          <cell r="L1433">
            <v>5643</v>
          </cell>
          <cell r="M1433" t="str">
            <v>LANESTER CANOE KAYAK CLUB</v>
          </cell>
          <cell r="N1433" t="str">
            <v>L.C.K.C</v>
          </cell>
          <cell r="O1433">
            <v>5600</v>
          </cell>
          <cell r="P1433" t="str">
            <v>COMITE DEPARTEMENTAL CK DU MORBIHAN</v>
          </cell>
          <cell r="Q1433" t="str">
            <v>CR03</v>
          </cell>
          <cell r="R1433" t="str">
            <v>COMITE REGIONAL BRETAGNE CK</v>
          </cell>
          <cell r="S1433" t="str">
            <v>FEDERATION FRANCAISE CANOE-KAYAK ET SPORTS PAGAIE</v>
          </cell>
          <cell r="T1433">
            <v>2022</v>
          </cell>
          <cell r="V1433">
            <v>55</v>
          </cell>
          <cell r="W1433" t="str">
            <v>Non</v>
          </cell>
          <cell r="Z1433" t="str">
            <v>AN_LOIS_A</v>
          </cell>
          <cell r="AA1433" t="str">
            <v>Carte 1 an Loisir Adulte</v>
          </cell>
          <cell r="AB1433">
            <v>71484</v>
          </cell>
          <cell r="AC1433">
            <v>44562</v>
          </cell>
          <cell r="AD1433">
            <v>44583</v>
          </cell>
          <cell r="AE1433">
            <v>44926</v>
          </cell>
          <cell r="AF1433" t="str">
            <v>Aucun</v>
          </cell>
          <cell r="AG1433" t="str">
            <v>V</v>
          </cell>
          <cell r="AH1433" t="str">
            <v>VETERAN</v>
          </cell>
          <cell r="AJ1433">
            <v>43488</v>
          </cell>
          <cell r="AK1433" t="str">
            <v>Loisir</v>
          </cell>
          <cell r="AL1433" t="str">
            <v>NOURY Michel</v>
          </cell>
          <cell r="AM1433" t="str">
            <v>56 1 03153 5</v>
          </cell>
        </row>
        <row r="1434">
          <cell r="E1434">
            <v>299802</v>
          </cell>
          <cell r="F1434" t="str">
            <v>Mme</v>
          </cell>
          <cell r="G1434" t="str">
            <v>GALARDON</v>
          </cell>
          <cell r="H1434" t="str">
            <v>CHRISTINE</v>
          </cell>
          <cell r="I1434">
            <v>19639</v>
          </cell>
          <cell r="J1434" t="str">
            <v>FRANCE</v>
          </cell>
          <cell r="K1434" t="str">
            <v>Femme</v>
          </cell>
          <cell r="L1434">
            <v>5617</v>
          </cell>
          <cell r="M1434" t="str">
            <v>KAYAK CLUB DE VANNES</v>
          </cell>
          <cell r="O1434">
            <v>5600</v>
          </cell>
          <cell r="P1434" t="str">
            <v>COMITE DEPARTEMENTAL CK DU MORBIHAN</v>
          </cell>
          <cell r="Q1434" t="str">
            <v>CR03</v>
          </cell>
          <cell r="R1434" t="str">
            <v>COMITE REGIONAL BRETAGNE CK</v>
          </cell>
          <cell r="S1434" t="str">
            <v>FEDERATION FRANCAISE CANOE-KAYAK ET SPORTS PAGAIE</v>
          </cell>
          <cell r="T1434">
            <v>2022</v>
          </cell>
          <cell r="V1434">
            <v>55</v>
          </cell>
          <cell r="W1434" t="str">
            <v>Non</v>
          </cell>
          <cell r="Z1434" t="str">
            <v>AN_LOIS_A</v>
          </cell>
          <cell r="AA1434" t="str">
            <v>Carte 1 an Loisir Adulte</v>
          </cell>
          <cell r="AB1434">
            <v>70760</v>
          </cell>
          <cell r="AC1434">
            <v>44531</v>
          </cell>
          <cell r="AD1434">
            <v>44546</v>
          </cell>
          <cell r="AE1434">
            <v>44926</v>
          </cell>
          <cell r="AF1434" t="str">
            <v>Aucun</v>
          </cell>
          <cell r="AG1434" t="str">
            <v>V</v>
          </cell>
          <cell r="AH1434" t="str">
            <v>VETERAN</v>
          </cell>
          <cell r="AJ1434">
            <v>44228</v>
          </cell>
          <cell r="AK1434" t="str">
            <v>Loisir</v>
          </cell>
        </row>
        <row r="1435">
          <cell r="E1435">
            <v>299808</v>
          </cell>
          <cell r="F1435" t="str">
            <v>M.</v>
          </cell>
          <cell r="G1435" t="str">
            <v>ROCHON</v>
          </cell>
          <cell r="H1435" t="str">
            <v>CHRISTOPHE</v>
          </cell>
          <cell r="I1435">
            <v>25561</v>
          </cell>
          <cell r="J1435" t="str">
            <v>FRANCE</v>
          </cell>
          <cell r="K1435" t="str">
            <v>Homme</v>
          </cell>
          <cell r="L1435">
            <v>3507</v>
          </cell>
          <cell r="M1435" t="str">
            <v>CANOE KAYAK DU PAYS DE BROCELIANDE</v>
          </cell>
          <cell r="O1435">
            <v>3500</v>
          </cell>
          <cell r="P1435" t="str">
            <v>COMITE DEPARTEMENTAL CK D'ILLE ET VILAINE</v>
          </cell>
          <cell r="Q1435" t="str">
            <v>CR03</v>
          </cell>
          <cell r="R1435" t="str">
            <v>COMITE REGIONAL BRETAGNE CK</v>
          </cell>
          <cell r="S1435" t="str">
            <v>FEDERATION FRANCAISE CANOE-KAYAK ET SPORTS PAGAIE</v>
          </cell>
          <cell r="T1435">
            <v>2022</v>
          </cell>
          <cell r="V1435">
            <v>55</v>
          </cell>
          <cell r="W1435" t="str">
            <v>Non</v>
          </cell>
          <cell r="Z1435" t="str">
            <v>AN_LOIS_A</v>
          </cell>
          <cell r="AA1435" t="str">
            <v>Carte 1 an Loisir Adulte</v>
          </cell>
          <cell r="AB1435">
            <v>71589</v>
          </cell>
          <cell r="AC1435">
            <v>44562</v>
          </cell>
          <cell r="AD1435">
            <v>44570</v>
          </cell>
          <cell r="AE1435">
            <v>44926</v>
          </cell>
          <cell r="AF1435" t="str">
            <v>Aucun</v>
          </cell>
          <cell r="AG1435" t="str">
            <v>V</v>
          </cell>
          <cell r="AH1435" t="str">
            <v>VETERAN</v>
          </cell>
          <cell r="AJ1435">
            <v>44180</v>
          </cell>
          <cell r="AK1435" t="str">
            <v>Loisir</v>
          </cell>
          <cell r="AL1435" t="str">
            <v>Dr M L Oberle-Haas</v>
          </cell>
          <cell r="AM1435">
            <v>351038104</v>
          </cell>
        </row>
        <row r="1436">
          <cell r="E1436">
            <v>299909</v>
          </cell>
          <cell r="F1436" t="str">
            <v>Mme</v>
          </cell>
          <cell r="G1436" t="str">
            <v>GOUZIEN</v>
          </cell>
          <cell r="H1436" t="str">
            <v>ANNIE</v>
          </cell>
          <cell r="I1436">
            <v>19476</v>
          </cell>
          <cell r="J1436" t="str">
            <v>FRANCE</v>
          </cell>
          <cell r="K1436" t="str">
            <v>Femme</v>
          </cell>
          <cell r="L1436">
            <v>2931</v>
          </cell>
          <cell r="M1436" t="str">
            <v>CENTRE NAUTIQUE PLOUHINEC CAP SIZUN-POINTE DU RAZ</v>
          </cell>
          <cell r="N1436" t="str">
            <v>CNPCSPR</v>
          </cell>
          <cell r="O1436">
            <v>2900</v>
          </cell>
          <cell r="P1436" t="str">
            <v>COMITE DEPARTEMENTAL CK DU FINISTERE</v>
          </cell>
          <cell r="Q1436" t="str">
            <v>CR03</v>
          </cell>
          <cell r="R1436" t="str">
            <v>COMITE REGIONAL BRETAGNE CK</v>
          </cell>
          <cell r="S1436" t="str">
            <v>FEDERATION FRANCAISE CANOE-KAYAK ET SPORTS PAGAIE</v>
          </cell>
          <cell r="T1436">
            <v>2022</v>
          </cell>
          <cell r="V1436">
            <v>55</v>
          </cell>
          <cell r="W1436" t="str">
            <v>Non</v>
          </cell>
          <cell r="Z1436" t="str">
            <v>AN_LOIS_A</v>
          </cell>
          <cell r="AA1436" t="str">
            <v>Carte 1 an Loisir Adulte</v>
          </cell>
          <cell r="AB1436">
            <v>70938</v>
          </cell>
          <cell r="AC1436">
            <v>44531</v>
          </cell>
          <cell r="AD1436">
            <v>44580</v>
          </cell>
          <cell r="AE1436">
            <v>44926</v>
          </cell>
          <cell r="AF1436" t="str">
            <v>Aucun</v>
          </cell>
          <cell r="AG1436" t="str">
            <v>V</v>
          </cell>
          <cell r="AH1436" t="str">
            <v>VETERAN</v>
          </cell>
          <cell r="AJ1436">
            <v>43874</v>
          </cell>
          <cell r="AK1436" t="str">
            <v>Loisir</v>
          </cell>
          <cell r="AL1436" t="str">
            <v>thomazon</v>
          </cell>
        </row>
        <row r="1437">
          <cell r="E1437">
            <v>300056</v>
          </cell>
          <cell r="F1437" t="str">
            <v>M.</v>
          </cell>
          <cell r="G1437" t="str">
            <v>LE PAGE</v>
          </cell>
          <cell r="H1437" t="str">
            <v>CESAIRE</v>
          </cell>
          <cell r="I1437">
            <v>19416</v>
          </cell>
          <cell r="J1437" t="str">
            <v>FRANCE</v>
          </cell>
          <cell r="K1437" t="str">
            <v>Homme</v>
          </cell>
          <cell r="L1437">
            <v>3517</v>
          </cell>
          <cell r="M1437" t="str">
            <v>CORSAIRES MALOUIN</v>
          </cell>
          <cell r="N1437" t="str">
            <v>CM KAYAK</v>
          </cell>
          <cell r="O1437">
            <v>3500</v>
          </cell>
          <cell r="P1437" t="str">
            <v>COMITE DEPARTEMENTAL CK D'ILLE ET VILAINE</v>
          </cell>
          <cell r="Q1437" t="str">
            <v>CR03</v>
          </cell>
          <cell r="R1437" t="str">
            <v>COMITE REGIONAL BRETAGNE CK</v>
          </cell>
          <cell r="S1437" t="str">
            <v>FEDERATION FRANCAISE CANOE-KAYAK ET SPORTS PAGAIE</v>
          </cell>
          <cell r="T1437">
            <v>2022</v>
          </cell>
          <cell r="V1437">
            <v>55</v>
          </cell>
          <cell r="W1437" t="str">
            <v>Non</v>
          </cell>
          <cell r="Z1437" t="str">
            <v>AN_LOIS_A</v>
          </cell>
          <cell r="AA1437" t="str">
            <v>Carte 1 an Loisir Adulte</v>
          </cell>
          <cell r="AB1437">
            <v>70720</v>
          </cell>
          <cell r="AC1437">
            <v>44531</v>
          </cell>
          <cell r="AD1437">
            <v>44538</v>
          </cell>
          <cell r="AE1437">
            <v>44926</v>
          </cell>
          <cell r="AF1437" t="str">
            <v>Aucun</v>
          </cell>
          <cell r="AG1437" t="str">
            <v>V</v>
          </cell>
          <cell r="AH1437" t="str">
            <v>VETERAN</v>
          </cell>
        </row>
        <row r="1438">
          <cell r="E1438">
            <v>300057</v>
          </cell>
          <cell r="F1438" t="str">
            <v>Mme</v>
          </cell>
          <cell r="G1438" t="str">
            <v>LEBRET</v>
          </cell>
          <cell r="H1438" t="str">
            <v>ANNE</v>
          </cell>
          <cell r="I1438">
            <v>21574</v>
          </cell>
          <cell r="J1438" t="str">
            <v>FRANCE</v>
          </cell>
          <cell r="K1438" t="str">
            <v>Femme</v>
          </cell>
          <cell r="L1438">
            <v>3517</v>
          </cell>
          <cell r="M1438" t="str">
            <v>CORSAIRES MALOUIN</v>
          </cell>
          <cell r="N1438" t="str">
            <v>CM KAYAK</v>
          </cell>
          <cell r="O1438">
            <v>3500</v>
          </cell>
          <cell r="P1438" t="str">
            <v>COMITE DEPARTEMENTAL CK D'ILLE ET VILAINE</v>
          </cell>
          <cell r="Q1438" t="str">
            <v>CR03</v>
          </cell>
          <cell r="R1438" t="str">
            <v>COMITE REGIONAL BRETAGNE CK</v>
          </cell>
          <cell r="S1438" t="str">
            <v>FEDERATION FRANCAISE CANOE-KAYAK ET SPORTS PAGAIE</v>
          </cell>
          <cell r="T1438">
            <v>2022</v>
          </cell>
          <cell r="V1438">
            <v>55</v>
          </cell>
          <cell r="W1438" t="str">
            <v>Non</v>
          </cell>
          <cell r="Z1438" t="str">
            <v>AN_LOIS_A</v>
          </cell>
          <cell r="AA1438" t="str">
            <v>Carte 1 an Loisir Adulte</v>
          </cell>
          <cell r="AB1438">
            <v>70720</v>
          </cell>
          <cell r="AC1438">
            <v>44531</v>
          </cell>
          <cell r="AD1438">
            <v>44538</v>
          </cell>
          <cell r="AE1438">
            <v>44926</v>
          </cell>
          <cell r="AF1438" t="str">
            <v>Aucun</v>
          </cell>
          <cell r="AG1438" t="str">
            <v>V</v>
          </cell>
          <cell r="AH1438" t="str">
            <v>VETERAN</v>
          </cell>
        </row>
        <row r="1439">
          <cell r="E1439">
            <v>300192</v>
          </cell>
          <cell r="F1439" t="str">
            <v>Mme</v>
          </cell>
          <cell r="G1439" t="str">
            <v>PHAM</v>
          </cell>
          <cell r="H1439" t="str">
            <v>MARIE CHRISTINE</v>
          </cell>
          <cell r="I1439">
            <v>22639</v>
          </cell>
          <cell r="J1439" t="str">
            <v>FRANCE</v>
          </cell>
          <cell r="K1439" t="str">
            <v>Femme</v>
          </cell>
          <cell r="L1439">
            <v>5617</v>
          </cell>
          <cell r="M1439" t="str">
            <v>KAYAK CLUB DE VANNES</v>
          </cell>
          <cell r="O1439">
            <v>5600</v>
          </cell>
          <cell r="P1439" t="str">
            <v>COMITE DEPARTEMENTAL CK DU MORBIHAN</v>
          </cell>
          <cell r="Q1439" t="str">
            <v>CR03</v>
          </cell>
          <cell r="R1439" t="str">
            <v>COMITE REGIONAL BRETAGNE CK</v>
          </cell>
          <cell r="S1439" t="str">
            <v>FEDERATION FRANCAISE CANOE-KAYAK ET SPORTS PAGAIE</v>
          </cell>
          <cell r="T1439">
            <v>2022</v>
          </cell>
          <cell r="V1439">
            <v>60</v>
          </cell>
          <cell r="W1439" t="str">
            <v>Non</v>
          </cell>
          <cell r="Z1439" t="str">
            <v>AN_COMP_A</v>
          </cell>
          <cell r="AA1439" t="str">
            <v>Carte 1 an Compétition Adulte</v>
          </cell>
          <cell r="AB1439">
            <v>70760</v>
          </cell>
          <cell r="AC1439">
            <v>44531</v>
          </cell>
          <cell r="AD1439">
            <v>44559</v>
          </cell>
          <cell r="AE1439">
            <v>44926</v>
          </cell>
          <cell r="AF1439" t="str">
            <v>Aucun</v>
          </cell>
          <cell r="AG1439" t="str">
            <v>V</v>
          </cell>
          <cell r="AH1439" t="str">
            <v>VETERAN</v>
          </cell>
          <cell r="AN1439">
            <v>44063</v>
          </cell>
          <cell r="AO1439" t="str">
            <v>Compétition</v>
          </cell>
        </row>
        <row r="1440">
          <cell r="E1440">
            <v>300230</v>
          </cell>
          <cell r="F1440" t="str">
            <v>Mme</v>
          </cell>
          <cell r="G1440" t="str">
            <v>JOSSE</v>
          </cell>
          <cell r="H1440" t="str">
            <v>ALICE</v>
          </cell>
          <cell r="I1440">
            <v>37787</v>
          </cell>
          <cell r="J1440" t="str">
            <v>FRANCE</v>
          </cell>
          <cell r="K1440" t="str">
            <v>Femme</v>
          </cell>
          <cell r="L1440">
            <v>3514</v>
          </cell>
          <cell r="M1440" t="str">
            <v>U.S.V. CK VERN / SEICHE</v>
          </cell>
          <cell r="O1440">
            <v>3500</v>
          </cell>
          <cell r="P1440" t="str">
            <v>COMITE DEPARTEMENTAL CK D'ILLE ET VILAINE</v>
          </cell>
          <cell r="Q1440" t="str">
            <v>CR03</v>
          </cell>
          <cell r="R1440" t="str">
            <v>COMITE REGIONAL BRETAGNE CK</v>
          </cell>
          <cell r="S1440" t="str">
            <v>FEDERATION FRANCAISE CANOE-KAYAK ET SPORTS PAGAIE</v>
          </cell>
          <cell r="T1440">
            <v>2022</v>
          </cell>
          <cell r="V1440">
            <v>60</v>
          </cell>
          <cell r="W1440" t="str">
            <v>Non</v>
          </cell>
          <cell r="Z1440" t="str">
            <v>AN_COMP_A</v>
          </cell>
          <cell r="AA1440" t="str">
            <v>Carte 1 an Compétition Adulte</v>
          </cell>
          <cell r="AB1440">
            <v>71142</v>
          </cell>
          <cell r="AC1440">
            <v>44562</v>
          </cell>
          <cell r="AD1440">
            <v>44567</v>
          </cell>
          <cell r="AE1440">
            <v>44926</v>
          </cell>
          <cell r="AF1440" t="str">
            <v>Aucun</v>
          </cell>
          <cell r="AG1440" t="str">
            <v>S</v>
          </cell>
          <cell r="AH1440" t="str">
            <v>SENIOR</v>
          </cell>
          <cell r="AN1440">
            <v>44602</v>
          </cell>
          <cell r="AO1440" t="str">
            <v>Compétition</v>
          </cell>
        </row>
        <row r="1441">
          <cell r="E1441">
            <v>300237</v>
          </cell>
          <cell r="F1441" t="str">
            <v>M.</v>
          </cell>
          <cell r="G1441" t="str">
            <v>ROLLAND</v>
          </cell>
          <cell r="H1441" t="str">
            <v>THEO</v>
          </cell>
          <cell r="I1441">
            <v>38088</v>
          </cell>
          <cell r="J1441" t="str">
            <v>FRANCE</v>
          </cell>
          <cell r="K1441" t="str">
            <v>Homme</v>
          </cell>
          <cell r="L1441">
            <v>3506</v>
          </cell>
          <cell r="M1441" t="str">
            <v>C.K.C.I.R. ST GREGOIRE</v>
          </cell>
          <cell r="O1441">
            <v>3500</v>
          </cell>
          <cell r="P1441" t="str">
            <v>COMITE DEPARTEMENTAL CK D'ILLE ET VILAINE</v>
          </cell>
          <cell r="Q1441" t="str">
            <v>CR03</v>
          </cell>
          <cell r="R1441" t="str">
            <v>COMITE REGIONAL BRETAGNE CK</v>
          </cell>
          <cell r="S1441" t="str">
            <v>FEDERATION FRANCAISE CANOE-KAYAK ET SPORTS PAGAIE</v>
          </cell>
          <cell r="T1441">
            <v>2022</v>
          </cell>
          <cell r="V1441">
            <v>40</v>
          </cell>
          <cell r="W1441" t="str">
            <v>Non</v>
          </cell>
          <cell r="Z1441" t="str">
            <v>AN_COMP_J</v>
          </cell>
          <cell r="AA1441" t="str">
            <v>Carte 1 an Compétition Jeune</v>
          </cell>
          <cell r="AB1441">
            <v>71435</v>
          </cell>
          <cell r="AC1441">
            <v>44562</v>
          </cell>
          <cell r="AD1441">
            <v>44574</v>
          </cell>
          <cell r="AE1441">
            <v>44926</v>
          </cell>
          <cell r="AF1441" t="str">
            <v>Aucun</v>
          </cell>
          <cell r="AG1441" t="str">
            <v>J</v>
          </cell>
          <cell r="AH1441" t="str">
            <v>JUNIOR</v>
          </cell>
          <cell r="AN1441">
            <v>44574</v>
          </cell>
          <cell r="AO1441" t="str">
            <v>Compétition</v>
          </cell>
        </row>
        <row r="1442">
          <cell r="E1442">
            <v>300737</v>
          </cell>
          <cell r="F1442" t="str">
            <v>Mme</v>
          </cell>
          <cell r="G1442" t="str">
            <v>QUILLERE</v>
          </cell>
          <cell r="H1442" t="str">
            <v>NOLWENN</v>
          </cell>
          <cell r="I1442">
            <v>26810</v>
          </cell>
          <cell r="J1442" t="str">
            <v>FRANCE</v>
          </cell>
          <cell r="K1442" t="str">
            <v>Femme</v>
          </cell>
          <cell r="L1442">
            <v>5605</v>
          </cell>
          <cell r="M1442" t="str">
            <v xml:space="preserve">PLUMELIAU CANOE KAYAK </v>
          </cell>
          <cell r="N1442" t="str">
            <v>PCK</v>
          </cell>
          <cell r="O1442">
            <v>5600</v>
          </cell>
          <cell r="P1442" t="str">
            <v>COMITE DEPARTEMENTAL CK DU MORBIHAN</v>
          </cell>
          <cell r="Q1442" t="str">
            <v>CR03</v>
          </cell>
          <cell r="R1442" t="str">
            <v>COMITE REGIONAL BRETAGNE CK</v>
          </cell>
          <cell r="S1442" t="str">
            <v>FEDERATION FRANCAISE CANOE-KAYAK ET SPORTS PAGAIE</v>
          </cell>
          <cell r="T1442">
            <v>2022</v>
          </cell>
          <cell r="V1442">
            <v>55</v>
          </cell>
          <cell r="W1442" t="str">
            <v>Non</v>
          </cell>
          <cell r="Z1442" t="str">
            <v>AN_LOIS_A</v>
          </cell>
          <cell r="AA1442" t="str">
            <v>Carte 1 an Loisir Adulte</v>
          </cell>
          <cell r="AB1442">
            <v>71174</v>
          </cell>
          <cell r="AC1442">
            <v>44562</v>
          </cell>
          <cell r="AD1442">
            <v>44568</v>
          </cell>
          <cell r="AE1442">
            <v>44926</v>
          </cell>
          <cell r="AF1442" t="str">
            <v>Aucun</v>
          </cell>
          <cell r="AG1442" t="str">
            <v>V</v>
          </cell>
          <cell r="AH1442" t="str">
            <v>VETERAN</v>
          </cell>
        </row>
        <row r="1443">
          <cell r="E1443">
            <v>300738</v>
          </cell>
          <cell r="F1443" t="str">
            <v>M.</v>
          </cell>
          <cell r="G1443" t="str">
            <v>QUILLERE</v>
          </cell>
          <cell r="H1443" t="str">
            <v>RICHARD</v>
          </cell>
          <cell r="I1443">
            <v>27628</v>
          </cell>
          <cell r="J1443" t="str">
            <v>FRANCE</v>
          </cell>
          <cell r="K1443" t="str">
            <v>Homme</v>
          </cell>
          <cell r="L1443">
            <v>5605</v>
          </cell>
          <cell r="M1443" t="str">
            <v xml:space="preserve">PLUMELIAU CANOE KAYAK </v>
          </cell>
          <cell r="N1443" t="str">
            <v>PCK</v>
          </cell>
          <cell r="O1443">
            <v>5600</v>
          </cell>
          <cell r="P1443" t="str">
            <v>COMITE DEPARTEMENTAL CK DU MORBIHAN</v>
          </cell>
          <cell r="Q1443" t="str">
            <v>CR03</v>
          </cell>
          <cell r="R1443" t="str">
            <v>COMITE REGIONAL BRETAGNE CK</v>
          </cell>
          <cell r="S1443" t="str">
            <v>FEDERATION FRANCAISE CANOE-KAYAK ET SPORTS PAGAIE</v>
          </cell>
          <cell r="T1443">
            <v>2022</v>
          </cell>
          <cell r="V1443">
            <v>55</v>
          </cell>
          <cell r="W1443" t="str">
            <v>Non</v>
          </cell>
          <cell r="Z1443" t="str">
            <v>AN_LOIS_A</v>
          </cell>
          <cell r="AA1443" t="str">
            <v>Carte 1 an Loisir Adulte</v>
          </cell>
          <cell r="AB1443">
            <v>70752</v>
          </cell>
          <cell r="AC1443">
            <v>44531</v>
          </cell>
          <cell r="AD1443">
            <v>44553</v>
          </cell>
          <cell r="AE1443">
            <v>44926</v>
          </cell>
          <cell r="AF1443" t="str">
            <v>Aucun</v>
          </cell>
          <cell r="AG1443" t="str">
            <v>V</v>
          </cell>
          <cell r="AH1443" t="str">
            <v>VETERAN</v>
          </cell>
        </row>
        <row r="1444">
          <cell r="E1444">
            <v>301001</v>
          </cell>
          <cell r="F1444" t="str">
            <v>M.</v>
          </cell>
          <cell r="G1444" t="str">
            <v>BRISSON</v>
          </cell>
          <cell r="H1444" t="str">
            <v>JULES</v>
          </cell>
          <cell r="I1444">
            <v>38496</v>
          </cell>
          <cell r="J1444" t="str">
            <v>FRANCE</v>
          </cell>
          <cell r="K1444" t="str">
            <v>Homme</v>
          </cell>
          <cell r="L1444">
            <v>3522</v>
          </cell>
          <cell r="M1444" t="str">
            <v>CESSON SEVIGNE CANOE KAYAK LES POISSONS VOLANTS</v>
          </cell>
          <cell r="N1444" t="str">
            <v>CSCK PV</v>
          </cell>
          <cell r="O1444">
            <v>3500</v>
          </cell>
          <cell r="P1444" t="str">
            <v>COMITE DEPARTEMENTAL CK D'ILLE ET VILAINE</v>
          </cell>
          <cell r="Q1444" t="str">
            <v>CR03</v>
          </cell>
          <cell r="R1444" t="str">
            <v>COMITE REGIONAL BRETAGNE CK</v>
          </cell>
          <cell r="S1444" t="str">
            <v>FEDERATION FRANCAISE CANOE-KAYAK ET SPORTS PAGAIE</v>
          </cell>
          <cell r="T1444">
            <v>2022</v>
          </cell>
          <cell r="V1444">
            <v>40</v>
          </cell>
          <cell r="W1444" t="str">
            <v>Non</v>
          </cell>
          <cell r="Z1444" t="str">
            <v>AN_COMP_J</v>
          </cell>
          <cell r="AA1444" t="str">
            <v>Carte 1 an Compétition Jeune</v>
          </cell>
          <cell r="AB1444">
            <v>71104</v>
          </cell>
          <cell r="AC1444">
            <v>44531</v>
          </cell>
          <cell r="AD1444">
            <v>44560</v>
          </cell>
          <cell r="AE1444">
            <v>44926</v>
          </cell>
          <cell r="AF1444" t="str">
            <v>Aucun</v>
          </cell>
          <cell r="AG1444" t="str">
            <v>J</v>
          </cell>
          <cell r="AH1444" t="str">
            <v>JUNIOR</v>
          </cell>
          <cell r="AN1444">
            <v>44560</v>
          </cell>
          <cell r="AO1444" t="str">
            <v>Compétition</v>
          </cell>
        </row>
        <row r="1445">
          <cell r="E1445">
            <v>301028</v>
          </cell>
          <cell r="F1445" t="str">
            <v>Mme</v>
          </cell>
          <cell r="G1445" t="str">
            <v>HOREL</v>
          </cell>
          <cell r="H1445" t="str">
            <v>ANNE</v>
          </cell>
          <cell r="I1445">
            <v>25785</v>
          </cell>
          <cell r="J1445" t="str">
            <v>FRANCE</v>
          </cell>
          <cell r="K1445" t="str">
            <v>Femme</v>
          </cell>
          <cell r="L1445">
            <v>5604</v>
          </cell>
          <cell r="M1445" t="str">
            <v>CLUB LOISIRS POP. LOCHRIST</v>
          </cell>
          <cell r="O1445">
            <v>5600</v>
          </cell>
          <cell r="P1445" t="str">
            <v>COMITE DEPARTEMENTAL CK DU MORBIHAN</v>
          </cell>
          <cell r="Q1445" t="str">
            <v>CR03</v>
          </cell>
          <cell r="R1445" t="str">
            <v>COMITE REGIONAL BRETAGNE CK</v>
          </cell>
          <cell r="S1445" t="str">
            <v>FEDERATION FRANCAISE CANOE-KAYAK ET SPORTS PAGAIE</v>
          </cell>
          <cell r="T1445">
            <v>2022</v>
          </cell>
          <cell r="V1445">
            <v>55</v>
          </cell>
          <cell r="W1445" t="str">
            <v>Non</v>
          </cell>
          <cell r="Z1445" t="str">
            <v>AN_LOIS_A</v>
          </cell>
          <cell r="AA1445" t="str">
            <v>Carte 1 an Loisir Adulte</v>
          </cell>
          <cell r="AB1445">
            <v>70750</v>
          </cell>
          <cell r="AC1445">
            <v>44531</v>
          </cell>
          <cell r="AD1445">
            <v>44551</v>
          </cell>
          <cell r="AE1445">
            <v>44926</v>
          </cell>
          <cell r="AF1445" t="str">
            <v>Aucun</v>
          </cell>
          <cell r="AG1445" t="str">
            <v>V</v>
          </cell>
          <cell r="AH1445" t="str">
            <v>VETERAN</v>
          </cell>
          <cell r="AJ1445">
            <v>43664</v>
          </cell>
          <cell r="AK1445" t="str">
            <v>Loisir</v>
          </cell>
          <cell r="AL1445" t="str">
            <v>DAUGUET  S</v>
          </cell>
        </row>
        <row r="1446">
          <cell r="E1446">
            <v>301077</v>
          </cell>
          <cell r="F1446" t="str">
            <v>M.</v>
          </cell>
          <cell r="G1446" t="str">
            <v>LELIEVRE</v>
          </cell>
          <cell r="H1446" t="str">
            <v>GILLES</v>
          </cell>
          <cell r="I1446">
            <v>16965</v>
          </cell>
          <cell r="J1446" t="str">
            <v>FRANCE</v>
          </cell>
          <cell r="K1446" t="str">
            <v>Homme</v>
          </cell>
          <cell r="L1446">
            <v>5617</v>
          </cell>
          <cell r="M1446" t="str">
            <v>KAYAK CLUB DE VANNES</v>
          </cell>
          <cell r="O1446">
            <v>5600</v>
          </cell>
          <cell r="P1446" t="str">
            <v>COMITE DEPARTEMENTAL CK DU MORBIHAN</v>
          </cell>
          <cell r="Q1446" t="str">
            <v>CR03</v>
          </cell>
          <cell r="R1446" t="str">
            <v>COMITE REGIONAL BRETAGNE CK</v>
          </cell>
          <cell r="S1446" t="str">
            <v>FEDERATION FRANCAISE CANOE-KAYAK ET SPORTS PAGAIE</v>
          </cell>
          <cell r="T1446">
            <v>2022</v>
          </cell>
          <cell r="V1446">
            <v>55</v>
          </cell>
          <cell r="W1446" t="str">
            <v>Non</v>
          </cell>
          <cell r="Z1446" t="str">
            <v>AN_LOIS_A</v>
          </cell>
          <cell r="AA1446" t="str">
            <v>Carte 1 an Loisir Adulte</v>
          </cell>
          <cell r="AB1446">
            <v>70760</v>
          </cell>
          <cell r="AC1446">
            <v>44531</v>
          </cell>
          <cell r="AD1446">
            <v>44556</v>
          </cell>
          <cell r="AE1446">
            <v>44926</v>
          </cell>
          <cell r="AF1446" t="str">
            <v>Aucun</v>
          </cell>
          <cell r="AG1446" t="str">
            <v>V</v>
          </cell>
          <cell r="AH1446" t="str">
            <v>VETERAN</v>
          </cell>
          <cell r="AJ1446">
            <v>44011</v>
          </cell>
          <cell r="AK1446" t="str">
            <v>Loisir</v>
          </cell>
        </row>
        <row r="1447">
          <cell r="E1447">
            <v>301095</v>
          </cell>
          <cell r="F1447" t="str">
            <v>M.</v>
          </cell>
          <cell r="G1447" t="str">
            <v>DEMORIEUX</v>
          </cell>
          <cell r="H1447" t="str">
            <v>BASTIEN</v>
          </cell>
          <cell r="I1447">
            <v>37330</v>
          </cell>
          <cell r="J1447" t="str">
            <v>FRANCE</v>
          </cell>
          <cell r="K1447" t="str">
            <v>Homme</v>
          </cell>
          <cell r="L1447">
            <v>3512</v>
          </cell>
          <cell r="M1447" t="str">
            <v>CANOE KAYAK CLUB ACIGNE</v>
          </cell>
          <cell r="O1447">
            <v>3500</v>
          </cell>
          <cell r="P1447" t="str">
            <v>COMITE DEPARTEMENTAL CK D'ILLE ET VILAINE</v>
          </cell>
          <cell r="Q1447" t="str">
            <v>CR03</v>
          </cell>
          <cell r="R1447" t="str">
            <v>COMITE REGIONAL BRETAGNE CK</v>
          </cell>
          <cell r="S1447" t="str">
            <v>FEDERATION FRANCAISE CANOE-KAYAK ET SPORTS PAGAIE</v>
          </cell>
          <cell r="T1447">
            <v>2022</v>
          </cell>
          <cell r="V1447">
            <v>60</v>
          </cell>
          <cell r="W1447" t="str">
            <v>Non</v>
          </cell>
          <cell r="Z1447" t="str">
            <v>AN_COMP_A</v>
          </cell>
          <cell r="AA1447" t="str">
            <v>Carte 1 an Compétition Adulte</v>
          </cell>
          <cell r="AB1447">
            <v>71138</v>
          </cell>
          <cell r="AC1447">
            <v>44562</v>
          </cell>
          <cell r="AD1447">
            <v>44563</v>
          </cell>
          <cell r="AE1447">
            <v>44926</v>
          </cell>
          <cell r="AF1447" t="str">
            <v>Aucun</v>
          </cell>
          <cell r="AG1447" t="str">
            <v>S</v>
          </cell>
          <cell r="AH1447" t="str">
            <v>SENIOR</v>
          </cell>
          <cell r="AN1447">
            <v>44207</v>
          </cell>
          <cell r="AO1447" t="str">
            <v>Compétition</v>
          </cell>
        </row>
        <row r="1448">
          <cell r="E1448">
            <v>301242</v>
          </cell>
          <cell r="F1448" t="str">
            <v>M.</v>
          </cell>
          <cell r="G1448" t="str">
            <v>LALLART</v>
          </cell>
          <cell r="H1448" t="str">
            <v>GUILLAUME</v>
          </cell>
          <cell r="I1448">
            <v>28388</v>
          </cell>
          <cell r="J1448" t="str">
            <v>FRANCE</v>
          </cell>
          <cell r="K1448" t="str">
            <v>Homme</v>
          </cell>
          <cell r="L1448">
            <v>3535</v>
          </cell>
          <cell r="M1448" t="str">
            <v>CANOE KAYAK CLUB DE FEINS</v>
          </cell>
          <cell r="O1448">
            <v>3500</v>
          </cell>
          <cell r="P1448" t="str">
            <v>COMITE DEPARTEMENTAL CK D'ILLE ET VILAINE</v>
          </cell>
          <cell r="Q1448" t="str">
            <v>CR03</v>
          </cell>
          <cell r="R1448" t="str">
            <v>COMITE REGIONAL BRETAGNE CK</v>
          </cell>
          <cell r="S1448" t="str">
            <v>FEDERATION FRANCAISE CANOE-KAYAK ET SPORTS PAGAIE</v>
          </cell>
          <cell r="T1448">
            <v>2022</v>
          </cell>
          <cell r="V1448">
            <v>55</v>
          </cell>
          <cell r="W1448" t="str">
            <v>Non</v>
          </cell>
          <cell r="Z1448" t="str">
            <v>AN_LOIS_A</v>
          </cell>
          <cell r="AA1448" t="str">
            <v>Carte 1 an Loisir Adulte</v>
          </cell>
          <cell r="AB1448">
            <v>71465</v>
          </cell>
          <cell r="AC1448">
            <v>44562</v>
          </cell>
          <cell r="AD1448">
            <v>44571</v>
          </cell>
          <cell r="AE1448">
            <v>44926</v>
          </cell>
          <cell r="AF1448" t="str">
            <v>Aucun</v>
          </cell>
          <cell r="AG1448" t="str">
            <v>V</v>
          </cell>
          <cell r="AH1448" t="str">
            <v>VETERAN</v>
          </cell>
          <cell r="AJ1448">
            <v>44469</v>
          </cell>
          <cell r="AK1448" t="str">
            <v>Loisir</v>
          </cell>
          <cell r="AL1448" t="str">
            <v>LUCAS HELENE</v>
          </cell>
          <cell r="AM1448">
            <v>351029962</v>
          </cell>
        </row>
        <row r="1449">
          <cell r="E1449">
            <v>301311</v>
          </cell>
          <cell r="F1449" t="str">
            <v>M.</v>
          </cell>
          <cell r="G1449" t="str">
            <v>HALL</v>
          </cell>
          <cell r="H1449" t="str">
            <v>OLIVIER</v>
          </cell>
          <cell r="I1449">
            <v>25886</v>
          </cell>
          <cell r="J1449" t="str">
            <v>FRANCE</v>
          </cell>
          <cell r="K1449" t="str">
            <v>Homme</v>
          </cell>
          <cell r="L1449">
            <v>2912</v>
          </cell>
          <cell r="M1449" t="str">
            <v>LES ALLIGATORS - LANDERNEAU</v>
          </cell>
          <cell r="O1449">
            <v>2900</v>
          </cell>
          <cell r="P1449" t="str">
            <v>COMITE DEPARTEMENTAL CK DU FINISTERE</v>
          </cell>
          <cell r="Q1449" t="str">
            <v>CR03</v>
          </cell>
          <cell r="R1449" t="str">
            <v>COMITE REGIONAL BRETAGNE CK</v>
          </cell>
          <cell r="S1449" t="str">
            <v>FEDERATION FRANCAISE CANOE-KAYAK ET SPORTS PAGAIE</v>
          </cell>
          <cell r="T1449">
            <v>2022</v>
          </cell>
          <cell r="V1449">
            <v>55</v>
          </cell>
          <cell r="W1449" t="str">
            <v>Non</v>
          </cell>
          <cell r="Z1449" t="str">
            <v>AN_LOIS_A</v>
          </cell>
          <cell r="AA1449" t="str">
            <v>Carte 1 an Loisir Adulte</v>
          </cell>
          <cell r="AB1449">
            <v>71393</v>
          </cell>
          <cell r="AC1449">
            <v>44562</v>
          </cell>
          <cell r="AD1449">
            <v>44565</v>
          </cell>
          <cell r="AE1449">
            <v>44926</v>
          </cell>
          <cell r="AF1449" t="str">
            <v>Aucun</v>
          </cell>
          <cell r="AG1449" t="str">
            <v>V</v>
          </cell>
          <cell r="AH1449" t="str">
            <v>VETERAN</v>
          </cell>
          <cell r="AJ1449">
            <v>44079</v>
          </cell>
          <cell r="AK1449" t="str">
            <v>Loisir</v>
          </cell>
          <cell r="AL1449" t="str">
            <v>DANIEL</v>
          </cell>
          <cell r="AM1449">
            <v>291030682</v>
          </cell>
        </row>
        <row r="1450">
          <cell r="E1450">
            <v>301617</v>
          </cell>
          <cell r="F1450" t="str">
            <v>M.</v>
          </cell>
          <cell r="G1450" t="str">
            <v>FORGEARD</v>
          </cell>
          <cell r="H1450" t="str">
            <v>JOHANN</v>
          </cell>
          <cell r="I1450">
            <v>25655</v>
          </cell>
          <cell r="J1450" t="str">
            <v>FRANCE</v>
          </cell>
          <cell r="K1450" t="str">
            <v>Homme</v>
          </cell>
          <cell r="L1450">
            <v>3501</v>
          </cell>
          <cell r="M1450" t="str">
            <v>KAYAK CLUB PONT REAN</v>
          </cell>
          <cell r="O1450">
            <v>3500</v>
          </cell>
          <cell r="P1450" t="str">
            <v>COMITE DEPARTEMENTAL CK D'ILLE ET VILAINE</v>
          </cell>
          <cell r="Q1450" t="str">
            <v>CR03</v>
          </cell>
          <cell r="R1450" t="str">
            <v>COMITE REGIONAL BRETAGNE CK</v>
          </cell>
          <cell r="S1450" t="str">
            <v>FEDERATION FRANCAISE CANOE-KAYAK ET SPORTS PAGAIE</v>
          </cell>
          <cell r="T1450">
            <v>2022</v>
          </cell>
          <cell r="V1450">
            <v>60</v>
          </cell>
          <cell r="W1450" t="str">
            <v>Non</v>
          </cell>
          <cell r="Z1450" t="str">
            <v>AN_COMP_A</v>
          </cell>
          <cell r="AA1450" t="str">
            <v>Carte 1 an Compétition Adulte</v>
          </cell>
          <cell r="AB1450">
            <v>70967</v>
          </cell>
          <cell r="AC1450">
            <v>44531</v>
          </cell>
          <cell r="AD1450">
            <v>44551</v>
          </cell>
          <cell r="AE1450">
            <v>44926</v>
          </cell>
          <cell r="AF1450" t="str">
            <v>Aucun</v>
          </cell>
          <cell r="AG1450" t="str">
            <v>V</v>
          </cell>
          <cell r="AH1450" t="str">
            <v>VETERAN</v>
          </cell>
          <cell r="AN1450">
            <v>44459</v>
          </cell>
          <cell r="AO1450" t="str">
            <v>Compétition</v>
          </cell>
        </row>
        <row r="1451">
          <cell r="E1451">
            <v>301931</v>
          </cell>
          <cell r="F1451" t="str">
            <v>M.</v>
          </cell>
          <cell r="G1451" t="str">
            <v>PINSON</v>
          </cell>
          <cell r="H1451" t="str">
            <v>MICHEL</v>
          </cell>
          <cell r="I1451">
            <v>17062</v>
          </cell>
          <cell r="J1451" t="str">
            <v>FRANCE</v>
          </cell>
          <cell r="K1451" t="str">
            <v>Homme</v>
          </cell>
          <cell r="L1451">
            <v>2234</v>
          </cell>
          <cell r="M1451" t="str">
            <v>CLUB NAUTIQUE DE LANCIEUX</v>
          </cell>
          <cell r="N1451" t="str">
            <v>CK LANCIEUX</v>
          </cell>
          <cell r="O1451">
            <v>2200</v>
          </cell>
          <cell r="P1451" t="str">
            <v>COMITE DEPARTEMENTAL CK COTES D'ARMOR</v>
          </cell>
          <cell r="Q1451" t="str">
            <v>CR03</v>
          </cell>
          <cell r="R1451" t="str">
            <v>COMITE REGIONAL BRETAGNE CK</v>
          </cell>
          <cell r="S1451" t="str">
            <v>FEDERATION FRANCAISE CANOE-KAYAK ET SPORTS PAGAIE</v>
          </cell>
          <cell r="T1451">
            <v>2022</v>
          </cell>
          <cell r="V1451">
            <v>55</v>
          </cell>
          <cell r="W1451" t="str">
            <v>Non</v>
          </cell>
          <cell r="Z1451" t="str">
            <v>AN_LOIS_A</v>
          </cell>
          <cell r="AA1451" t="str">
            <v>Carte 1 an Loisir Adulte</v>
          </cell>
          <cell r="AB1451">
            <v>71098</v>
          </cell>
          <cell r="AC1451">
            <v>44531</v>
          </cell>
          <cell r="AD1451">
            <v>44565</v>
          </cell>
          <cell r="AE1451">
            <v>44926</v>
          </cell>
          <cell r="AF1451" t="str">
            <v>Aucun</v>
          </cell>
          <cell r="AG1451" t="str">
            <v>V</v>
          </cell>
          <cell r="AH1451" t="str">
            <v>VETERAN</v>
          </cell>
        </row>
        <row r="1452">
          <cell r="E1452">
            <v>301932</v>
          </cell>
          <cell r="F1452" t="str">
            <v>M.</v>
          </cell>
          <cell r="G1452" t="str">
            <v>ALLAIRE</v>
          </cell>
          <cell r="H1452" t="str">
            <v>PATRICK</v>
          </cell>
          <cell r="I1452">
            <v>20484</v>
          </cell>
          <cell r="J1452" t="str">
            <v>FRANCE</v>
          </cell>
          <cell r="K1452" t="str">
            <v>Homme</v>
          </cell>
          <cell r="L1452">
            <v>2234</v>
          </cell>
          <cell r="M1452" t="str">
            <v>CLUB NAUTIQUE DE LANCIEUX</v>
          </cell>
          <cell r="N1452" t="str">
            <v>CK LANCIEUX</v>
          </cell>
          <cell r="O1452">
            <v>2200</v>
          </cell>
          <cell r="P1452" t="str">
            <v>COMITE DEPARTEMENTAL CK COTES D'ARMOR</v>
          </cell>
          <cell r="Q1452" t="str">
            <v>CR03</v>
          </cell>
          <cell r="R1452" t="str">
            <v>COMITE REGIONAL BRETAGNE CK</v>
          </cell>
          <cell r="S1452" t="str">
            <v>FEDERATION FRANCAISE CANOE-KAYAK ET SPORTS PAGAIE</v>
          </cell>
          <cell r="T1452">
            <v>2022</v>
          </cell>
          <cell r="V1452">
            <v>55</v>
          </cell>
          <cell r="W1452" t="str">
            <v>Non</v>
          </cell>
          <cell r="Z1452" t="str">
            <v>AN_LOIS_A</v>
          </cell>
          <cell r="AA1452" t="str">
            <v>Carte 1 an Loisir Adulte</v>
          </cell>
          <cell r="AB1452">
            <v>71098</v>
          </cell>
          <cell r="AC1452">
            <v>44531</v>
          </cell>
          <cell r="AD1452">
            <v>44567</v>
          </cell>
          <cell r="AE1452">
            <v>44926</v>
          </cell>
          <cell r="AF1452" t="str">
            <v>Aucun</v>
          </cell>
          <cell r="AG1452" t="str">
            <v>V</v>
          </cell>
          <cell r="AH1452" t="str">
            <v>VETERAN</v>
          </cell>
        </row>
        <row r="1453">
          <cell r="E1453">
            <v>301939</v>
          </cell>
          <cell r="F1453" t="str">
            <v>M.</v>
          </cell>
          <cell r="G1453" t="str">
            <v>DAIN</v>
          </cell>
          <cell r="H1453" t="str">
            <v>MICHEL</v>
          </cell>
          <cell r="I1453">
            <v>19129</v>
          </cell>
          <cell r="J1453" t="str">
            <v>FRANCE</v>
          </cell>
          <cell r="K1453" t="str">
            <v>Homme</v>
          </cell>
          <cell r="L1453">
            <v>2234</v>
          </cell>
          <cell r="M1453" t="str">
            <v>CLUB NAUTIQUE DE LANCIEUX</v>
          </cell>
          <cell r="N1453" t="str">
            <v>CK LANCIEUX</v>
          </cell>
          <cell r="O1453">
            <v>2200</v>
          </cell>
          <cell r="P1453" t="str">
            <v>COMITE DEPARTEMENTAL CK COTES D'ARMOR</v>
          </cell>
          <cell r="Q1453" t="str">
            <v>CR03</v>
          </cell>
          <cell r="R1453" t="str">
            <v>COMITE REGIONAL BRETAGNE CK</v>
          </cell>
          <cell r="S1453" t="str">
            <v>FEDERATION FRANCAISE CANOE-KAYAK ET SPORTS PAGAIE</v>
          </cell>
          <cell r="T1453">
            <v>2022</v>
          </cell>
          <cell r="V1453">
            <v>55</v>
          </cell>
          <cell r="W1453" t="str">
            <v>Non</v>
          </cell>
          <cell r="Z1453" t="str">
            <v>AN_LOIS_A</v>
          </cell>
          <cell r="AA1453" t="str">
            <v>Carte 1 an Loisir Adulte</v>
          </cell>
          <cell r="AB1453">
            <v>71098</v>
          </cell>
          <cell r="AC1453">
            <v>44531</v>
          </cell>
          <cell r="AD1453">
            <v>44567</v>
          </cell>
          <cell r="AE1453">
            <v>44926</v>
          </cell>
          <cell r="AF1453" t="str">
            <v>Aucun</v>
          </cell>
          <cell r="AG1453" t="str">
            <v>V</v>
          </cell>
          <cell r="AH1453" t="str">
            <v>VETERAN</v>
          </cell>
          <cell r="AJ1453">
            <v>44530</v>
          </cell>
          <cell r="AK1453" t="str">
            <v>Loisir</v>
          </cell>
          <cell r="AL1453" t="str">
            <v>WATTEAU</v>
          </cell>
        </row>
        <row r="1454">
          <cell r="E1454">
            <v>301940</v>
          </cell>
          <cell r="F1454" t="str">
            <v>M.</v>
          </cell>
          <cell r="G1454" t="str">
            <v>LEMAITRE</v>
          </cell>
          <cell r="H1454" t="str">
            <v>JACKY</v>
          </cell>
          <cell r="I1454">
            <v>20903</v>
          </cell>
          <cell r="J1454" t="str">
            <v>FRANCE</v>
          </cell>
          <cell r="K1454" t="str">
            <v>Homme</v>
          </cell>
          <cell r="L1454">
            <v>2234</v>
          </cell>
          <cell r="M1454" t="str">
            <v>CLUB NAUTIQUE DE LANCIEUX</v>
          </cell>
          <cell r="N1454" t="str">
            <v>CK LANCIEUX</v>
          </cell>
          <cell r="O1454">
            <v>2200</v>
          </cell>
          <cell r="P1454" t="str">
            <v>COMITE DEPARTEMENTAL CK COTES D'ARMOR</v>
          </cell>
          <cell r="Q1454" t="str">
            <v>CR03</v>
          </cell>
          <cell r="R1454" t="str">
            <v>COMITE REGIONAL BRETAGNE CK</v>
          </cell>
          <cell r="S1454" t="str">
            <v>FEDERATION FRANCAISE CANOE-KAYAK ET SPORTS PAGAIE</v>
          </cell>
          <cell r="T1454">
            <v>2022</v>
          </cell>
          <cell r="V1454">
            <v>55</v>
          </cell>
          <cell r="W1454" t="str">
            <v>Non</v>
          </cell>
          <cell r="Z1454" t="str">
            <v>AN_LOIS_A</v>
          </cell>
          <cell r="AA1454" t="str">
            <v>Carte 1 an Loisir Adulte</v>
          </cell>
          <cell r="AB1454">
            <v>71098</v>
          </cell>
          <cell r="AC1454">
            <v>44531</v>
          </cell>
          <cell r="AD1454">
            <v>44567</v>
          </cell>
          <cell r="AE1454">
            <v>44926</v>
          </cell>
          <cell r="AF1454" t="str">
            <v>Aucun</v>
          </cell>
          <cell r="AG1454" t="str">
            <v>V</v>
          </cell>
          <cell r="AH1454" t="str">
            <v>VETERAN</v>
          </cell>
          <cell r="AJ1454">
            <v>44455</v>
          </cell>
          <cell r="AK1454" t="str">
            <v>Loisir</v>
          </cell>
          <cell r="AL1454" t="str">
            <v>Fourneyron</v>
          </cell>
        </row>
        <row r="1455">
          <cell r="E1455">
            <v>302572</v>
          </cell>
          <cell r="F1455" t="str">
            <v>M.</v>
          </cell>
          <cell r="G1455" t="str">
            <v>LAGRÉE</v>
          </cell>
          <cell r="H1455" t="str">
            <v>PIERRE-MARIE</v>
          </cell>
          <cell r="I1455">
            <v>29724</v>
          </cell>
          <cell r="J1455" t="str">
            <v>FRANCE</v>
          </cell>
          <cell r="K1455" t="str">
            <v>Homme</v>
          </cell>
          <cell r="L1455">
            <v>3533</v>
          </cell>
          <cell r="M1455" t="str">
            <v>CLUB NAUTIQUE DE RENNES</v>
          </cell>
          <cell r="N1455" t="str">
            <v>CNR</v>
          </cell>
          <cell r="O1455">
            <v>3500</v>
          </cell>
          <cell r="P1455" t="str">
            <v>COMITE DEPARTEMENTAL CK D'ILLE ET VILAINE</v>
          </cell>
          <cell r="Q1455" t="str">
            <v>CR03</v>
          </cell>
          <cell r="R1455" t="str">
            <v>COMITE REGIONAL BRETAGNE CK</v>
          </cell>
          <cell r="S1455" t="str">
            <v>FEDERATION FRANCAISE CANOE-KAYAK ET SPORTS PAGAIE</v>
          </cell>
          <cell r="T1455">
            <v>2022</v>
          </cell>
          <cell r="V1455">
            <v>55</v>
          </cell>
          <cell r="W1455" t="str">
            <v>Non</v>
          </cell>
          <cell r="Z1455" t="str">
            <v>AN_LOIS_A</v>
          </cell>
          <cell r="AA1455" t="str">
            <v>Carte 1 an Loisir Adulte</v>
          </cell>
          <cell r="AB1455">
            <v>68001</v>
          </cell>
          <cell r="AC1455">
            <v>44317</v>
          </cell>
          <cell r="AD1455">
            <v>44595</v>
          </cell>
          <cell r="AE1455">
            <v>44926</v>
          </cell>
          <cell r="AF1455" t="str">
            <v>Aucun</v>
          </cell>
          <cell r="AG1455" t="str">
            <v>V</v>
          </cell>
          <cell r="AH1455" t="str">
            <v>VETERAN</v>
          </cell>
        </row>
        <row r="1456">
          <cell r="E1456">
            <v>302762</v>
          </cell>
          <cell r="F1456" t="str">
            <v>Mme</v>
          </cell>
          <cell r="G1456" t="str">
            <v>DUBREUIL</v>
          </cell>
          <cell r="H1456" t="str">
            <v>ELODIE</v>
          </cell>
          <cell r="I1456">
            <v>28075</v>
          </cell>
          <cell r="J1456" t="str">
            <v>FRANCE</v>
          </cell>
          <cell r="K1456" t="str">
            <v>Femme</v>
          </cell>
          <cell r="L1456">
            <v>2904</v>
          </cell>
          <cell r="M1456" t="str">
            <v>CANOE KAYAK DE QUIMPERLE</v>
          </cell>
          <cell r="O1456">
            <v>2900</v>
          </cell>
          <cell r="P1456" t="str">
            <v>COMITE DEPARTEMENTAL CK DU FINISTERE</v>
          </cell>
          <cell r="Q1456" t="str">
            <v>CR03</v>
          </cell>
          <cell r="R1456" t="str">
            <v>COMITE REGIONAL BRETAGNE CK</v>
          </cell>
          <cell r="S1456" t="str">
            <v>FEDERATION FRANCAISE CANOE-KAYAK ET SPORTS PAGAIE</v>
          </cell>
          <cell r="T1456">
            <v>2022</v>
          </cell>
          <cell r="V1456">
            <v>60</v>
          </cell>
          <cell r="W1456" t="str">
            <v>Non</v>
          </cell>
          <cell r="Z1456" t="str">
            <v>AN_COMP_A</v>
          </cell>
          <cell r="AA1456" t="str">
            <v>Carte 1 an Compétition Adulte</v>
          </cell>
          <cell r="AB1456">
            <v>71568</v>
          </cell>
          <cell r="AC1456">
            <v>44562</v>
          </cell>
          <cell r="AD1456">
            <v>44565</v>
          </cell>
          <cell r="AE1456">
            <v>44926</v>
          </cell>
          <cell r="AF1456" t="str">
            <v>Aucun</v>
          </cell>
          <cell r="AG1456" t="str">
            <v>V</v>
          </cell>
          <cell r="AH1456" t="str">
            <v>VETERAN</v>
          </cell>
        </row>
        <row r="1457">
          <cell r="E1457">
            <v>302835</v>
          </cell>
          <cell r="F1457" t="str">
            <v>M.</v>
          </cell>
          <cell r="G1457" t="str">
            <v>DOLLE</v>
          </cell>
          <cell r="H1457" t="str">
            <v>JEAN</v>
          </cell>
          <cell r="I1457">
            <v>17231</v>
          </cell>
          <cell r="J1457" t="str">
            <v>FRANCE</v>
          </cell>
          <cell r="K1457" t="str">
            <v>Homme</v>
          </cell>
          <cell r="L1457">
            <v>2931</v>
          </cell>
          <cell r="M1457" t="str">
            <v>CENTRE NAUTIQUE PLOUHINEC CAP SIZUN-POINTE DU RAZ</v>
          </cell>
          <cell r="N1457" t="str">
            <v>CNPCSPR</v>
          </cell>
          <cell r="O1457">
            <v>2900</v>
          </cell>
          <cell r="P1457" t="str">
            <v>COMITE DEPARTEMENTAL CK DU FINISTERE</v>
          </cell>
          <cell r="Q1457" t="str">
            <v>CR03</v>
          </cell>
          <cell r="R1457" t="str">
            <v>COMITE REGIONAL BRETAGNE CK</v>
          </cell>
          <cell r="S1457" t="str">
            <v>FEDERATION FRANCAISE CANOE-KAYAK ET SPORTS PAGAIE</v>
          </cell>
          <cell r="T1457">
            <v>2022</v>
          </cell>
          <cell r="V1457">
            <v>55</v>
          </cell>
          <cell r="W1457" t="str">
            <v>Non</v>
          </cell>
          <cell r="Z1457" t="str">
            <v>AN_LOIS_A</v>
          </cell>
          <cell r="AA1457" t="str">
            <v>Carte 1 an Loisir Adulte</v>
          </cell>
          <cell r="AB1457">
            <v>70938</v>
          </cell>
          <cell r="AC1457">
            <v>44531</v>
          </cell>
          <cell r="AD1457">
            <v>44580</v>
          </cell>
          <cell r="AE1457">
            <v>44926</v>
          </cell>
          <cell r="AF1457" t="str">
            <v>Aucun</v>
          </cell>
          <cell r="AG1457" t="str">
            <v>V</v>
          </cell>
          <cell r="AH1457" t="str">
            <v>VETERAN</v>
          </cell>
        </row>
        <row r="1458">
          <cell r="E1458">
            <v>303019</v>
          </cell>
          <cell r="F1458" t="str">
            <v>Mme</v>
          </cell>
          <cell r="G1458" t="str">
            <v>PAUGAM</v>
          </cell>
          <cell r="H1458" t="str">
            <v>NICOLE</v>
          </cell>
          <cell r="I1458">
            <v>20613</v>
          </cell>
          <cell r="J1458" t="str">
            <v>FRANCE</v>
          </cell>
          <cell r="K1458" t="str">
            <v>Femme</v>
          </cell>
          <cell r="L1458">
            <v>2978</v>
          </cell>
          <cell r="M1458" t="str">
            <v>CANOE KAYAK CLUB BRESTOIS</v>
          </cell>
          <cell r="N1458" t="str">
            <v>CKCB</v>
          </cell>
          <cell r="O1458">
            <v>2900</v>
          </cell>
          <cell r="P1458" t="str">
            <v>COMITE DEPARTEMENTAL CK DU FINISTERE</v>
          </cell>
          <cell r="Q1458" t="str">
            <v>CR03</v>
          </cell>
          <cell r="R1458" t="str">
            <v>COMITE REGIONAL BRETAGNE CK</v>
          </cell>
          <cell r="S1458" t="str">
            <v>FEDERATION FRANCAISE CANOE-KAYAK ET SPORTS PAGAIE</v>
          </cell>
          <cell r="T1458">
            <v>2022</v>
          </cell>
          <cell r="V1458">
            <v>55</v>
          </cell>
          <cell r="W1458" t="str">
            <v>Non</v>
          </cell>
          <cell r="Z1458" t="str">
            <v>AN_LOIS_A</v>
          </cell>
          <cell r="AA1458" t="str">
            <v>Carte 1 an Loisir Adulte</v>
          </cell>
          <cell r="AB1458">
            <v>71604</v>
          </cell>
          <cell r="AC1458">
            <v>44562</v>
          </cell>
          <cell r="AD1458">
            <v>44576</v>
          </cell>
          <cell r="AE1458">
            <v>44926</v>
          </cell>
          <cell r="AF1458" t="str">
            <v>Aucun</v>
          </cell>
          <cell r="AG1458" t="str">
            <v>V</v>
          </cell>
          <cell r="AH1458" t="str">
            <v>VETERAN</v>
          </cell>
        </row>
        <row r="1459">
          <cell r="E1459">
            <v>303021</v>
          </cell>
          <cell r="F1459" t="str">
            <v>Mme</v>
          </cell>
          <cell r="G1459" t="str">
            <v>MEUDEC</v>
          </cell>
          <cell r="H1459" t="str">
            <v>DANIELLE</v>
          </cell>
          <cell r="I1459">
            <v>23410</v>
          </cell>
          <cell r="J1459" t="str">
            <v>FRANCE</v>
          </cell>
          <cell r="K1459" t="str">
            <v>Femme</v>
          </cell>
          <cell r="L1459">
            <v>2978</v>
          </cell>
          <cell r="M1459" t="str">
            <v>CANOE KAYAK CLUB BRESTOIS</v>
          </cell>
          <cell r="N1459" t="str">
            <v>CKCB</v>
          </cell>
          <cell r="O1459">
            <v>2900</v>
          </cell>
          <cell r="P1459" t="str">
            <v>COMITE DEPARTEMENTAL CK DU FINISTERE</v>
          </cell>
          <cell r="Q1459" t="str">
            <v>CR03</v>
          </cell>
          <cell r="R1459" t="str">
            <v>COMITE REGIONAL BRETAGNE CK</v>
          </cell>
          <cell r="S1459" t="str">
            <v>FEDERATION FRANCAISE CANOE-KAYAK ET SPORTS PAGAIE</v>
          </cell>
          <cell r="T1459">
            <v>2022</v>
          </cell>
          <cell r="V1459">
            <v>55</v>
          </cell>
          <cell r="W1459" t="str">
            <v>Non</v>
          </cell>
          <cell r="Z1459" t="str">
            <v>AN_LOIS_A</v>
          </cell>
          <cell r="AA1459" t="str">
            <v>Carte 1 an Loisir Adulte</v>
          </cell>
          <cell r="AB1459">
            <v>71604</v>
          </cell>
          <cell r="AC1459">
            <v>44562</v>
          </cell>
          <cell r="AD1459">
            <v>44576</v>
          </cell>
          <cell r="AE1459">
            <v>44926</v>
          </cell>
          <cell r="AF1459" t="str">
            <v>Aucun</v>
          </cell>
          <cell r="AG1459" t="str">
            <v>V</v>
          </cell>
          <cell r="AH1459" t="str">
            <v>VETERAN</v>
          </cell>
        </row>
        <row r="1460">
          <cell r="E1460">
            <v>303255</v>
          </cell>
          <cell r="F1460" t="str">
            <v>Mme</v>
          </cell>
          <cell r="G1460" t="str">
            <v>PHILIPPE</v>
          </cell>
          <cell r="H1460" t="str">
            <v>ANNIE</v>
          </cell>
          <cell r="I1460">
            <v>22057</v>
          </cell>
          <cell r="J1460" t="str">
            <v>FRANCE</v>
          </cell>
          <cell r="K1460" t="str">
            <v>Femme</v>
          </cell>
          <cell r="L1460">
            <v>3522</v>
          </cell>
          <cell r="M1460" t="str">
            <v>CESSON SEVIGNE CANOE KAYAK LES POISSONS VOLANTS</v>
          </cell>
          <cell r="N1460" t="str">
            <v>CSCK PV</v>
          </cell>
          <cell r="O1460">
            <v>3500</v>
          </cell>
          <cell r="P1460" t="str">
            <v>COMITE DEPARTEMENTAL CK D'ILLE ET VILAINE</v>
          </cell>
          <cell r="Q1460" t="str">
            <v>CR03</v>
          </cell>
          <cell r="R1460" t="str">
            <v>COMITE REGIONAL BRETAGNE CK</v>
          </cell>
          <cell r="S1460" t="str">
            <v>FEDERATION FRANCAISE CANOE-KAYAK ET SPORTS PAGAIE</v>
          </cell>
          <cell r="T1460">
            <v>2022</v>
          </cell>
          <cell r="V1460">
            <v>55</v>
          </cell>
          <cell r="W1460" t="str">
            <v>Non</v>
          </cell>
          <cell r="Z1460" t="str">
            <v>AN_LOIS_A</v>
          </cell>
          <cell r="AA1460" t="str">
            <v>Carte 1 an Loisir Adulte</v>
          </cell>
          <cell r="AB1460">
            <v>72165</v>
          </cell>
          <cell r="AC1460">
            <v>44593</v>
          </cell>
          <cell r="AD1460">
            <v>44596</v>
          </cell>
          <cell r="AE1460">
            <v>44926</v>
          </cell>
          <cell r="AF1460" t="str">
            <v>Aucun</v>
          </cell>
          <cell r="AG1460" t="str">
            <v>V</v>
          </cell>
          <cell r="AH1460" t="str">
            <v>VETERAN</v>
          </cell>
          <cell r="AJ1460">
            <v>44468</v>
          </cell>
          <cell r="AK1460" t="str">
            <v>Loisir</v>
          </cell>
          <cell r="AL1460" t="str">
            <v>Docteur Vincent DANIEL</v>
          </cell>
        </row>
        <row r="1461">
          <cell r="E1461">
            <v>303266</v>
          </cell>
          <cell r="F1461" t="str">
            <v>M.</v>
          </cell>
          <cell r="G1461" t="str">
            <v>SUDRAUD</v>
          </cell>
          <cell r="H1461" t="str">
            <v>ELIOTT</v>
          </cell>
          <cell r="I1461">
            <v>38505</v>
          </cell>
          <cell r="J1461" t="str">
            <v>FRANCE</v>
          </cell>
          <cell r="K1461" t="str">
            <v>Homme</v>
          </cell>
          <cell r="L1461">
            <v>3528</v>
          </cell>
          <cell r="M1461" t="str">
            <v>CANOE KAYAK CLUB DES TROIS RIVIERES</v>
          </cell>
          <cell r="N1461" t="str">
            <v>CKC TROIS RIVIERES</v>
          </cell>
          <cell r="O1461">
            <v>3500</v>
          </cell>
          <cell r="P1461" t="str">
            <v>COMITE DEPARTEMENTAL CK D'ILLE ET VILAINE</v>
          </cell>
          <cell r="Q1461" t="str">
            <v>CR03</v>
          </cell>
          <cell r="R1461" t="str">
            <v>COMITE REGIONAL BRETAGNE CK</v>
          </cell>
          <cell r="S1461" t="str">
            <v>FEDERATION FRANCAISE CANOE-KAYAK ET SPORTS PAGAIE</v>
          </cell>
          <cell r="T1461">
            <v>2022</v>
          </cell>
          <cell r="V1461">
            <v>40</v>
          </cell>
          <cell r="W1461" t="str">
            <v>Non</v>
          </cell>
          <cell r="Z1461" t="str">
            <v>AN_COMP_J</v>
          </cell>
          <cell r="AA1461" t="str">
            <v>Carte 1 an Compétition Jeune</v>
          </cell>
          <cell r="AB1461">
            <v>71149</v>
          </cell>
          <cell r="AC1461">
            <v>44562</v>
          </cell>
          <cell r="AD1461">
            <v>44578</v>
          </cell>
          <cell r="AE1461">
            <v>44926</v>
          </cell>
          <cell r="AF1461" t="str">
            <v>Aucun</v>
          </cell>
          <cell r="AG1461" t="str">
            <v>J</v>
          </cell>
          <cell r="AH1461" t="str">
            <v>JUNIOR</v>
          </cell>
          <cell r="AN1461">
            <v>44578</v>
          </cell>
          <cell r="AO1461" t="str">
            <v>Compétition</v>
          </cell>
        </row>
        <row r="1462">
          <cell r="E1462">
            <v>303445</v>
          </cell>
          <cell r="F1462" t="str">
            <v>M.</v>
          </cell>
          <cell r="G1462" t="str">
            <v>COLIN</v>
          </cell>
          <cell r="H1462" t="str">
            <v>MATHIS</v>
          </cell>
          <cell r="I1462">
            <v>39166</v>
          </cell>
          <cell r="J1462" t="str">
            <v>FRANCE</v>
          </cell>
          <cell r="K1462" t="str">
            <v>Homme</v>
          </cell>
          <cell r="L1462">
            <v>2912</v>
          </cell>
          <cell r="M1462" t="str">
            <v>LES ALLIGATORS - LANDERNEAU</v>
          </cell>
          <cell r="O1462">
            <v>2900</v>
          </cell>
          <cell r="P1462" t="str">
            <v>COMITE DEPARTEMENTAL CK DU FINISTERE</v>
          </cell>
          <cell r="Q1462" t="str">
            <v>CR03</v>
          </cell>
          <cell r="R1462" t="str">
            <v>COMITE REGIONAL BRETAGNE CK</v>
          </cell>
          <cell r="S1462" t="str">
            <v>FEDERATION FRANCAISE CANOE-KAYAK ET SPORTS PAGAIE</v>
          </cell>
          <cell r="T1462">
            <v>2022</v>
          </cell>
          <cell r="V1462">
            <v>40</v>
          </cell>
          <cell r="W1462" t="str">
            <v>Non</v>
          </cell>
          <cell r="Z1462" t="str">
            <v>AN_COMP_J</v>
          </cell>
          <cell r="AA1462" t="str">
            <v>Carte 1 an Compétition Jeune</v>
          </cell>
          <cell r="AB1462">
            <v>71393</v>
          </cell>
          <cell r="AC1462">
            <v>44562</v>
          </cell>
          <cell r="AD1462">
            <v>44565</v>
          </cell>
          <cell r="AE1462">
            <v>44926</v>
          </cell>
          <cell r="AF1462" t="str">
            <v>Aucun</v>
          </cell>
          <cell r="AG1462" t="str">
            <v>C</v>
          </cell>
          <cell r="AH1462" t="str">
            <v>CADET</v>
          </cell>
          <cell r="AN1462">
            <v>44565</v>
          </cell>
          <cell r="AO1462" t="str">
            <v>Compétition</v>
          </cell>
        </row>
        <row r="1463">
          <cell r="E1463">
            <v>303980</v>
          </cell>
          <cell r="F1463" t="str">
            <v>M.</v>
          </cell>
          <cell r="G1463" t="str">
            <v>SCOARNEC</v>
          </cell>
          <cell r="H1463" t="str">
            <v>HENRI</v>
          </cell>
          <cell r="I1463">
            <v>24899</v>
          </cell>
          <cell r="J1463" t="str">
            <v>FRANCE</v>
          </cell>
          <cell r="K1463" t="str">
            <v>Homme</v>
          </cell>
          <cell r="L1463">
            <v>2933</v>
          </cell>
          <cell r="M1463" t="str">
            <v>ARMOR KAYAK DOUARNENEZ</v>
          </cell>
          <cell r="N1463" t="str">
            <v>AKD</v>
          </cell>
          <cell r="O1463">
            <v>2900</v>
          </cell>
          <cell r="P1463" t="str">
            <v>COMITE DEPARTEMENTAL CK DU FINISTERE</v>
          </cell>
          <cell r="Q1463" t="str">
            <v>CR03</v>
          </cell>
          <cell r="R1463" t="str">
            <v>COMITE REGIONAL BRETAGNE CK</v>
          </cell>
          <cell r="S1463" t="str">
            <v>FEDERATION FRANCAISE CANOE-KAYAK ET SPORTS PAGAIE</v>
          </cell>
          <cell r="T1463">
            <v>2022</v>
          </cell>
          <cell r="V1463">
            <v>55</v>
          </cell>
          <cell r="W1463" t="str">
            <v>Non</v>
          </cell>
          <cell r="Z1463" t="str">
            <v>AN_LOIS_A</v>
          </cell>
          <cell r="AA1463" t="str">
            <v>Carte 1 an Loisir Adulte</v>
          </cell>
          <cell r="AB1463">
            <v>61976</v>
          </cell>
          <cell r="AC1463">
            <v>43873</v>
          </cell>
          <cell r="AD1463">
            <v>44563</v>
          </cell>
          <cell r="AE1463">
            <v>44926</v>
          </cell>
          <cell r="AF1463" t="str">
            <v>Aucun</v>
          </cell>
          <cell r="AG1463" t="str">
            <v>V</v>
          </cell>
          <cell r="AH1463" t="str">
            <v>VETERAN</v>
          </cell>
          <cell r="AJ1463">
            <v>44243</v>
          </cell>
          <cell r="AK1463" t="str">
            <v>Loisir</v>
          </cell>
          <cell r="AL1463" t="str">
            <v>ATTENCOURT</v>
          </cell>
        </row>
        <row r="1464">
          <cell r="E1464">
            <v>304188</v>
          </cell>
          <cell r="F1464" t="str">
            <v>M.</v>
          </cell>
          <cell r="G1464" t="str">
            <v>GALLAIS</v>
          </cell>
          <cell r="H1464" t="str">
            <v>BASTIEN</v>
          </cell>
          <cell r="I1464">
            <v>38138</v>
          </cell>
          <cell r="J1464" t="str">
            <v>FRANCE</v>
          </cell>
          <cell r="K1464" t="str">
            <v>Homme</v>
          </cell>
          <cell r="L1464">
            <v>3535</v>
          </cell>
          <cell r="M1464" t="str">
            <v>CANOE KAYAK CLUB DE FEINS</v>
          </cell>
          <cell r="O1464">
            <v>3500</v>
          </cell>
          <cell r="P1464" t="str">
            <v>COMITE DEPARTEMENTAL CK D'ILLE ET VILAINE</v>
          </cell>
          <cell r="Q1464" t="str">
            <v>CR03</v>
          </cell>
          <cell r="R1464" t="str">
            <v>COMITE REGIONAL BRETAGNE CK</v>
          </cell>
          <cell r="S1464" t="str">
            <v>FEDERATION FRANCAISE CANOE-KAYAK ET SPORTS PAGAIE</v>
          </cell>
          <cell r="T1464">
            <v>2022</v>
          </cell>
          <cell r="V1464">
            <v>40</v>
          </cell>
          <cell r="W1464" t="str">
            <v>Non</v>
          </cell>
          <cell r="Z1464" t="str">
            <v>AN_COMP_J</v>
          </cell>
          <cell r="AA1464" t="str">
            <v>Carte 1 an Compétition Jeune</v>
          </cell>
          <cell r="AB1464">
            <v>71465</v>
          </cell>
          <cell r="AC1464">
            <v>44562</v>
          </cell>
          <cell r="AD1464">
            <v>44571</v>
          </cell>
          <cell r="AE1464">
            <v>44926</v>
          </cell>
          <cell r="AF1464" t="str">
            <v>Aucun</v>
          </cell>
          <cell r="AG1464" t="str">
            <v>J</v>
          </cell>
          <cell r="AH1464" t="str">
            <v>JUNIOR</v>
          </cell>
          <cell r="AN1464">
            <v>44571</v>
          </cell>
          <cell r="AO1464" t="str">
            <v>Compétition</v>
          </cell>
        </row>
        <row r="1465">
          <cell r="E1465">
            <v>304396</v>
          </cell>
          <cell r="F1465" t="str">
            <v>Mme</v>
          </cell>
          <cell r="G1465" t="str">
            <v>LEMAITRE</v>
          </cell>
          <cell r="H1465" t="str">
            <v>PATRICIA</v>
          </cell>
          <cell r="I1465">
            <v>22459</v>
          </cell>
          <cell r="J1465" t="str">
            <v>FRANCE</v>
          </cell>
          <cell r="K1465" t="str">
            <v>Femme</v>
          </cell>
          <cell r="L1465">
            <v>3522</v>
          </cell>
          <cell r="M1465" t="str">
            <v>CESSON SEVIGNE CANOE KAYAK LES POISSONS VOLANTS</v>
          </cell>
          <cell r="N1465" t="str">
            <v>CSCK PV</v>
          </cell>
          <cell r="O1465">
            <v>3500</v>
          </cell>
          <cell r="P1465" t="str">
            <v>COMITE DEPARTEMENTAL CK D'ILLE ET VILAINE</v>
          </cell>
          <cell r="Q1465" t="str">
            <v>CR03</v>
          </cell>
          <cell r="R1465" t="str">
            <v>COMITE REGIONAL BRETAGNE CK</v>
          </cell>
          <cell r="S1465" t="str">
            <v>FEDERATION FRANCAISE CANOE-KAYAK ET SPORTS PAGAIE</v>
          </cell>
          <cell r="T1465">
            <v>2022</v>
          </cell>
          <cell r="V1465">
            <v>55</v>
          </cell>
          <cell r="W1465" t="str">
            <v>Non</v>
          </cell>
          <cell r="Z1465" t="str">
            <v>AN_LOIS_A</v>
          </cell>
          <cell r="AA1465" t="str">
            <v>Carte 1 an Loisir Adulte</v>
          </cell>
          <cell r="AB1465">
            <v>71583</v>
          </cell>
          <cell r="AC1465">
            <v>44562</v>
          </cell>
          <cell r="AD1465">
            <v>44583</v>
          </cell>
          <cell r="AE1465">
            <v>44926</v>
          </cell>
          <cell r="AF1465" t="str">
            <v>Aucun</v>
          </cell>
          <cell r="AG1465" t="str">
            <v>V</v>
          </cell>
          <cell r="AH1465" t="str">
            <v>VETERAN</v>
          </cell>
          <cell r="AJ1465">
            <v>44466</v>
          </cell>
          <cell r="AK1465" t="str">
            <v>Loisir</v>
          </cell>
          <cell r="AL1465" t="str">
            <v>DANIEL Vincent</v>
          </cell>
        </row>
        <row r="1466">
          <cell r="E1466">
            <v>304719</v>
          </cell>
          <cell r="F1466" t="str">
            <v>M.</v>
          </cell>
          <cell r="G1466" t="str">
            <v>MOALLIC</v>
          </cell>
          <cell r="H1466" t="str">
            <v>NICOLAS</v>
          </cell>
          <cell r="I1466">
            <v>27409</v>
          </cell>
          <cell r="J1466" t="str">
            <v>FRANCE</v>
          </cell>
          <cell r="K1466" t="str">
            <v>Homme</v>
          </cell>
          <cell r="L1466">
            <v>2934</v>
          </cell>
          <cell r="M1466" t="str">
            <v>AULNE CANOË KAYAK</v>
          </cell>
          <cell r="N1466" t="str">
            <v>ACK</v>
          </cell>
          <cell r="O1466">
            <v>2900</v>
          </cell>
          <cell r="P1466" t="str">
            <v>COMITE DEPARTEMENTAL CK DU FINISTERE</v>
          </cell>
          <cell r="Q1466" t="str">
            <v>CR03</v>
          </cell>
          <cell r="R1466" t="str">
            <v>COMITE REGIONAL BRETAGNE CK</v>
          </cell>
          <cell r="S1466" t="str">
            <v>FEDERATION FRANCAISE CANOE-KAYAK ET SPORTS PAGAIE</v>
          </cell>
          <cell r="T1466">
            <v>2022</v>
          </cell>
          <cell r="V1466">
            <v>60</v>
          </cell>
          <cell r="W1466" t="str">
            <v>Non</v>
          </cell>
          <cell r="Z1466" t="str">
            <v>AN_COMP_A</v>
          </cell>
          <cell r="AA1466" t="str">
            <v>Carte 1 an Compétition Adulte</v>
          </cell>
          <cell r="AB1466">
            <v>71404</v>
          </cell>
          <cell r="AC1466">
            <v>44562</v>
          </cell>
          <cell r="AD1466">
            <v>44570</v>
          </cell>
          <cell r="AE1466">
            <v>44926</v>
          </cell>
          <cell r="AF1466" t="str">
            <v>Aucun</v>
          </cell>
          <cell r="AG1466" t="str">
            <v>V</v>
          </cell>
          <cell r="AH1466" t="str">
            <v>VETERAN</v>
          </cell>
        </row>
        <row r="1467">
          <cell r="E1467">
            <v>304769</v>
          </cell>
          <cell r="F1467" t="str">
            <v>M.</v>
          </cell>
          <cell r="G1467" t="str">
            <v>BAUBINNEC</v>
          </cell>
          <cell r="H1467" t="str">
            <v>ERIC</v>
          </cell>
          <cell r="I1467">
            <v>23734</v>
          </cell>
          <cell r="J1467" t="str">
            <v>FRANCE</v>
          </cell>
          <cell r="K1467" t="str">
            <v>Homme</v>
          </cell>
          <cell r="L1467">
            <v>2931</v>
          </cell>
          <cell r="M1467" t="str">
            <v>CENTRE NAUTIQUE PLOUHINEC CAP SIZUN-POINTE DU RAZ</v>
          </cell>
          <cell r="N1467" t="str">
            <v>CNPCSPR</v>
          </cell>
          <cell r="O1467">
            <v>2900</v>
          </cell>
          <cell r="P1467" t="str">
            <v>COMITE DEPARTEMENTAL CK DU FINISTERE</v>
          </cell>
          <cell r="Q1467" t="str">
            <v>CR03</v>
          </cell>
          <cell r="R1467" t="str">
            <v>COMITE REGIONAL BRETAGNE CK</v>
          </cell>
          <cell r="S1467" t="str">
            <v>FEDERATION FRANCAISE CANOE-KAYAK ET SPORTS PAGAIE</v>
          </cell>
          <cell r="T1467">
            <v>2022</v>
          </cell>
          <cell r="V1467">
            <v>55</v>
          </cell>
          <cell r="W1467" t="str">
            <v>Non</v>
          </cell>
          <cell r="Z1467" t="str">
            <v>AN_LOIS_A</v>
          </cell>
          <cell r="AA1467" t="str">
            <v>Carte 1 an Loisir Adulte</v>
          </cell>
          <cell r="AB1467">
            <v>70938</v>
          </cell>
          <cell r="AC1467">
            <v>44531</v>
          </cell>
          <cell r="AD1467">
            <v>44580</v>
          </cell>
          <cell r="AE1467">
            <v>44926</v>
          </cell>
          <cell r="AF1467" t="str">
            <v>Aucun</v>
          </cell>
          <cell r="AG1467" t="str">
            <v>V</v>
          </cell>
          <cell r="AH1467" t="str">
            <v>VETERAN</v>
          </cell>
          <cell r="AJ1467">
            <v>44600</v>
          </cell>
          <cell r="AK1467" t="str">
            <v>Loisir</v>
          </cell>
          <cell r="AL1467" t="str">
            <v>Lebras</v>
          </cell>
        </row>
        <row r="1468">
          <cell r="E1468">
            <v>305310</v>
          </cell>
          <cell r="F1468" t="str">
            <v>M.</v>
          </cell>
          <cell r="G1468" t="str">
            <v>ROPERS</v>
          </cell>
          <cell r="H1468" t="str">
            <v>NOAH</v>
          </cell>
          <cell r="I1468">
            <v>39086</v>
          </cell>
          <cell r="J1468" t="str">
            <v>FRANCE</v>
          </cell>
          <cell r="K1468" t="str">
            <v>Homme</v>
          </cell>
          <cell r="L1468">
            <v>2206</v>
          </cell>
          <cell r="M1468" t="str">
            <v>LA ROCHE DERRIEN CANOE KAYAK</v>
          </cell>
          <cell r="N1468" t="str">
            <v>ROCHE DERRIEN CK</v>
          </cell>
          <cell r="O1468">
            <v>2200</v>
          </cell>
          <cell r="P1468" t="str">
            <v>COMITE DEPARTEMENTAL CK COTES D'ARMOR</v>
          </cell>
          <cell r="Q1468" t="str">
            <v>CR03</v>
          </cell>
          <cell r="R1468" t="str">
            <v>COMITE REGIONAL BRETAGNE CK</v>
          </cell>
          <cell r="S1468" t="str">
            <v>FEDERATION FRANCAISE CANOE-KAYAK ET SPORTS PAGAIE</v>
          </cell>
          <cell r="T1468">
            <v>2022</v>
          </cell>
          <cell r="V1468">
            <v>40</v>
          </cell>
          <cell r="W1468" t="str">
            <v>Non</v>
          </cell>
          <cell r="Z1468" t="str">
            <v>AN_COMP_J</v>
          </cell>
          <cell r="AA1468" t="str">
            <v>Carte 1 an Compétition Jeune</v>
          </cell>
          <cell r="AB1468">
            <v>70814</v>
          </cell>
          <cell r="AC1468">
            <v>44531</v>
          </cell>
          <cell r="AD1468">
            <v>44560</v>
          </cell>
          <cell r="AE1468">
            <v>44926</v>
          </cell>
          <cell r="AF1468" t="str">
            <v>Aucun</v>
          </cell>
          <cell r="AG1468" t="str">
            <v>C</v>
          </cell>
          <cell r="AH1468" t="str">
            <v>CADET</v>
          </cell>
          <cell r="AN1468">
            <v>44560</v>
          </cell>
          <cell r="AO1468" t="str">
            <v>Compétition</v>
          </cell>
        </row>
        <row r="1469">
          <cell r="E1469">
            <v>306114</v>
          </cell>
          <cell r="F1469" t="str">
            <v>M.</v>
          </cell>
          <cell r="G1469" t="str">
            <v>DONATI</v>
          </cell>
          <cell r="H1469" t="str">
            <v>ROBIN</v>
          </cell>
          <cell r="I1469">
            <v>38551</v>
          </cell>
          <cell r="J1469" t="str">
            <v>FRANCE</v>
          </cell>
          <cell r="K1469" t="str">
            <v>Homme</v>
          </cell>
          <cell r="L1469">
            <v>3506</v>
          </cell>
          <cell r="M1469" t="str">
            <v>C.K.C.I.R. ST GREGOIRE</v>
          </cell>
          <cell r="O1469">
            <v>3500</v>
          </cell>
          <cell r="P1469" t="str">
            <v>COMITE DEPARTEMENTAL CK D'ILLE ET VILAINE</v>
          </cell>
          <cell r="Q1469" t="str">
            <v>CR03</v>
          </cell>
          <cell r="R1469" t="str">
            <v>COMITE REGIONAL BRETAGNE CK</v>
          </cell>
          <cell r="S1469" t="str">
            <v>FEDERATION FRANCAISE CANOE-KAYAK ET SPORTS PAGAIE</v>
          </cell>
          <cell r="T1469">
            <v>2022</v>
          </cell>
          <cell r="V1469">
            <v>40</v>
          </cell>
          <cell r="W1469" t="str">
            <v>Non</v>
          </cell>
          <cell r="Z1469" t="str">
            <v>AN_COMP_J</v>
          </cell>
          <cell r="AA1469" t="str">
            <v>Carte 1 an Compétition Jeune</v>
          </cell>
          <cell r="AB1469">
            <v>73168</v>
          </cell>
          <cell r="AC1469">
            <v>44652</v>
          </cell>
          <cell r="AD1469">
            <v>44679</v>
          </cell>
          <cell r="AE1469">
            <v>44926</v>
          </cell>
          <cell r="AF1469" t="str">
            <v>Aucun</v>
          </cell>
          <cell r="AG1469" t="str">
            <v>J</v>
          </cell>
          <cell r="AH1469" t="str">
            <v>JUNIOR</v>
          </cell>
          <cell r="AN1469">
            <v>44679</v>
          </cell>
          <cell r="AO1469" t="str">
            <v>Compétition</v>
          </cell>
        </row>
        <row r="1470">
          <cell r="E1470">
            <v>306198</v>
          </cell>
          <cell r="F1470" t="str">
            <v>M.</v>
          </cell>
          <cell r="G1470" t="str">
            <v>MARTIN</v>
          </cell>
          <cell r="H1470" t="str">
            <v>PIERREGUILLAUME</v>
          </cell>
          <cell r="I1470">
            <v>28208</v>
          </cell>
          <cell r="J1470" t="str">
            <v>FRANCE</v>
          </cell>
          <cell r="K1470" t="str">
            <v>Homme</v>
          </cell>
          <cell r="L1470">
            <v>5617</v>
          </cell>
          <cell r="M1470" t="str">
            <v>KAYAK CLUB DE VANNES</v>
          </cell>
          <cell r="O1470">
            <v>5600</v>
          </cell>
          <cell r="P1470" t="str">
            <v>COMITE DEPARTEMENTAL CK DU MORBIHAN</v>
          </cell>
          <cell r="Q1470" t="str">
            <v>CR03</v>
          </cell>
          <cell r="R1470" t="str">
            <v>COMITE REGIONAL BRETAGNE CK</v>
          </cell>
          <cell r="S1470" t="str">
            <v>FEDERATION FRANCAISE CANOE-KAYAK ET SPORTS PAGAIE</v>
          </cell>
          <cell r="T1470">
            <v>2022</v>
          </cell>
          <cell r="V1470">
            <v>55</v>
          </cell>
          <cell r="W1470" t="str">
            <v>Non</v>
          </cell>
          <cell r="Z1470" t="str">
            <v>AN_LOIS_A</v>
          </cell>
          <cell r="AA1470" t="str">
            <v>Carte 1 an Loisir Adulte</v>
          </cell>
          <cell r="AB1470">
            <v>70760</v>
          </cell>
          <cell r="AC1470">
            <v>44531</v>
          </cell>
          <cell r="AD1470">
            <v>44556</v>
          </cell>
          <cell r="AE1470">
            <v>44926</v>
          </cell>
          <cell r="AF1470" t="str">
            <v>Aucun</v>
          </cell>
          <cell r="AG1470" t="str">
            <v>V</v>
          </cell>
          <cell r="AH1470" t="str">
            <v>VETERAN</v>
          </cell>
          <cell r="AJ1470">
            <v>44440</v>
          </cell>
          <cell r="AK1470" t="str">
            <v>Loisir</v>
          </cell>
        </row>
        <row r="1471">
          <cell r="E1471">
            <v>307132</v>
          </cell>
          <cell r="F1471" t="str">
            <v>M.</v>
          </cell>
          <cell r="G1471" t="str">
            <v>JOUBREL</v>
          </cell>
          <cell r="H1471" t="str">
            <v>YVES</v>
          </cell>
          <cell r="I1471">
            <v>25933</v>
          </cell>
          <cell r="J1471" t="str">
            <v>FRANCE</v>
          </cell>
          <cell r="K1471" t="str">
            <v>Homme</v>
          </cell>
          <cell r="L1471">
            <v>3504</v>
          </cell>
          <cell r="M1471" t="str">
            <v>CANOE KAYAK REDONNAIS</v>
          </cell>
          <cell r="O1471">
            <v>3500</v>
          </cell>
          <cell r="P1471" t="str">
            <v>COMITE DEPARTEMENTAL CK D'ILLE ET VILAINE</v>
          </cell>
          <cell r="Q1471" t="str">
            <v>CR03</v>
          </cell>
          <cell r="R1471" t="str">
            <v>COMITE REGIONAL BRETAGNE CK</v>
          </cell>
          <cell r="S1471" t="str">
            <v>FEDERATION FRANCAISE CANOE-KAYAK ET SPORTS PAGAIE</v>
          </cell>
          <cell r="T1471">
            <v>2022</v>
          </cell>
          <cell r="V1471">
            <v>55</v>
          </cell>
          <cell r="W1471" t="str">
            <v>Non</v>
          </cell>
          <cell r="Z1471" t="str">
            <v>AN_LOIS_A</v>
          </cell>
          <cell r="AA1471" t="str">
            <v>Carte 1 an Loisir Adulte</v>
          </cell>
          <cell r="AB1471">
            <v>71432</v>
          </cell>
          <cell r="AC1471">
            <v>44562</v>
          </cell>
          <cell r="AD1471">
            <v>44579</v>
          </cell>
          <cell r="AE1471">
            <v>44926</v>
          </cell>
          <cell r="AF1471" t="str">
            <v>Aucun</v>
          </cell>
          <cell r="AG1471" t="str">
            <v>V</v>
          </cell>
          <cell r="AH1471" t="str">
            <v>VETERAN</v>
          </cell>
          <cell r="AJ1471">
            <v>44502</v>
          </cell>
          <cell r="AK1471" t="str">
            <v>Loisir</v>
          </cell>
          <cell r="AL1471" t="str">
            <v>Antoine MOUTEL</v>
          </cell>
          <cell r="AM1471" t="str">
            <v>35 1 06 864 8</v>
          </cell>
        </row>
        <row r="1472">
          <cell r="E1472">
            <v>308380</v>
          </cell>
          <cell r="F1472" t="str">
            <v>Mme</v>
          </cell>
          <cell r="G1472" t="str">
            <v>QUEMERAIS</v>
          </cell>
          <cell r="H1472" t="str">
            <v>LÉNA</v>
          </cell>
          <cell r="I1472">
            <v>38780</v>
          </cell>
          <cell r="J1472" t="str">
            <v>FRANCE</v>
          </cell>
          <cell r="K1472" t="str">
            <v>Femme</v>
          </cell>
          <cell r="L1472">
            <v>2210</v>
          </cell>
          <cell r="M1472" t="str">
            <v>LANNION CANOE KAYAK</v>
          </cell>
          <cell r="O1472">
            <v>2200</v>
          </cell>
          <cell r="P1472" t="str">
            <v>COMITE DEPARTEMENTAL CK COTES D'ARMOR</v>
          </cell>
          <cell r="Q1472" t="str">
            <v>CR03</v>
          </cell>
          <cell r="R1472" t="str">
            <v>COMITE REGIONAL BRETAGNE CK</v>
          </cell>
          <cell r="S1472" t="str">
            <v>FEDERATION FRANCAISE CANOE-KAYAK ET SPORTS PAGAIE</v>
          </cell>
          <cell r="T1472">
            <v>2022</v>
          </cell>
          <cell r="V1472">
            <v>40</v>
          </cell>
          <cell r="W1472" t="str">
            <v>Non</v>
          </cell>
          <cell r="X1472" t="str">
            <v>IA Sport Plus</v>
          </cell>
          <cell r="Y1472" t="str">
            <v>IASPORT</v>
          </cell>
          <cell r="Z1472" t="str">
            <v>AN_COMP_J</v>
          </cell>
          <cell r="AA1472" t="str">
            <v>Carte 1 an Compétition Jeune</v>
          </cell>
          <cell r="AB1472">
            <v>70821</v>
          </cell>
          <cell r="AC1472">
            <v>44531</v>
          </cell>
          <cell r="AD1472">
            <v>44551</v>
          </cell>
          <cell r="AE1472">
            <v>44926</v>
          </cell>
          <cell r="AF1472" t="str">
            <v>Aucun</v>
          </cell>
          <cell r="AG1472" t="str">
            <v>C</v>
          </cell>
          <cell r="AH1472" t="str">
            <v>CADET</v>
          </cell>
          <cell r="AN1472">
            <v>44551</v>
          </cell>
          <cell r="AO1472" t="str">
            <v>Compétition</v>
          </cell>
        </row>
        <row r="1473">
          <cell r="E1473">
            <v>308382</v>
          </cell>
          <cell r="F1473" t="str">
            <v>M.</v>
          </cell>
          <cell r="G1473" t="str">
            <v>DERRIEN</v>
          </cell>
          <cell r="H1473" t="str">
            <v>LENNY</v>
          </cell>
          <cell r="I1473">
            <v>39070</v>
          </cell>
          <cell r="J1473" t="str">
            <v>FRANCE</v>
          </cell>
          <cell r="K1473" t="str">
            <v>Homme</v>
          </cell>
          <cell r="L1473">
            <v>2210</v>
          </cell>
          <cell r="M1473" t="str">
            <v>LANNION CANOE KAYAK</v>
          </cell>
          <cell r="O1473">
            <v>2200</v>
          </cell>
          <cell r="P1473" t="str">
            <v>COMITE DEPARTEMENTAL CK COTES D'ARMOR</v>
          </cell>
          <cell r="Q1473" t="str">
            <v>CR03</v>
          </cell>
          <cell r="R1473" t="str">
            <v>COMITE REGIONAL BRETAGNE CK</v>
          </cell>
          <cell r="S1473" t="str">
            <v>FEDERATION FRANCAISE CANOE-KAYAK ET SPORTS PAGAIE</v>
          </cell>
          <cell r="T1473">
            <v>2022</v>
          </cell>
          <cell r="V1473">
            <v>40</v>
          </cell>
          <cell r="W1473" t="str">
            <v>Non</v>
          </cell>
          <cell r="Z1473" t="str">
            <v>AN_COMP_J</v>
          </cell>
          <cell r="AA1473" t="str">
            <v>Carte 1 an Compétition Jeune</v>
          </cell>
          <cell r="AB1473">
            <v>70821</v>
          </cell>
          <cell r="AC1473">
            <v>44531</v>
          </cell>
          <cell r="AD1473">
            <v>44551</v>
          </cell>
          <cell r="AE1473">
            <v>44926</v>
          </cell>
          <cell r="AF1473" t="str">
            <v>Aucun</v>
          </cell>
          <cell r="AG1473" t="str">
            <v>C</v>
          </cell>
          <cell r="AH1473" t="str">
            <v>CADET</v>
          </cell>
          <cell r="AN1473">
            <v>44427</v>
          </cell>
          <cell r="AO1473" t="str">
            <v>Compétition</v>
          </cell>
        </row>
        <row r="1474">
          <cell r="E1474">
            <v>308709</v>
          </cell>
          <cell r="F1474" t="str">
            <v>Mme</v>
          </cell>
          <cell r="G1474" t="str">
            <v>LE BOUEDEC</v>
          </cell>
          <cell r="H1474" t="str">
            <v>SOLENN</v>
          </cell>
          <cell r="I1474">
            <v>39598</v>
          </cell>
          <cell r="J1474" t="str">
            <v>FRANCE</v>
          </cell>
          <cell r="K1474" t="str">
            <v>Femme</v>
          </cell>
          <cell r="L1474">
            <v>5603</v>
          </cell>
          <cell r="M1474" t="str">
            <v>CANOE KAYAK PONTIVYEN</v>
          </cell>
          <cell r="N1474" t="str">
            <v>CKCP1</v>
          </cell>
          <cell r="O1474">
            <v>5600</v>
          </cell>
          <cell r="P1474" t="str">
            <v>COMITE DEPARTEMENTAL CK DU MORBIHAN</v>
          </cell>
          <cell r="Q1474" t="str">
            <v>CR03</v>
          </cell>
          <cell r="R1474" t="str">
            <v>COMITE REGIONAL BRETAGNE CK</v>
          </cell>
          <cell r="S1474" t="str">
            <v>FEDERATION FRANCAISE CANOE-KAYAK ET SPORTS PAGAIE</v>
          </cell>
          <cell r="T1474">
            <v>2022</v>
          </cell>
          <cell r="V1474">
            <v>40</v>
          </cell>
          <cell r="W1474" t="str">
            <v>Non</v>
          </cell>
          <cell r="Z1474" t="str">
            <v>AN_COMP_J</v>
          </cell>
          <cell r="AA1474" t="str">
            <v>Carte 1 an Compétition Jeune</v>
          </cell>
          <cell r="AB1474">
            <v>71171</v>
          </cell>
          <cell r="AC1474">
            <v>44562</v>
          </cell>
          <cell r="AD1474">
            <v>44577</v>
          </cell>
          <cell r="AE1474">
            <v>44926</v>
          </cell>
          <cell r="AF1474" t="str">
            <v>Aucun</v>
          </cell>
          <cell r="AG1474" t="str">
            <v>M</v>
          </cell>
          <cell r="AH1474" t="str">
            <v>MINIME</v>
          </cell>
          <cell r="AN1474">
            <v>44577</v>
          </cell>
          <cell r="AO1474" t="str">
            <v>Compétition</v>
          </cell>
        </row>
        <row r="1475">
          <cell r="E1475">
            <v>308788</v>
          </cell>
          <cell r="F1475" t="str">
            <v>M.</v>
          </cell>
          <cell r="G1475" t="str">
            <v>GUILLOUET</v>
          </cell>
          <cell r="H1475" t="str">
            <v>MARIN</v>
          </cell>
          <cell r="I1475">
            <v>37181</v>
          </cell>
          <cell r="J1475" t="str">
            <v>FRANCE</v>
          </cell>
          <cell r="K1475" t="str">
            <v>Homme</v>
          </cell>
          <cell r="L1475">
            <v>3503</v>
          </cell>
          <cell r="M1475" t="str">
            <v>KAYAK CLUB DE RENNES</v>
          </cell>
          <cell r="O1475">
            <v>3500</v>
          </cell>
          <cell r="P1475" t="str">
            <v>COMITE DEPARTEMENTAL CK D'ILLE ET VILAINE</v>
          </cell>
          <cell r="Q1475" t="str">
            <v>CR03</v>
          </cell>
          <cell r="R1475" t="str">
            <v>COMITE REGIONAL BRETAGNE CK</v>
          </cell>
          <cell r="S1475" t="str">
            <v>FEDERATION FRANCAISE CANOE-KAYAK ET SPORTS PAGAIE</v>
          </cell>
          <cell r="T1475">
            <v>2022</v>
          </cell>
          <cell r="V1475">
            <v>60</v>
          </cell>
          <cell r="W1475" t="str">
            <v>Non</v>
          </cell>
          <cell r="Z1475" t="str">
            <v>AN_COMP_A</v>
          </cell>
          <cell r="AA1475" t="str">
            <v>Carte 1 an Compétition Adulte</v>
          </cell>
          <cell r="AB1475">
            <v>71529</v>
          </cell>
          <cell r="AC1475">
            <v>44562</v>
          </cell>
          <cell r="AD1475">
            <v>44571</v>
          </cell>
          <cell r="AE1475">
            <v>44926</v>
          </cell>
          <cell r="AF1475" t="str">
            <v>Aucun</v>
          </cell>
          <cell r="AG1475" t="str">
            <v>S</v>
          </cell>
          <cell r="AH1475" t="str">
            <v>SENIOR</v>
          </cell>
          <cell r="AN1475">
            <v>44074</v>
          </cell>
          <cell r="AO1475" t="str">
            <v>Compétition</v>
          </cell>
        </row>
        <row r="1476">
          <cell r="E1476">
            <v>309112</v>
          </cell>
          <cell r="F1476" t="str">
            <v>M.</v>
          </cell>
          <cell r="G1476" t="str">
            <v>HADO</v>
          </cell>
          <cell r="H1476" t="str">
            <v>LUCAS</v>
          </cell>
          <cell r="I1476">
            <v>38840</v>
          </cell>
          <cell r="J1476" t="str">
            <v>FRANCE</v>
          </cell>
          <cell r="K1476" t="str">
            <v>Homme</v>
          </cell>
          <cell r="L1476">
            <v>5643</v>
          </cell>
          <cell r="M1476" t="str">
            <v>LANESTER CANOE KAYAK CLUB</v>
          </cell>
          <cell r="N1476" t="str">
            <v>L.C.K.C</v>
          </cell>
          <cell r="O1476">
            <v>5600</v>
          </cell>
          <cell r="P1476" t="str">
            <v>COMITE DEPARTEMENTAL CK DU MORBIHAN</v>
          </cell>
          <cell r="Q1476" t="str">
            <v>CR03</v>
          </cell>
          <cell r="R1476" t="str">
            <v>COMITE REGIONAL BRETAGNE CK</v>
          </cell>
          <cell r="S1476" t="str">
            <v>FEDERATION FRANCAISE CANOE-KAYAK ET SPORTS PAGAIE</v>
          </cell>
          <cell r="T1476">
            <v>2022</v>
          </cell>
          <cell r="V1476">
            <v>40</v>
          </cell>
          <cell r="W1476" t="str">
            <v>Non</v>
          </cell>
          <cell r="Z1476" t="str">
            <v>AN_COMP_J</v>
          </cell>
          <cell r="AA1476" t="str">
            <v>Carte 1 an Compétition Jeune</v>
          </cell>
          <cell r="AB1476">
            <v>71484</v>
          </cell>
          <cell r="AC1476">
            <v>44562</v>
          </cell>
          <cell r="AD1476">
            <v>44568</v>
          </cell>
          <cell r="AE1476">
            <v>44926</v>
          </cell>
          <cell r="AF1476" t="str">
            <v>Aucun</v>
          </cell>
          <cell r="AG1476" t="str">
            <v>C</v>
          </cell>
          <cell r="AH1476" t="str">
            <v>CADET</v>
          </cell>
          <cell r="AN1476">
            <v>44568</v>
          </cell>
          <cell r="AO1476" t="str">
            <v>Compétition</v>
          </cell>
        </row>
        <row r="1477">
          <cell r="E1477">
            <v>309113</v>
          </cell>
          <cell r="F1477" t="str">
            <v>M.</v>
          </cell>
          <cell r="G1477" t="str">
            <v>HADO</v>
          </cell>
          <cell r="H1477" t="str">
            <v>CLEMENT</v>
          </cell>
          <cell r="I1477">
            <v>38840</v>
          </cell>
          <cell r="J1477" t="str">
            <v>FRANCE</v>
          </cell>
          <cell r="K1477" t="str">
            <v>Homme</v>
          </cell>
          <cell r="L1477">
            <v>5643</v>
          </cell>
          <cell r="M1477" t="str">
            <v>LANESTER CANOE KAYAK CLUB</v>
          </cell>
          <cell r="N1477" t="str">
            <v>L.C.K.C</v>
          </cell>
          <cell r="O1477">
            <v>5600</v>
          </cell>
          <cell r="P1477" t="str">
            <v>COMITE DEPARTEMENTAL CK DU MORBIHAN</v>
          </cell>
          <cell r="Q1477" t="str">
            <v>CR03</v>
          </cell>
          <cell r="R1477" t="str">
            <v>COMITE REGIONAL BRETAGNE CK</v>
          </cell>
          <cell r="S1477" t="str">
            <v>FEDERATION FRANCAISE CANOE-KAYAK ET SPORTS PAGAIE</v>
          </cell>
          <cell r="T1477">
            <v>2022</v>
          </cell>
          <cell r="V1477">
            <v>40</v>
          </cell>
          <cell r="W1477" t="str">
            <v>Non</v>
          </cell>
          <cell r="Z1477" t="str">
            <v>AN_COMP_J</v>
          </cell>
          <cell r="AA1477" t="str">
            <v>Carte 1 an Compétition Jeune</v>
          </cell>
          <cell r="AB1477">
            <v>71484</v>
          </cell>
          <cell r="AC1477">
            <v>44562</v>
          </cell>
          <cell r="AD1477">
            <v>44566</v>
          </cell>
          <cell r="AE1477">
            <v>44926</v>
          </cell>
          <cell r="AF1477" t="str">
            <v>Aucun</v>
          </cell>
          <cell r="AG1477" t="str">
            <v>C</v>
          </cell>
          <cell r="AH1477" t="str">
            <v>CADET</v>
          </cell>
          <cell r="AN1477">
            <v>44566</v>
          </cell>
          <cell r="AO1477" t="str">
            <v>Compétition</v>
          </cell>
        </row>
        <row r="1478">
          <cell r="E1478">
            <v>309115</v>
          </cell>
          <cell r="F1478" t="str">
            <v>M.</v>
          </cell>
          <cell r="G1478" t="str">
            <v>HADO</v>
          </cell>
          <cell r="H1478" t="str">
            <v>THOMAS</v>
          </cell>
          <cell r="I1478">
            <v>37538</v>
          </cell>
          <cell r="J1478" t="str">
            <v>FRANCE</v>
          </cell>
          <cell r="K1478" t="str">
            <v>Homme</v>
          </cell>
          <cell r="L1478">
            <v>5643</v>
          </cell>
          <cell r="M1478" t="str">
            <v>LANESTER CANOE KAYAK CLUB</v>
          </cell>
          <cell r="N1478" t="str">
            <v>L.C.K.C</v>
          </cell>
          <cell r="O1478">
            <v>5600</v>
          </cell>
          <cell r="P1478" t="str">
            <v>COMITE DEPARTEMENTAL CK DU MORBIHAN</v>
          </cell>
          <cell r="Q1478" t="str">
            <v>CR03</v>
          </cell>
          <cell r="R1478" t="str">
            <v>COMITE REGIONAL BRETAGNE CK</v>
          </cell>
          <cell r="S1478" t="str">
            <v>FEDERATION FRANCAISE CANOE-KAYAK ET SPORTS PAGAIE</v>
          </cell>
          <cell r="T1478">
            <v>2022</v>
          </cell>
          <cell r="V1478">
            <v>60</v>
          </cell>
          <cell r="W1478" t="str">
            <v>Non</v>
          </cell>
          <cell r="Z1478" t="str">
            <v>AN_COMP_A</v>
          </cell>
          <cell r="AA1478" t="str">
            <v>Carte 1 an Compétition Adulte</v>
          </cell>
          <cell r="AB1478">
            <v>71484</v>
          </cell>
          <cell r="AC1478">
            <v>44562</v>
          </cell>
          <cell r="AD1478">
            <v>44566</v>
          </cell>
          <cell r="AE1478">
            <v>44926</v>
          </cell>
          <cell r="AF1478" t="str">
            <v>Aucun</v>
          </cell>
          <cell r="AG1478" t="str">
            <v>S</v>
          </cell>
          <cell r="AH1478" t="str">
            <v>SENIOR</v>
          </cell>
          <cell r="AN1478">
            <v>43803</v>
          </cell>
          <cell r="AO1478" t="str">
            <v>Compétition</v>
          </cell>
        </row>
        <row r="1479">
          <cell r="E1479">
            <v>309135</v>
          </cell>
          <cell r="F1479" t="str">
            <v>M.</v>
          </cell>
          <cell r="G1479" t="str">
            <v>SOLLIER</v>
          </cell>
          <cell r="H1479" t="str">
            <v>MAEL</v>
          </cell>
          <cell r="I1479">
            <v>38930</v>
          </cell>
          <cell r="J1479" t="str">
            <v>FRANCE</v>
          </cell>
          <cell r="K1479" t="str">
            <v>Homme</v>
          </cell>
          <cell r="L1479">
            <v>3528</v>
          </cell>
          <cell r="M1479" t="str">
            <v>CANOE KAYAK CLUB DES TROIS RIVIERES</v>
          </cell>
          <cell r="N1479" t="str">
            <v>CKC TROIS RIVIERES</v>
          </cell>
          <cell r="O1479">
            <v>3500</v>
          </cell>
          <cell r="P1479" t="str">
            <v>COMITE DEPARTEMENTAL CK D'ILLE ET VILAINE</v>
          </cell>
          <cell r="Q1479" t="str">
            <v>CR03</v>
          </cell>
          <cell r="R1479" t="str">
            <v>COMITE REGIONAL BRETAGNE CK</v>
          </cell>
          <cell r="S1479" t="str">
            <v>FEDERATION FRANCAISE CANOE-KAYAK ET SPORTS PAGAIE</v>
          </cell>
          <cell r="T1479">
            <v>2022</v>
          </cell>
          <cell r="V1479">
            <v>40</v>
          </cell>
          <cell r="W1479" t="str">
            <v>Non</v>
          </cell>
          <cell r="Z1479" t="str">
            <v>AN_COMP_J</v>
          </cell>
          <cell r="AA1479" t="str">
            <v>Carte 1 an Compétition Jeune</v>
          </cell>
          <cell r="AB1479">
            <v>71149</v>
          </cell>
          <cell r="AC1479">
            <v>44562</v>
          </cell>
          <cell r="AD1479">
            <v>44578</v>
          </cell>
          <cell r="AE1479">
            <v>44926</v>
          </cell>
          <cell r="AF1479" t="str">
            <v>Aucun</v>
          </cell>
          <cell r="AG1479" t="str">
            <v>C</v>
          </cell>
          <cell r="AH1479" t="str">
            <v>CADET</v>
          </cell>
          <cell r="AN1479">
            <v>44578</v>
          </cell>
          <cell r="AO1479" t="str">
            <v>Compétition</v>
          </cell>
        </row>
        <row r="1480">
          <cell r="E1480">
            <v>309246</v>
          </cell>
          <cell r="F1480" t="str">
            <v>M.</v>
          </cell>
          <cell r="G1480" t="str">
            <v>GUILLON</v>
          </cell>
          <cell r="H1480" t="str">
            <v>CHRISTIAN</v>
          </cell>
          <cell r="I1480">
            <v>20285</v>
          </cell>
          <cell r="J1480" t="str">
            <v>FRANCE</v>
          </cell>
          <cell r="K1480" t="str">
            <v>Homme</v>
          </cell>
          <cell r="L1480">
            <v>5643</v>
          </cell>
          <cell r="M1480" t="str">
            <v>LANESTER CANOE KAYAK CLUB</v>
          </cell>
          <cell r="N1480" t="str">
            <v>L.C.K.C</v>
          </cell>
          <cell r="O1480">
            <v>5600</v>
          </cell>
          <cell r="P1480" t="str">
            <v>COMITE DEPARTEMENTAL CK DU MORBIHAN</v>
          </cell>
          <cell r="Q1480" t="str">
            <v>CR03</v>
          </cell>
          <cell r="R1480" t="str">
            <v>COMITE REGIONAL BRETAGNE CK</v>
          </cell>
          <cell r="S1480" t="str">
            <v>FEDERATION FRANCAISE CANOE-KAYAK ET SPORTS PAGAIE</v>
          </cell>
          <cell r="T1480">
            <v>2022</v>
          </cell>
          <cell r="V1480">
            <v>55</v>
          </cell>
          <cell r="W1480" t="str">
            <v>Non</v>
          </cell>
          <cell r="Z1480" t="str">
            <v>AN_LOIS_A</v>
          </cell>
          <cell r="AA1480" t="str">
            <v>Carte 1 an Loisir Adulte</v>
          </cell>
          <cell r="AB1480">
            <v>71484</v>
          </cell>
          <cell r="AC1480">
            <v>44562</v>
          </cell>
          <cell r="AD1480">
            <v>44590</v>
          </cell>
          <cell r="AE1480">
            <v>44926</v>
          </cell>
          <cell r="AF1480" t="str">
            <v>Aucun</v>
          </cell>
          <cell r="AG1480" t="str">
            <v>V</v>
          </cell>
          <cell r="AH1480" t="str">
            <v>VETERAN</v>
          </cell>
          <cell r="AJ1480">
            <v>43719</v>
          </cell>
          <cell r="AK1480" t="str">
            <v>Loisir</v>
          </cell>
          <cell r="AL1480" t="str">
            <v>CHAMBELLAND Louis</v>
          </cell>
          <cell r="AM1480">
            <v>561005166</v>
          </cell>
        </row>
        <row r="1481">
          <cell r="E1481">
            <v>309259</v>
          </cell>
          <cell r="F1481" t="str">
            <v>M.</v>
          </cell>
          <cell r="G1481" t="str">
            <v>LE BARS</v>
          </cell>
          <cell r="H1481" t="str">
            <v>MALO</v>
          </cell>
          <cell r="I1481">
            <v>38188</v>
          </cell>
          <cell r="J1481" t="str">
            <v>FRANCE</v>
          </cell>
          <cell r="K1481" t="str">
            <v>Homme</v>
          </cell>
          <cell r="L1481">
            <v>3506</v>
          </cell>
          <cell r="M1481" t="str">
            <v>C.K.C.I.R. ST GREGOIRE</v>
          </cell>
          <cell r="O1481">
            <v>3500</v>
          </cell>
          <cell r="P1481" t="str">
            <v>COMITE DEPARTEMENTAL CK D'ILLE ET VILAINE</v>
          </cell>
          <cell r="Q1481" t="str">
            <v>CR03</v>
          </cell>
          <cell r="R1481" t="str">
            <v>COMITE REGIONAL BRETAGNE CK</v>
          </cell>
          <cell r="S1481" t="str">
            <v>FEDERATION FRANCAISE CANOE-KAYAK ET SPORTS PAGAIE</v>
          </cell>
          <cell r="T1481">
            <v>2022</v>
          </cell>
          <cell r="V1481">
            <v>40</v>
          </cell>
          <cell r="W1481" t="str">
            <v>Non</v>
          </cell>
          <cell r="Z1481" t="str">
            <v>AN_COMP_J</v>
          </cell>
          <cell r="AA1481" t="str">
            <v>Carte 1 an Compétition Jeune</v>
          </cell>
          <cell r="AB1481">
            <v>71435</v>
          </cell>
          <cell r="AC1481">
            <v>44562</v>
          </cell>
          <cell r="AD1481">
            <v>44568</v>
          </cell>
          <cell r="AE1481">
            <v>44926</v>
          </cell>
          <cell r="AF1481" t="str">
            <v>Aucun</v>
          </cell>
          <cell r="AG1481" t="str">
            <v>J</v>
          </cell>
          <cell r="AH1481" t="str">
            <v>JUNIOR</v>
          </cell>
          <cell r="AN1481">
            <v>44568</v>
          </cell>
          <cell r="AO1481" t="str">
            <v>Compétition</v>
          </cell>
        </row>
        <row r="1482">
          <cell r="E1482">
            <v>309266</v>
          </cell>
          <cell r="F1482" t="str">
            <v>M.</v>
          </cell>
          <cell r="G1482" t="str">
            <v>GILLET</v>
          </cell>
          <cell r="H1482" t="str">
            <v>BAPTISTE</v>
          </cell>
          <cell r="I1482">
            <v>37747</v>
          </cell>
          <cell r="J1482" t="str">
            <v>FRANCE</v>
          </cell>
          <cell r="K1482" t="str">
            <v>Homme</v>
          </cell>
          <cell r="L1482">
            <v>3506</v>
          </cell>
          <cell r="M1482" t="str">
            <v>C.K.C.I.R. ST GREGOIRE</v>
          </cell>
          <cell r="O1482">
            <v>3500</v>
          </cell>
          <cell r="P1482" t="str">
            <v>COMITE DEPARTEMENTAL CK D'ILLE ET VILAINE</v>
          </cell>
          <cell r="Q1482" t="str">
            <v>CR03</v>
          </cell>
          <cell r="R1482" t="str">
            <v>COMITE REGIONAL BRETAGNE CK</v>
          </cell>
          <cell r="S1482" t="str">
            <v>FEDERATION FRANCAISE CANOE-KAYAK ET SPORTS PAGAIE</v>
          </cell>
          <cell r="T1482">
            <v>2022</v>
          </cell>
          <cell r="V1482">
            <v>60</v>
          </cell>
          <cell r="W1482" t="str">
            <v>Non</v>
          </cell>
          <cell r="Z1482" t="str">
            <v>AN_COMP_A</v>
          </cell>
          <cell r="AA1482" t="str">
            <v>Carte 1 an Compétition Adulte</v>
          </cell>
          <cell r="AB1482">
            <v>71435</v>
          </cell>
          <cell r="AC1482">
            <v>44562</v>
          </cell>
          <cell r="AD1482">
            <v>44590</v>
          </cell>
          <cell r="AE1482">
            <v>44926</v>
          </cell>
          <cell r="AF1482" t="str">
            <v>Aucun</v>
          </cell>
          <cell r="AG1482" t="str">
            <v>S</v>
          </cell>
          <cell r="AH1482" t="str">
            <v>SENIOR</v>
          </cell>
          <cell r="AN1482">
            <v>44593</v>
          </cell>
          <cell r="AO1482" t="str">
            <v>Compétition</v>
          </cell>
        </row>
        <row r="1483">
          <cell r="E1483">
            <v>309343</v>
          </cell>
          <cell r="F1483" t="str">
            <v>M.</v>
          </cell>
          <cell r="G1483" t="str">
            <v>KERVAREC</v>
          </cell>
          <cell r="H1483" t="str">
            <v>MELEN</v>
          </cell>
          <cell r="I1483">
            <v>38975</v>
          </cell>
          <cell r="J1483" t="str">
            <v>FRANCE</v>
          </cell>
          <cell r="K1483" t="str">
            <v>Homme</v>
          </cell>
          <cell r="L1483">
            <v>3503</v>
          </cell>
          <cell r="M1483" t="str">
            <v>KAYAK CLUB DE RENNES</v>
          </cell>
          <cell r="O1483">
            <v>3500</v>
          </cell>
          <cell r="P1483" t="str">
            <v>COMITE DEPARTEMENTAL CK D'ILLE ET VILAINE</v>
          </cell>
          <cell r="Q1483" t="str">
            <v>CR03</v>
          </cell>
          <cell r="R1483" t="str">
            <v>COMITE REGIONAL BRETAGNE CK</v>
          </cell>
          <cell r="S1483" t="str">
            <v>FEDERATION FRANCAISE CANOE-KAYAK ET SPORTS PAGAIE</v>
          </cell>
          <cell r="T1483">
            <v>2022</v>
          </cell>
          <cell r="V1483">
            <v>40</v>
          </cell>
          <cell r="W1483" t="str">
            <v>Non</v>
          </cell>
          <cell r="Z1483" t="str">
            <v>AN_COMP_J</v>
          </cell>
          <cell r="AA1483" t="str">
            <v>Carte 1 an Compétition Jeune</v>
          </cell>
          <cell r="AB1483">
            <v>71529</v>
          </cell>
          <cell r="AC1483">
            <v>44562</v>
          </cell>
          <cell r="AD1483">
            <v>44565</v>
          </cell>
          <cell r="AE1483">
            <v>44926</v>
          </cell>
          <cell r="AF1483" t="str">
            <v>Aucun</v>
          </cell>
          <cell r="AG1483" t="str">
            <v>C</v>
          </cell>
          <cell r="AH1483" t="str">
            <v>CADET</v>
          </cell>
          <cell r="AN1483">
            <v>44565</v>
          </cell>
          <cell r="AO1483" t="str">
            <v>Compétition</v>
          </cell>
        </row>
        <row r="1484">
          <cell r="E1484">
            <v>309361</v>
          </cell>
          <cell r="F1484" t="str">
            <v>M.</v>
          </cell>
          <cell r="G1484" t="str">
            <v>MORVAN</v>
          </cell>
          <cell r="H1484" t="str">
            <v>GWENDAL</v>
          </cell>
          <cell r="I1484">
            <v>38582</v>
          </cell>
          <cell r="J1484" t="str">
            <v>FRANCE</v>
          </cell>
          <cell r="K1484" t="str">
            <v>Homme</v>
          </cell>
          <cell r="L1484">
            <v>3536</v>
          </cell>
          <cell r="M1484" t="str">
            <v>MJC DE GUIPRY-MESSAC</v>
          </cell>
          <cell r="O1484">
            <v>3500</v>
          </cell>
          <cell r="P1484" t="str">
            <v>COMITE DEPARTEMENTAL CK D'ILLE ET VILAINE</v>
          </cell>
          <cell r="Q1484" t="str">
            <v>CR03</v>
          </cell>
          <cell r="R1484" t="str">
            <v>COMITE REGIONAL BRETAGNE CK</v>
          </cell>
          <cell r="S1484" t="str">
            <v>FEDERATION FRANCAISE CANOE-KAYAK ET SPORTS PAGAIE</v>
          </cell>
          <cell r="T1484">
            <v>2022</v>
          </cell>
          <cell r="V1484">
            <v>20</v>
          </cell>
          <cell r="W1484" t="str">
            <v>Non</v>
          </cell>
          <cell r="Z1484" t="str">
            <v>AN_LOIS_J</v>
          </cell>
          <cell r="AA1484" t="str">
            <v>Carte 1 an Loisir Jeune</v>
          </cell>
          <cell r="AB1484">
            <v>70578</v>
          </cell>
          <cell r="AC1484">
            <v>44501</v>
          </cell>
          <cell r="AD1484">
            <v>44532</v>
          </cell>
          <cell r="AE1484">
            <v>44926</v>
          </cell>
          <cell r="AF1484" t="str">
            <v>Aucun</v>
          </cell>
          <cell r="AG1484" t="str">
            <v>J</v>
          </cell>
          <cell r="AH1484" t="str">
            <v>JUNIOR</v>
          </cell>
          <cell r="AJ1484">
            <v>44532</v>
          </cell>
          <cell r="AK1484" t="str">
            <v>Loisir</v>
          </cell>
        </row>
        <row r="1485">
          <cell r="E1485">
            <v>309362</v>
          </cell>
          <cell r="F1485" t="str">
            <v>Mme</v>
          </cell>
          <cell r="G1485" t="str">
            <v>PERRIOT</v>
          </cell>
          <cell r="H1485" t="str">
            <v>TIPHAINE</v>
          </cell>
          <cell r="I1485">
            <v>37839</v>
          </cell>
          <cell r="J1485" t="str">
            <v>FRANCE</v>
          </cell>
          <cell r="K1485" t="str">
            <v>Femme</v>
          </cell>
          <cell r="L1485">
            <v>3536</v>
          </cell>
          <cell r="M1485" t="str">
            <v>MJC DE GUIPRY-MESSAC</v>
          </cell>
          <cell r="O1485">
            <v>3500</v>
          </cell>
          <cell r="P1485" t="str">
            <v>COMITE DEPARTEMENTAL CK D'ILLE ET VILAINE</v>
          </cell>
          <cell r="Q1485" t="str">
            <v>CR03</v>
          </cell>
          <cell r="R1485" t="str">
            <v>COMITE REGIONAL BRETAGNE CK</v>
          </cell>
          <cell r="S1485" t="str">
            <v>FEDERATION FRANCAISE CANOE-KAYAK ET SPORTS PAGAIE</v>
          </cell>
          <cell r="T1485">
            <v>2022</v>
          </cell>
          <cell r="V1485">
            <v>55</v>
          </cell>
          <cell r="W1485" t="str">
            <v>Non</v>
          </cell>
          <cell r="Z1485" t="str">
            <v>AN_LOIS_A</v>
          </cell>
          <cell r="AA1485" t="str">
            <v>Carte 1 an Loisir Adulte</v>
          </cell>
          <cell r="AB1485">
            <v>70578</v>
          </cell>
          <cell r="AC1485">
            <v>44501</v>
          </cell>
          <cell r="AD1485">
            <v>44532</v>
          </cell>
          <cell r="AE1485">
            <v>44926</v>
          </cell>
          <cell r="AF1485" t="str">
            <v>Aucun</v>
          </cell>
          <cell r="AG1485" t="str">
            <v>S</v>
          </cell>
          <cell r="AH1485" t="str">
            <v>SENIOR</v>
          </cell>
          <cell r="AJ1485">
            <v>44531</v>
          </cell>
          <cell r="AK1485" t="str">
            <v>Loisir</v>
          </cell>
          <cell r="AL1485" t="str">
            <v>PLESSIS Charles</v>
          </cell>
          <cell r="AM1485">
            <v>351026471</v>
          </cell>
        </row>
        <row r="1486">
          <cell r="E1486">
            <v>309377</v>
          </cell>
          <cell r="F1486" t="str">
            <v>Mme</v>
          </cell>
          <cell r="G1486" t="str">
            <v>ROBERT</v>
          </cell>
          <cell r="H1486" t="str">
            <v>KARINE</v>
          </cell>
          <cell r="I1486">
            <v>27712</v>
          </cell>
          <cell r="J1486" t="str">
            <v>FRANCE</v>
          </cell>
          <cell r="K1486" t="str">
            <v>Femme</v>
          </cell>
          <cell r="L1486">
            <v>3506</v>
          </cell>
          <cell r="M1486" t="str">
            <v>C.K.C.I.R. ST GREGOIRE</v>
          </cell>
          <cell r="O1486">
            <v>3500</v>
          </cell>
          <cell r="P1486" t="str">
            <v>COMITE DEPARTEMENTAL CK D'ILLE ET VILAINE</v>
          </cell>
          <cell r="Q1486" t="str">
            <v>CR03</v>
          </cell>
          <cell r="R1486" t="str">
            <v>COMITE REGIONAL BRETAGNE CK</v>
          </cell>
          <cell r="S1486" t="str">
            <v>FEDERATION FRANCAISE CANOE-KAYAK ET SPORTS PAGAIE</v>
          </cell>
          <cell r="T1486">
            <v>2022</v>
          </cell>
          <cell r="V1486">
            <v>60</v>
          </cell>
          <cell r="W1486" t="str">
            <v>Non</v>
          </cell>
          <cell r="Z1486" t="str">
            <v>AN_COMP_A</v>
          </cell>
          <cell r="AA1486" t="str">
            <v>Carte 1 an Compétition Adulte</v>
          </cell>
          <cell r="AB1486">
            <v>71435</v>
          </cell>
          <cell r="AC1486">
            <v>44562</v>
          </cell>
          <cell r="AD1486">
            <v>44568</v>
          </cell>
          <cell r="AE1486">
            <v>44926</v>
          </cell>
          <cell r="AF1486" t="str">
            <v>Aucun</v>
          </cell>
          <cell r="AG1486" t="str">
            <v>V</v>
          </cell>
          <cell r="AH1486" t="str">
            <v>VETERAN</v>
          </cell>
          <cell r="AN1486">
            <v>44174</v>
          </cell>
          <cell r="AO1486" t="str">
            <v>Compétition</v>
          </cell>
        </row>
        <row r="1487">
          <cell r="E1487">
            <v>309393</v>
          </cell>
          <cell r="F1487" t="str">
            <v>M.</v>
          </cell>
          <cell r="G1487" t="str">
            <v>PHILIPPE</v>
          </cell>
          <cell r="H1487" t="str">
            <v>PATRICE</v>
          </cell>
          <cell r="I1487">
            <v>20314</v>
          </cell>
          <cell r="J1487" t="str">
            <v>FRANCE</v>
          </cell>
          <cell r="K1487" t="str">
            <v>Homme</v>
          </cell>
          <cell r="L1487">
            <v>5614</v>
          </cell>
          <cell r="M1487" t="str">
            <v>C.K.C. AURAY</v>
          </cell>
          <cell r="O1487">
            <v>5600</v>
          </cell>
          <cell r="P1487" t="str">
            <v>COMITE DEPARTEMENTAL CK DU MORBIHAN</v>
          </cell>
          <cell r="Q1487" t="str">
            <v>CR03</v>
          </cell>
          <cell r="R1487" t="str">
            <v>COMITE REGIONAL BRETAGNE CK</v>
          </cell>
          <cell r="S1487" t="str">
            <v>FEDERATION FRANCAISE CANOE-KAYAK ET SPORTS PAGAIE</v>
          </cell>
          <cell r="T1487">
            <v>2022</v>
          </cell>
          <cell r="V1487">
            <v>55</v>
          </cell>
          <cell r="W1487" t="str">
            <v>Non</v>
          </cell>
          <cell r="Z1487" t="str">
            <v>AN_LOIS_A</v>
          </cell>
          <cell r="AA1487" t="str">
            <v>Carte 1 an Loisir Adulte</v>
          </cell>
          <cell r="AB1487">
            <v>71181</v>
          </cell>
          <cell r="AC1487">
            <v>44562</v>
          </cell>
          <cell r="AD1487">
            <v>44563</v>
          </cell>
          <cell r="AE1487">
            <v>44926</v>
          </cell>
          <cell r="AF1487" t="str">
            <v>Aucun</v>
          </cell>
          <cell r="AG1487" t="str">
            <v>V</v>
          </cell>
          <cell r="AH1487" t="str">
            <v>VETERAN</v>
          </cell>
          <cell r="AJ1487">
            <v>44172</v>
          </cell>
          <cell r="AK1487" t="str">
            <v>Loisir</v>
          </cell>
          <cell r="AL1487" t="str">
            <v>TOCQUER</v>
          </cell>
          <cell r="AM1487">
            <v>561019878</v>
          </cell>
        </row>
        <row r="1488">
          <cell r="E1488">
            <v>309399</v>
          </cell>
          <cell r="F1488" t="str">
            <v>M.</v>
          </cell>
          <cell r="G1488" t="str">
            <v>SERAZIN</v>
          </cell>
          <cell r="H1488" t="str">
            <v>EMILE</v>
          </cell>
          <cell r="I1488">
            <v>17745</v>
          </cell>
          <cell r="J1488" t="str">
            <v>FRANCE</v>
          </cell>
          <cell r="K1488" t="str">
            <v>Homme</v>
          </cell>
          <cell r="L1488">
            <v>5614</v>
          </cell>
          <cell r="M1488" t="str">
            <v>C.K.C. AURAY</v>
          </cell>
          <cell r="O1488">
            <v>5600</v>
          </cell>
          <cell r="P1488" t="str">
            <v>COMITE DEPARTEMENTAL CK DU MORBIHAN</v>
          </cell>
          <cell r="Q1488" t="str">
            <v>CR03</v>
          </cell>
          <cell r="R1488" t="str">
            <v>COMITE REGIONAL BRETAGNE CK</v>
          </cell>
          <cell r="S1488" t="str">
            <v>FEDERATION FRANCAISE CANOE-KAYAK ET SPORTS PAGAIE</v>
          </cell>
          <cell r="T1488">
            <v>2022</v>
          </cell>
          <cell r="V1488">
            <v>55</v>
          </cell>
          <cell r="W1488" t="str">
            <v>Non</v>
          </cell>
          <cell r="Z1488" t="str">
            <v>AN_LOIS_A</v>
          </cell>
          <cell r="AA1488" t="str">
            <v>Carte 1 an Loisir Adulte</v>
          </cell>
          <cell r="AB1488">
            <v>71181</v>
          </cell>
          <cell r="AC1488">
            <v>44562</v>
          </cell>
          <cell r="AD1488">
            <v>44563</v>
          </cell>
          <cell r="AE1488">
            <v>44926</v>
          </cell>
          <cell r="AF1488" t="str">
            <v>Aucun</v>
          </cell>
          <cell r="AG1488" t="str">
            <v>V</v>
          </cell>
          <cell r="AH1488" t="str">
            <v>VETERAN</v>
          </cell>
          <cell r="AJ1488">
            <v>44208</v>
          </cell>
          <cell r="AK1488" t="str">
            <v>Loisir</v>
          </cell>
          <cell r="AL1488" t="str">
            <v>DERCOURT</v>
          </cell>
          <cell r="AM1488">
            <v>561021700</v>
          </cell>
        </row>
        <row r="1489">
          <cell r="E1489">
            <v>309401</v>
          </cell>
          <cell r="F1489" t="str">
            <v>Mme</v>
          </cell>
          <cell r="G1489" t="str">
            <v>BOISHUS</v>
          </cell>
          <cell r="H1489" t="str">
            <v>TIFENN</v>
          </cell>
          <cell r="I1489">
            <v>37368</v>
          </cell>
          <cell r="J1489" t="str">
            <v>FRANCE</v>
          </cell>
          <cell r="K1489" t="str">
            <v>Femme</v>
          </cell>
          <cell r="L1489">
            <v>5614</v>
          </cell>
          <cell r="M1489" t="str">
            <v>C.K.C. AURAY</v>
          </cell>
          <cell r="O1489">
            <v>5600</v>
          </cell>
          <cell r="P1489" t="str">
            <v>COMITE DEPARTEMENTAL CK DU MORBIHAN</v>
          </cell>
          <cell r="Q1489" t="str">
            <v>CR03</v>
          </cell>
          <cell r="R1489" t="str">
            <v>COMITE REGIONAL BRETAGNE CK</v>
          </cell>
          <cell r="S1489" t="str">
            <v>FEDERATION FRANCAISE CANOE-KAYAK ET SPORTS PAGAIE</v>
          </cell>
          <cell r="T1489">
            <v>2022</v>
          </cell>
          <cell r="V1489">
            <v>55</v>
          </cell>
          <cell r="W1489" t="str">
            <v>Non</v>
          </cell>
          <cell r="Z1489" t="str">
            <v>AN_LOIS_A</v>
          </cell>
          <cell r="AA1489" t="str">
            <v>Carte 1 an Loisir Adulte</v>
          </cell>
          <cell r="AB1489">
            <v>71684</v>
          </cell>
          <cell r="AC1489">
            <v>44593</v>
          </cell>
          <cell r="AD1489">
            <v>44601</v>
          </cell>
          <cell r="AE1489">
            <v>44926</v>
          </cell>
          <cell r="AF1489" t="str">
            <v>Aucun</v>
          </cell>
          <cell r="AG1489" t="str">
            <v>S</v>
          </cell>
          <cell r="AH1489" t="str">
            <v>SENIOR</v>
          </cell>
          <cell r="AJ1489">
            <v>44005</v>
          </cell>
          <cell r="AK1489" t="str">
            <v>Loisir</v>
          </cell>
          <cell r="AL1489" t="str">
            <v>carrouget v</v>
          </cell>
          <cell r="AM1489">
            <v>561037185</v>
          </cell>
        </row>
        <row r="1490">
          <cell r="E1490">
            <v>309426</v>
          </cell>
          <cell r="F1490" t="str">
            <v>Mme</v>
          </cell>
          <cell r="G1490" t="str">
            <v>ALLIOU</v>
          </cell>
          <cell r="H1490" t="str">
            <v>ENORA</v>
          </cell>
          <cell r="I1490">
            <v>37343</v>
          </cell>
          <cell r="J1490" t="str">
            <v>FRANCE</v>
          </cell>
          <cell r="K1490" t="str">
            <v>Femme</v>
          </cell>
          <cell r="L1490">
            <v>5614</v>
          </cell>
          <cell r="M1490" t="str">
            <v>C.K.C. AURAY</v>
          </cell>
          <cell r="O1490">
            <v>5600</v>
          </cell>
          <cell r="P1490" t="str">
            <v>COMITE DEPARTEMENTAL CK DU MORBIHAN</v>
          </cell>
          <cell r="Q1490" t="str">
            <v>CR03</v>
          </cell>
          <cell r="R1490" t="str">
            <v>COMITE REGIONAL BRETAGNE CK</v>
          </cell>
          <cell r="S1490" t="str">
            <v>FEDERATION FRANCAISE CANOE-KAYAK ET SPORTS PAGAIE</v>
          </cell>
          <cell r="T1490">
            <v>2022</v>
          </cell>
          <cell r="V1490">
            <v>55</v>
          </cell>
          <cell r="W1490" t="str">
            <v>Non</v>
          </cell>
          <cell r="Z1490" t="str">
            <v>AN_LOIS_A</v>
          </cell>
          <cell r="AA1490" t="str">
            <v>Carte 1 an Loisir Adulte</v>
          </cell>
          <cell r="AB1490">
            <v>71181</v>
          </cell>
          <cell r="AC1490">
            <v>44562</v>
          </cell>
          <cell r="AD1490">
            <v>44592</v>
          </cell>
          <cell r="AE1490">
            <v>44926</v>
          </cell>
          <cell r="AF1490" t="str">
            <v>Aucun</v>
          </cell>
          <cell r="AG1490" t="str">
            <v>S</v>
          </cell>
          <cell r="AH1490" t="str">
            <v>SENIOR</v>
          </cell>
          <cell r="AJ1490">
            <v>43803</v>
          </cell>
          <cell r="AK1490" t="str">
            <v>Loisir</v>
          </cell>
          <cell r="AL1490" t="str">
            <v>LEONARD DURAND Sylvie</v>
          </cell>
          <cell r="AM1490">
            <v>56102071</v>
          </cell>
        </row>
        <row r="1491">
          <cell r="E1491">
            <v>309499</v>
          </cell>
          <cell r="F1491" t="str">
            <v>M.</v>
          </cell>
          <cell r="G1491" t="str">
            <v>ROBIC</v>
          </cell>
          <cell r="H1491" t="str">
            <v>IWEN</v>
          </cell>
          <cell r="I1491">
            <v>38464</v>
          </cell>
          <cell r="J1491" t="str">
            <v>FRANCE</v>
          </cell>
          <cell r="K1491" t="str">
            <v>Homme</v>
          </cell>
          <cell r="L1491">
            <v>5604</v>
          </cell>
          <cell r="M1491" t="str">
            <v>CLUB LOISIRS POP. LOCHRIST</v>
          </cell>
          <cell r="O1491">
            <v>5600</v>
          </cell>
          <cell r="P1491" t="str">
            <v>COMITE DEPARTEMENTAL CK DU MORBIHAN</v>
          </cell>
          <cell r="Q1491" t="str">
            <v>CR03</v>
          </cell>
          <cell r="R1491" t="str">
            <v>COMITE REGIONAL BRETAGNE CK</v>
          </cell>
          <cell r="S1491" t="str">
            <v>FEDERATION FRANCAISE CANOE-KAYAK ET SPORTS PAGAIE</v>
          </cell>
          <cell r="T1491">
            <v>2022</v>
          </cell>
          <cell r="V1491">
            <v>40</v>
          </cell>
          <cell r="W1491" t="str">
            <v>Non</v>
          </cell>
          <cell r="Z1491" t="str">
            <v>AN_COMP_J</v>
          </cell>
          <cell r="AA1491" t="str">
            <v>Carte 1 an Compétition Jeune</v>
          </cell>
          <cell r="AB1491">
            <v>71172</v>
          </cell>
          <cell r="AC1491">
            <v>44562</v>
          </cell>
          <cell r="AD1491">
            <v>44571</v>
          </cell>
          <cell r="AE1491">
            <v>44926</v>
          </cell>
          <cell r="AF1491" t="str">
            <v>Aucun</v>
          </cell>
          <cell r="AG1491" t="str">
            <v>J</v>
          </cell>
          <cell r="AH1491" t="str">
            <v>JUNIOR</v>
          </cell>
          <cell r="AN1491">
            <v>44571</v>
          </cell>
          <cell r="AO1491" t="str">
            <v>Compétition</v>
          </cell>
        </row>
        <row r="1492">
          <cell r="E1492">
            <v>309507</v>
          </cell>
          <cell r="F1492" t="str">
            <v>M.</v>
          </cell>
          <cell r="G1492" t="str">
            <v>ZEO</v>
          </cell>
          <cell r="H1492" t="str">
            <v>PIERRE</v>
          </cell>
          <cell r="I1492">
            <v>36597</v>
          </cell>
          <cell r="J1492" t="str">
            <v>FRANCE</v>
          </cell>
          <cell r="K1492" t="str">
            <v>Homme</v>
          </cell>
          <cell r="L1492">
            <v>5604</v>
          </cell>
          <cell r="M1492" t="str">
            <v>CLUB LOISIRS POP. LOCHRIST</v>
          </cell>
          <cell r="O1492">
            <v>5600</v>
          </cell>
          <cell r="P1492" t="str">
            <v>COMITE DEPARTEMENTAL CK DU MORBIHAN</v>
          </cell>
          <cell r="Q1492" t="str">
            <v>CR03</v>
          </cell>
          <cell r="R1492" t="str">
            <v>COMITE REGIONAL BRETAGNE CK</v>
          </cell>
          <cell r="S1492" t="str">
            <v>FEDERATION FRANCAISE CANOE-KAYAK ET SPORTS PAGAIE</v>
          </cell>
          <cell r="T1492">
            <v>2022</v>
          </cell>
          <cell r="V1492">
            <v>60</v>
          </cell>
          <cell r="W1492" t="str">
            <v>Non</v>
          </cell>
          <cell r="X1492" t="str">
            <v>IA Sport Plus</v>
          </cell>
          <cell r="Y1492" t="str">
            <v>IASPORT</v>
          </cell>
          <cell r="Z1492" t="str">
            <v>AN_COMP_A</v>
          </cell>
          <cell r="AA1492" t="str">
            <v>Carte 1 an Compétition Adulte</v>
          </cell>
          <cell r="AB1492">
            <v>72296</v>
          </cell>
          <cell r="AC1492">
            <v>44621</v>
          </cell>
          <cell r="AD1492">
            <v>44632</v>
          </cell>
          <cell r="AE1492">
            <v>44926</v>
          </cell>
          <cell r="AF1492" t="str">
            <v>Aucun</v>
          </cell>
          <cell r="AG1492" t="str">
            <v>S</v>
          </cell>
          <cell r="AH1492" t="str">
            <v>SENIOR</v>
          </cell>
          <cell r="AN1492">
            <v>43833</v>
          </cell>
          <cell r="AO1492" t="str">
            <v>Compétition</v>
          </cell>
        </row>
        <row r="1493">
          <cell r="E1493">
            <v>309578</v>
          </cell>
          <cell r="F1493" t="str">
            <v>Mme</v>
          </cell>
          <cell r="G1493" t="str">
            <v>DOUGUET</v>
          </cell>
          <cell r="H1493" t="str">
            <v>MARYLINE</v>
          </cell>
          <cell r="I1493">
            <v>20599</v>
          </cell>
          <cell r="J1493" t="str">
            <v>FRANCE</v>
          </cell>
          <cell r="K1493" t="str">
            <v>Femme</v>
          </cell>
          <cell r="L1493">
            <v>5604</v>
          </cell>
          <cell r="M1493" t="str">
            <v>CLUB LOISIRS POP. LOCHRIST</v>
          </cell>
          <cell r="O1493">
            <v>5600</v>
          </cell>
          <cell r="P1493" t="str">
            <v>COMITE DEPARTEMENTAL CK DU MORBIHAN</v>
          </cell>
          <cell r="Q1493" t="str">
            <v>CR03</v>
          </cell>
          <cell r="R1493" t="str">
            <v>COMITE REGIONAL BRETAGNE CK</v>
          </cell>
          <cell r="S1493" t="str">
            <v>FEDERATION FRANCAISE CANOE-KAYAK ET SPORTS PAGAIE</v>
          </cell>
          <cell r="T1493">
            <v>2022</v>
          </cell>
          <cell r="V1493">
            <v>55</v>
          </cell>
          <cell r="W1493" t="str">
            <v>Non</v>
          </cell>
          <cell r="Z1493" t="str">
            <v>AN_LOIS_A</v>
          </cell>
          <cell r="AA1493" t="str">
            <v>Carte 1 an Loisir Adulte</v>
          </cell>
          <cell r="AB1493">
            <v>71172</v>
          </cell>
          <cell r="AC1493">
            <v>44562</v>
          </cell>
          <cell r="AD1493">
            <v>44574</v>
          </cell>
          <cell r="AE1493">
            <v>44926</v>
          </cell>
          <cell r="AF1493" t="str">
            <v>Aucun</v>
          </cell>
          <cell r="AG1493" t="str">
            <v>V</v>
          </cell>
          <cell r="AH1493" t="str">
            <v>VETERAN</v>
          </cell>
          <cell r="AJ1493">
            <v>43055</v>
          </cell>
          <cell r="AK1493" t="str">
            <v>Loisir</v>
          </cell>
          <cell r="AL1493" t="str">
            <v>VOISIN F</v>
          </cell>
        </row>
        <row r="1494">
          <cell r="E1494">
            <v>309611</v>
          </cell>
          <cell r="F1494" t="str">
            <v>M.</v>
          </cell>
          <cell r="G1494" t="str">
            <v>ALLIX</v>
          </cell>
          <cell r="H1494" t="str">
            <v>JACQUES</v>
          </cell>
          <cell r="I1494">
            <v>19159</v>
          </cell>
          <cell r="J1494" t="str">
            <v>FRANCE</v>
          </cell>
          <cell r="K1494" t="str">
            <v>Homme</v>
          </cell>
          <cell r="L1494">
            <v>3506</v>
          </cell>
          <cell r="M1494" t="str">
            <v>C.K.C.I.R. ST GREGOIRE</v>
          </cell>
          <cell r="O1494">
            <v>3500</v>
          </cell>
          <cell r="P1494" t="str">
            <v>COMITE DEPARTEMENTAL CK D'ILLE ET VILAINE</v>
          </cell>
          <cell r="Q1494" t="str">
            <v>CR03</v>
          </cell>
          <cell r="R1494" t="str">
            <v>COMITE REGIONAL BRETAGNE CK</v>
          </cell>
          <cell r="S1494" t="str">
            <v>FEDERATION FRANCAISE CANOE-KAYAK ET SPORTS PAGAIE</v>
          </cell>
          <cell r="T1494">
            <v>2022</v>
          </cell>
          <cell r="V1494">
            <v>60</v>
          </cell>
          <cell r="W1494" t="str">
            <v>Non</v>
          </cell>
          <cell r="Z1494" t="str">
            <v>AN_COMP_A</v>
          </cell>
          <cell r="AA1494" t="str">
            <v>Carte 1 an Compétition Adulte</v>
          </cell>
          <cell r="AB1494">
            <v>71435</v>
          </cell>
          <cell r="AC1494">
            <v>44562</v>
          </cell>
          <cell r="AD1494">
            <v>44575</v>
          </cell>
          <cell r="AE1494">
            <v>44926</v>
          </cell>
          <cell r="AF1494" t="str">
            <v>Aucun</v>
          </cell>
          <cell r="AG1494" t="str">
            <v>V</v>
          </cell>
          <cell r="AH1494" t="str">
            <v>VETERAN</v>
          </cell>
          <cell r="AN1494">
            <v>44199</v>
          </cell>
          <cell r="AO1494" t="str">
            <v>Compétition</v>
          </cell>
        </row>
        <row r="1495">
          <cell r="E1495">
            <v>309614</v>
          </cell>
          <cell r="F1495" t="str">
            <v>Mme</v>
          </cell>
          <cell r="G1495" t="str">
            <v>CELLES</v>
          </cell>
          <cell r="H1495" t="str">
            <v>BRIGITTE</v>
          </cell>
          <cell r="I1495">
            <v>23531</v>
          </cell>
          <cell r="J1495" t="str">
            <v>FRANCE</v>
          </cell>
          <cell r="K1495" t="str">
            <v>Femme</v>
          </cell>
          <cell r="L1495">
            <v>3516</v>
          </cell>
          <cell r="M1495" t="str">
            <v>RENNES EVASION NATURE</v>
          </cell>
          <cell r="O1495">
            <v>3500</v>
          </cell>
          <cell r="P1495" t="str">
            <v>COMITE DEPARTEMENTAL CK D'ILLE ET VILAINE</v>
          </cell>
          <cell r="Q1495" t="str">
            <v>CR03</v>
          </cell>
          <cell r="R1495" t="str">
            <v>COMITE REGIONAL BRETAGNE CK</v>
          </cell>
          <cell r="S1495" t="str">
            <v>FEDERATION FRANCAISE CANOE-KAYAK ET SPORTS PAGAIE</v>
          </cell>
          <cell r="T1495">
            <v>2022</v>
          </cell>
          <cell r="V1495">
            <v>55</v>
          </cell>
          <cell r="W1495" t="str">
            <v>Non</v>
          </cell>
          <cell r="Z1495" t="str">
            <v>AN_LOIS_A</v>
          </cell>
          <cell r="AA1495" t="str">
            <v>Carte 1 an Loisir Adulte</v>
          </cell>
          <cell r="AB1495">
            <v>70719</v>
          </cell>
          <cell r="AC1495">
            <v>44531</v>
          </cell>
          <cell r="AD1495">
            <v>44556</v>
          </cell>
          <cell r="AE1495">
            <v>44926</v>
          </cell>
          <cell r="AF1495" t="str">
            <v>Aucun</v>
          </cell>
          <cell r="AG1495" t="str">
            <v>V</v>
          </cell>
          <cell r="AH1495" t="str">
            <v>VETERAN</v>
          </cell>
        </row>
        <row r="1496">
          <cell r="E1496">
            <v>309676</v>
          </cell>
          <cell r="F1496" t="str">
            <v>M.</v>
          </cell>
          <cell r="G1496" t="str">
            <v>BARON</v>
          </cell>
          <cell r="H1496" t="str">
            <v>DOMINIQUE</v>
          </cell>
          <cell r="I1496">
            <v>26449</v>
          </cell>
          <cell r="J1496" t="str">
            <v>FRANCE</v>
          </cell>
          <cell r="K1496" t="str">
            <v>Homme</v>
          </cell>
          <cell r="L1496">
            <v>2202</v>
          </cell>
          <cell r="M1496" t="str">
            <v>CLUB MJC ST BRIEUC C.K.</v>
          </cell>
          <cell r="N1496" t="str">
            <v>MJC DU PLATEAU</v>
          </cell>
          <cell r="O1496">
            <v>2200</v>
          </cell>
          <cell r="P1496" t="str">
            <v>COMITE DEPARTEMENTAL CK COTES D'ARMOR</v>
          </cell>
          <cell r="Q1496" t="str">
            <v>CR03</v>
          </cell>
          <cell r="R1496" t="str">
            <v>COMITE REGIONAL BRETAGNE CK</v>
          </cell>
          <cell r="S1496" t="str">
            <v>FEDERATION FRANCAISE CANOE-KAYAK ET SPORTS PAGAIE</v>
          </cell>
          <cell r="T1496">
            <v>2022</v>
          </cell>
          <cell r="V1496">
            <v>55</v>
          </cell>
          <cell r="W1496" t="str">
            <v>Non</v>
          </cell>
          <cell r="Z1496" t="str">
            <v>AN_LOIS_A</v>
          </cell>
          <cell r="AA1496" t="str">
            <v>Carte 1 an Loisir Adulte</v>
          </cell>
          <cell r="AB1496">
            <v>70810</v>
          </cell>
          <cell r="AC1496">
            <v>44531</v>
          </cell>
          <cell r="AD1496">
            <v>44546</v>
          </cell>
          <cell r="AE1496">
            <v>44926</v>
          </cell>
          <cell r="AF1496" t="str">
            <v>Aucun</v>
          </cell>
          <cell r="AG1496" t="str">
            <v>V</v>
          </cell>
          <cell r="AH1496" t="str">
            <v>VETERAN</v>
          </cell>
          <cell r="AJ1496">
            <v>44448</v>
          </cell>
          <cell r="AK1496" t="str">
            <v>Loisir</v>
          </cell>
          <cell r="AL1496" t="str">
            <v>COLANI</v>
          </cell>
          <cell r="AM1496">
            <v>221020902</v>
          </cell>
        </row>
        <row r="1497">
          <cell r="E1497">
            <v>309722</v>
          </cell>
          <cell r="F1497" t="str">
            <v>M.</v>
          </cell>
          <cell r="G1497" t="str">
            <v>JAMET</v>
          </cell>
          <cell r="H1497" t="str">
            <v>ROMAIN</v>
          </cell>
          <cell r="I1497">
            <v>37960</v>
          </cell>
          <cell r="J1497" t="str">
            <v>FRANCE</v>
          </cell>
          <cell r="K1497" t="str">
            <v>Homme</v>
          </cell>
          <cell r="L1497">
            <v>2212</v>
          </cell>
          <cell r="M1497" t="str">
            <v>CLUB CANOE KAYAK DE LA RANCE</v>
          </cell>
          <cell r="O1497">
            <v>2200</v>
          </cell>
          <cell r="P1497" t="str">
            <v>COMITE DEPARTEMENTAL CK COTES D'ARMOR</v>
          </cell>
          <cell r="Q1497" t="str">
            <v>CR03</v>
          </cell>
          <cell r="R1497" t="str">
            <v>COMITE REGIONAL BRETAGNE CK</v>
          </cell>
          <cell r="S1497" t="str">
            <v>FEDERATION FRANCAISE CANOE-KAYAK ET SPORTS PAGAIE</v>
          </cell>
          <cell r="T1497">
            <v>2022</v>
          </cell>
          <cell r="V1497">
            <v>60</v>
          </cell>
          <cell r="W1497" t="str">
            <v>Non</v>
          </cell>
          <cell r="Z1497" t="str">
            <v>AN_COMP_A</v>
          </cell>
          <cell r="AA1497" t="str">
            <v>Carte 1 an Compétition Adulte</v>
          </cell>
          <cell r="AB1497">
            <v>71270</v>
          </cell>
          <cell r="AC1497">
            <v>44562</v>
          </cell>
          <cell r="AD1497">
            <v>44569</v>
          </cell>
          <cell r="AE1497">
            <v>44926</v>
          </cell>
          <cell r="AF1497" t="str">
            <v>Aucun</v>
          </cell>
          <cell r="AG1497" t="str">
            <v>S</v>
          </cell>
          <cell r="AH1497" t="str">
            <v>SENIOR</v>
          </cell>
          <cell r="AN1497">
            <v>44551</v>
          </cell>
          <cell r="AO1497" t="str">
            <v>Compétition</v>
          </cell>
        </row>
        <row r="1498">
          <cell r="E1498">
            <v>309724</v>
          </cell>
          <cell r="F1498" t="str">
            <v>M.</v>
          </cell>
          <cell r="G1498" t="str">
            <v>LAUMONIER</v>
          </cell>
          <cell r="H1498" t="str">
            <v>BAPTISTE</v>
          </cell>
          <cell r="I1498">
            <v>38006</v>
          </cell>
          <cell r="J1498" t="str">
            <v>FRANCE</v>
          </cell>
          <cell r="K1498" t="str">
            <v>Homme</v>
          </cell>
          <cell r="L1498">
            <v>2212</v>
          </cell>
          <cell r="M1498" t="str">
            <v>CLUB CANOE KAYAK DE LA RANCE</v>
          </cell>
          <cell r="O1498">
            <v>2200</v>
          </cell>
          <cell r="P1498" t="str">
            <v>COMITE DEPARTEMENTAL CK COTES D'ARMOR</v>
          </cell>
          <cell r="Q1498" t="str">
            <v>CR03</v>
          </cell>
          <cell r="R1498" t="str">
            <v>COMITE REGIONAL BRETAGNE CK</v>
          </cell>
          <cell r="S1498" t="str">
            <v>FEDERATION FRANCAISE CANOE-KAYAK ET SPORTS PAGAIE</v>
          </cell>
          <cell r="T1498">
            <v>2022</v>
          </cell>
          <cell r="V1498">
            <v>20</v>
          </cell>
          <cell r="W1498" t="str">
            <v>Non</v>
          </cell>
          <cell r="Z1498" t="str">
            <v>AN_LOIS_J</v>
          </cell>
          <cell r="AA1498" t="str">
            <v>Carte 1 an Loisir Jeune</v>
          </cell>
          <cell r="AB1498">
            <v>71270</v>
          </cell>
          <cell r="AC1498">
            <v>44562</v>
          </cell>
          <cell r="AD1498">
            <v>44582</v>
          </cell>
          <cell r="AE1498">
            <v>44926</v>
          </cell>
          <cell r="AF1498" t="str">
            <v>Aucun</v>
          </cell>
          <cell r="AG1498" t="str">
            <v>J</v>
          </cell>
          <cell r="AH1498" t="str">
            <v>JUNIOR</v>
          </cell>
        </row>
        <row r="1499">
          <cell r="E1499">
            <v>309755</v>
          </cell>
          <cell r="F1499" t="str">
            <v>M.</v>
          </cell>
          <cell r="G1499" t="str">
            <v>LE NOC</v>
          </cell>
          <cell r="H1499" t="str">
            <v>ANTOINE</v>
          </cell>
          <cell r="I1499">
            <v>37263</v>
          </cell>
          <cell r="J1499" t="str">
            <v>FRANCE</v>
          </cell>
          <cell r="K1499" t="str">
            <v>Homme</v>
          </cell>
          <cell r="L1499">
            <v>2904</v>
          </cell>
          <cell r="M1499" t="str">
            <v>CANOE KAYAK DE QUIMPERLE</v>
          </cell>
          <cell r="O1499">
            <v>2900</v>
          </cell>
          <cell r="P1499" t="str">
            <v>COMITE DEPARTEMENTAL CK DU FINISTERE</v>
          </cell>
          <cell r="Q1499" t="str">
            <v>CR03</v>
          </cell>
          <cell r="R1499" t="str">
            <v>COMITE REGIONAL BRETAGNE CK</v>
          </cell>
          <cell r="S1499" t="str">
            <v>FEDERATION FRANCAISE CANOE-KAYAK ET SPORTS PAGAIE</v>
          </cell>
          <cell r="T1499">
            <v>2022</v>
          </cell>
          <cell r="V1499">
            <v>60</v>
          </cell>
          <cell r="W1499" t="str">
            <v>Non</v>
          </cell>
          <cell r="Z1499" t="str">
            <v>AN_COMP_A</v>
          </cell>
          <cell r="AA1499" t="str">
            <v>Carte 1 an Compétition Adulte</v>
          </cell>
          <cell r="AB1499">
            <v>72143</v>
          </cell>
          <cell r="AC1499">
            <v>44593</v>
          </cell>
          <cell r="AD1499">
            <v>44609</v>
          </cell>
          <cell r="AE1499">
            <v>44926</v>
          </cell>
          <cell r="AF1499" t="str">
            <v>Aucun</v>
          </cell>
          <cell r="AG1499" t="str">
            <v>S</v>
          </cell>
          <cell r="AH1499" t="str">
            <v>SENIOR</v>
          </cell>
          <cell r="AN1499">
            <v>43762</v>
          </cell>
          <cell r="AO1499" t="str">
            <v>Compétition</v>
          </cell>
        </row>
        <row r="1500">
          <cell r="E1500">
            <v>309778</v>
          </cell>
          <cell r="F1500" t="str">
            <v>M.</v>
          </cell>
          <cell r="G1500" t="str">
            <v>BRIAND</v>
          </cell>
          <cell r="H1500" t="str">
            <v>TITOUAN</v>
          </cell>
          <cell r="I1500">
            <v>38629</v>
          </cell>
          <cell r="J1500" t="str">
            <v>FRANCE</v>
          </cell>
          <cell r="K1500" t="str">
            <v>Homme</v>
          </cell>
          <cell r="L1500">
            <v>2912</v>
          </cell>
          <cell r="M1500" t="str">
            <v>LES ALLIGATORS - LANDERNEAU</v>
          </cell>
          <cell r="O1500">
            <v>2900</v>
          </cell>
          <cell r="P1500" t="str">
            <v>COMITE DEPARTEMENTAL CK DU FINISTERE</v>
          </cell>
          <cell r="Q1500" t="str">
            <v>CR03</v>
          </cell>
          <cell r="R1500" t="str">
            <v>COMITE REGIONAL BRETAGNE CK</v>
          </cell>
          <cell r="S1500" t="str">
            <v>FEDERATION FRANCAISE CANOE-KAYAK ET SPORTS PAGAIE</v>
          </cell>
          <cell r="T1500">
            <v>2022</v>
          </cell>
          <cell r="V1500">
            <v>40</v>
          </cell>
          <cell r="W1500" t="str">
            <v>Non</v>
          </cell>
          <cell r="Z1500" t="str">
            <v>AN_COMP_J</v>
          </cell>
          <cell r="AA1500" t="str">
            <v>Carte 1 an Compétition Jeune</v>
          </cell>
          <cell r="AB1500">
            <v>71393</v>
          </cell>
          <cell r="AC1500">
            <v>44562</v>
          </cell>
          <cell r="AD1500">
            <v>44565</v>
          </cell>
          <cell r="AE1500">
            <v>44926</v>
          </cell>
          <cell r="AF1500" t="str">
            <v>Aucun</v>
          </cell>
          <cell r="AG1500" t="str">
            <v>J</v>
          </cell>
          <cell r="AH1500" t="str">
            <v>JUNIOR</v>
          </cell>
          <cell r="AN1500">
            <v>44565</v>
          </cell>
          <cell r="AO1500" t="str">
            <v>Compétition</v>
          </cell>
        </row>
        <row r="1501">
          <cell r="E1501">
            <v>309780</v>
          </cell>
          <cell r="F1501" t="str">
            <v>M.</v>
          </cell>
          <cell r="G1501" t="str">
            <v>DONVAL</v>
          </cell>
          <cell r="H1501" t="str">
            <v>VINCENT</v>
          </cell>
          <cell r="I1501">
            <v>38121</v>
          </cell>
          <cell r="J1501" t="str">
            <v>FRANCE</v>
          </cell>
          <cell r="K1501" t="str">
            <v>Homme</v>
          </cell>
          <cell r="L1501">
            <v>2912</v>
          </cell>
          <cell r="M1501" t="str">
            <v>LES ALLIGATORS - LANDERNEAU</v>
          </cell>
          <cell r="O1501">
            <v>2900</v>
          </cell>
          <cell r="P1501" t="str">
            <v>COMITE DEPARTEMENTAL CK DU FINISTERE</v>
          </cell>
          <cell r="Q1501" t="str">
            <v>CR03</v>
          </cell>
          <cell r="R1501" t="str">
            <v>COMITE REGIONAL BRETAGNE CK</v>
          </cell>
          <cell r="S1501" t="str">
            <v>FEDERATION FRANCAISE CANOE-KAYAK ET SPORTS PAGAIE</v>
          </cell>
          <cell r="T1501">
            <v>2022</v>
          </cell>
          <cell r="V1501">
            <v>40</v>
          </cell>
          <cell r="W1501" t="str">
            <v>Non</v>
          </cell>
          <cell r="Z1501" t="str">
            <v>AN_COMP_J</v>
          </cell>
          <cell r="AA1501" t="str">
            <v>Carte 1 an Compétition Jeune</v>
          </cell>
          <cell r="AB1501">
            <v>71393</v>
          </cell>
          <cell r="AC1501">
            <v>44562</v>
          </cell>
          <cell r="AD1501">
            <v>44565</v>
          </cell>
          <cell r="AE1501">
            <v>44926</v>
          </cell>
          <cell r="AF1501" t="str">
            <v>Aucun</v>
          </cell>
          <cell r="AG1501" t="str">
            <v>J</v>
          </cell>
          <cell r="AH1501" t="str">
            <v>JUNIOR</v>
          </cell>
          <cell r="AN1501">
            <v>44565</v>
          </cell>
          <cell r="AO1501" t="str">
            <v>Compétition</v>
          </cell>
        </row>
        <row r="1502">
          <cell r="E1502">
            <v>309882</v>
          </cell>
          <cell r="F1502" t="str">
            <v>Mme</v>
          </cell>
          <cell r="G1502" t="str">
            <v>HALL</v>
          </cell>
          <cell r="H1502" t="str">
            <v>AURELIE</v>
          </cell>
          <cell r="I1502">
            <v>38651</v>
          </cell>
          <cell r="J1502" t="str">
            <v>FRANCE</v>
          </cell>
          <cell r="K1502" t="str">
            <v>Femme</v>
          </cell>
          <cell r="L1502">
            <v>2912</v>
          </cell>
          <cell r="M1502" t="str">
            <v>LES ALLIGATORS - LANDERNEAU</v>
          </cell>
          <cell r="O1502">
            <v>2900</v>
          </cell>
          <cell r="P1502" t="str">
            <v>COMITE DEPARTEMENTAL CK DU FINISTERE</v>
          </cell>
          <cell r="Q1502" t="str">
            <v>CR03</v>
          </cell>
          <cell r="R1502" t="str">
            <v>COMITE REGIONAL BRETAGNE CK</v>
          </cell>
          <cell r="S1502" t="str">
            <v>FEDERATION FRANCAISE CANOE-KAYAK ET SPORTS PAGAIE</v>
          </cell>
          <cell r="T1502">
            <v>2022</v>
          </cell>
          <cell r="V1502">
            <v>40</v>
          </cell>
          <cell r="W1502" t="str">
            <v>Non</v>
          </cell>
          <cell r="Z1502" t="str">
            <v>AN_COMP_J</v>
          </cell>
          <cell r="AA1502" t="str">
            <v>Carte 1 an Compétition Jeune</v>
          </cell>
          <cell r="AB1502">
            <v>71393</v>
          </cell>
          <cell r="AC1502">
            <v>44562</v>
          </cell>
          <cell r="AD1502">
            <v>44565</v>
          </cell>
          <cell r="AE1502">
            <v>44926</v>
          </cell>
          <cell r="AF1502" t="str">
            <v>Aucun</v>
          </cell>
          <cell r="AG1502" t="str">
            <v>J</v>
          </cell>
          <cell r="AH1502" t="str">
            <v>JUNIOR</v>
          </cell>
          <cell r="AN1502">
            <v>44565</v>
          </cell>
          <cell r="AO1502" t="str">
            <v>Compétition</v>
          </cell>
        </row>
        <row r="1503">
          <cell r="E1503">
            <v>309894</v>
          </cell>
          <cell r="F1503" t="str">
            <v>M.</v>
          </cell>
          <cell r="G1503" t="str">
            <v>POTHIER</v>
          </cell>
          <cell r="H1503" t="str">
            <v>PHILIPPE</v>
          </cell>
          <cell r="I1503">
            <v>23512</v>
          </cell>
          <cell r="J1503" t="str">
            <v>FRANCE</v>
          </cell>
          <cell r="K1503" t="str">
            <v>Homme</v>
          </cell>
          <cell r="L1503">
            <v>2245</v>
          </cell>
          <cell r="M1503" t="str">
            <v>EAUX VIVES CANOE KAYAK LOISIR ASSOCIATIF</v>
          </cell>
          <cell r="N1503" t="str">
            <v>ECKLA</v>
          </cell>
          <cell r="O1503">
            <v>2200</v>
          </cell>
          <cell r="P1503" t="str">
            <v>COMITE DEPARTEMENTAL CK COTES D'ARMOR</v>
          </cell>
          <cell r="Q1503" t="str">
            <v>CR03</v>
          </cell>
          <cell r="R1503" t="str">
            <v>COMITE REGIONAL BRETAGNE CK</v>
          </cell>
          <cell r="S1503" t="str">
            <v>FEDERATION FRANCAISE CANOE-KAYAK ET SPORTS PAGAIE</v>
          </cell>
          <cell r="T1503">
            <v>2022</v>
          </cell>
          <cell r="V1503">
            <v>55</v>
          </cell>
          <cell r="W1503" t="str">
            <v>Non</v>
          </cell>
          <cell r="Z1503" t="str">
            <v>AN_LOIS_A</v>
          </cell>
          <cell r="AA1503" t="str">
            <v>Carte 1 an Loisir Adulte</v>
          </cell>
          <cell r="AB1503">
            <v>71456</v>
          </cell>
          <cell r="AC1503">
            <v>44562</v>
          </cell>
          <cell r="AD1503">
            <v>44591</v>
          </cell>
          <cell r="AE1503">
            <v>44926</v>
          </cell>
          <cell r="AF1503" t="str">
            <v>Aucun</v>
          </cell>
          <cell r="AG1503" t="str">
            <v>V</v>
          </cell>
          <cell r="AH1503" t="str">
            <v>VETERAN</v>
          </cell>
          <cell r="AJ1503">
            <v>43818</v>
          </cell>
          <cell r="AK1503" t="str">
            <v>Loisir</v>
          </cell>
          <cell r="AL1503" t="str">
            <v>FLORIN Anne Véronique</v>
          </cell>
          <cell r="AM1503">
            <v>296832025</v>
          </cell>
        </row>
        <row r="1504">
          <cell r="E1504">
            <v>309931</v>
          </cell>
          <cell r="F1504" t="str">
            <v>Mme</v>
          </cell>
          <cell r="G1504" t="str">
            <v>PHAM XUAN</v>
          </cell>
          <cell r="H1504" t="str">
            <v>MARIE PIERRE</v>
          </cell>
          <cell r="I1504">
            <v>17224</v>
          </cell>
          <cell r="J1504" t="str">
            <v>FRANCE</v>
          </cell>
          <cell r="K1504" t="str">
            <v>Femme</v>
          </cell>
          <cell r="L1504">
            <v>5604</v>
          </cell>
          <cell r="M1504" t="str">
            <v>CLUB LOISIRS POP. LOCHRIST</v>
          </cell>
          <cell r="O1504">
            <v>5600</v>
          </cell>
          <cell r="P1504" t="str">
            <v>COMITE DEPARTEMENTAL CK DU MORBIHAN</v>
          </cell>
          <cell r="Q1504" t="str">
            <v>CR03</v>
          </cell>
          <cell r="R1504" t="str">
            <v>COMITE REGIONAL BRETAGNE CK</v>
          </cell>
          <cell r="S1504" t="str">
            <v>FEDERATION FRANCAISE CANOE-KAYAK ET SPORTS PAGAIE</v>
          </cell>
          <cell r="T1504">
            <v>2022</v>
          </cell>
          <cell r="V1504">
            <v>55</v>
          </cell>
          <cell r="W1504" t="str">
            <v>Non</v>
          </cell>
          <cell r="Z1504" t="str">
            <v>AN_LOIS_A</v>
          </cell>
          <cell r="AA1504" t="str">
            <v>Carte 1 an Loisir Adulte</v>
          </cell>
          <cell r="AB1504">
            <v>70750</v>
          </cell>
          <cell r="AC1504">
            <v>44531</v>
          </cell>
          <cell r="AD1504">
            <v>44551</v>
          </cell>
          <cell r="AE1504">
            <v>44926</v>
          </cell>
          <cell r="AF1504" t="str">
            <v>Aucun</v>
          </cell>
          <cell r="AG1504" t="str">
            <v>V</v>
          </cell>
          <cell r="AH1504" t="str">
            <v>VETERAN</v>
          </cell>
          <cell r="AJ1504">
            <v>43472</v>
          </cell>
          <cell r="AK1504" t="str">
            <v>Loisir</v>
          </cell>
          <cell r="AL1504" t="str">
            <v>CHAPEL S</v>
          </cell>
        </row>
        <row r="1505">
          <cell r="E1505">
            <v>309936</v>
          </cell>
          <cell r="F1505" t="str">
            <v>Mme</v>
          </cell>
          <cell r="G1505" t="str">
            <v>PHAM XUAN</v>
          </cell>
          <cell r="H1505" t="str">
            <v>CAROLE</v>
          </cell>
          <cell r="I1505">
            <v>27510</v>
          </cell>
          <cell r="J1505" t="str">
            <v>FRANCE</v>
          </cell>
          <cell r="K1505" t="str">
            <v>Femme</v>
          </cell>
          <cell r="L1505">
            <v>5604</v>
          </cell>
          <cell r="M1505" t="str">
            <v>CLUB LOISIRS POP. LOCHRIST</v>
          </cell>
          <cell r="O1505">
            <v>5600</v>
          </cell>
          <cell r="P1505" t="str">
            <v>COMITE DEPARTEMENTAL CK DU MORBIHAN</v>
          </cell>
          <cell r="Q1505" t="str">
            <v>CR03</v>
          </cell>
          <cell r="R1505" t="str">
            <v>COMITE REGIONAL BRETAGNE CK</v>
          </cell>
          <cell r="S1505" t="str">
            <v>FEDERATION FRANCAISE CANOE-KAYAK ET SPORTS PAGAIE</v>
          </cell>
          <cell r="T1505">
            <v>2022</v>
          </cell>
          <cell r="V1505">
            <v>55</v>
          </cell>
          <cell r="W1505" t="str">
            <v>Non</v>
          </cell>
          <cell r="Z1505" t="str">
            <v>AN_LOIS_A</v>
          </cell>
          <cell r="AA1505" t="str">
            <v>Carte 1 an Loisir Adulte</v>
          </cell>
          <cell r="AB1505">
            <v>71172</v>
          </cell>
          <cell r="AC1505">
            <v>44562</v>
          </cell>
          <cell r="AD1505">
            <v>44569</v>
          </cell>
          <cell r="AE1505">
            <v>44926</v>
          </cell>
          <cell r="AF1505" t="str">
            <v>Aucun</v>
          </cell>
          <cell r="AG1505" t="str">
            <v>V</v>
          </cell>
          <cell r="AH1505" t="str">
            <v>VETERAN</v>
          </cell>
        </row>
        <row r="1506">
          <cell r="E1506">
            <v>309998</v>
          </cell>
          <cell r="F1506" t="str">
            <v>M.</v>
          </cell>
          <cell r="G1506" t="str">
            <v>TUAL</v>
          </cell>
          <cell r="H1506" t="str">
            <v>MELEN</v>
          </cell>
          <cell r="I1506">
            <v>37771</v>
          </cell>
          <cell r="J1506" t="str">
            <v>FRANCE</v>
          </cell>
          <cell r="K1506" t="str">
            <v>Homme</v>
          </cell>
          <cell r="L1506">
            <v>3514</v>
          </cell>
          <cell r="M1506" t="str">
            <v>U.S.V. CK VERN / SEICHE</v>
          </cell>
          <cell r="O1506">
            <v>3500</v>
          </cell>
          <cell r="P1506" t="str">
            <v>COMITE DEPARTEMENTAL CK D'ILLE ET VILAINE</v>
          </cell>
          <cell r="Q1506" t="str">
            <v>CR03</v>
          </cell>
          <cell r="R1506" t="str">
            <v>COMITE REGIONAL BRETAGNE CK</v>
          </cell>
          <cell r="S1506" t="str">
            <v>FEDERATION FRANCAISE CANOE-KAYAK ET SPORTS PAGAIE</v>
          </cell>
          <cell r="T1506">
            <v>2022</v>
          </cell>
          <cell r="V1506">
            <v>60</v>
          </cell>
          <cell r="W1506" t="str">
            <v>Non</v>
          </cell>
          <cell r="Z1506" t="str">
            <v>AN_COMP_A</v>
          </cell>
          <cell r="AA1506" t="str">
            <v>Carte 1 an Compétition Adulte</v>
          </cell>
          <cell r="AB1506">
            <v>71142</v>
          </cell>
          <cell r="AC1506">
            <v>44562</v>
          </cell>
          <cell r="AD1506">
            <v>44586</v>
          </cell>
          <cell r="AE1506">
            <v>44926</v>
          </cell>
          <cell r="AF1506" t="str">
            <v>Aucun</v>
          </cell>
          <cell r="AG1506" t="str">
            <v>S</v>
          </cell>
          <cell r="AH1506" t="str">
            <v>SENIOR</v>
          </cell>
          <cell r="AN1506">
            <v>44635</v>
          </cell>
          <cell r="AO1506" t="str">
            <v>Compétition</v>
          </cell>
        </row>
        <row r="1507">
          <cell r="E1507">
            <v>310015</v>
          </cell>
          <cell r="F1507" t="str">
            <v>M.</v>
          </cell>
          <cell r="G1507" t="str">
            <v>BENOIST</v>
          </cell>
          <cell r="H1507" t="str">
            <v>TITOUAN</v>
          </cell>
          <cell r="I1507">
            <v>37234</v>
          </cell>
          <cell r="J1507" t="str">
            <v>FRANCE</v>
          </cell>
          <cell r="K1507" t="str">
            <v>Homme</v>
          </cell>
          <cell r="L1507">
            <v>3514</v>
          </cell>
          <cell r="M1507" t="str">
            <v>U.S.V. CK VERN / SEICHE</v>
          </cell>
          <cell r="O1507">
            <v>3500</v>
          </cell>
          <cell r="P1507" t="str">
            <v>COMITE DEPARTEMENTAL CK D'ILLE ET VILAINE</v>
          </cell>
          <cell r="Q1507" t="str">
            <v>CR03</v>
          </cell>
          <cell r="R1507" t="str">
            <v>COMITE REGIONAL BRETAGNE CK</v>
          </cell>
          <cell r="S1507" t="str">
            <v>FEDERATION FRANCAISE CANOE-KAYAK ET SPORTS PAGAIE</v>
          </cell>
          <cell r="T1507">
            <v>2022</v>
          </cell>
          <cell r="V1507">
            <v>60</v>
          </cell>
          <cell r="W1507" t="str">
            <v>Non</v>
          </cell>
          <cell r="Z1507" t="str">
            <v>AN_COMP_A</v>
          </cell>
          <cell r="AA1507" t="str">
            <v>Carte 1 an Compétition Adulte</v>
          </cell>
          <cell r="AB1507">
            <v>71142</v>
          </cell>
          <cell r="AC1507">
            <v>44562</v>
          </cell>
          <cell r="AD1507">
            <v>44579</v>
          </cell>
          <cell r="AE1507">
            <v>44926</v>
          </cell>
          <cell r="AF1507" t="str">
            <v>Aucun</v>
          </cell>
          <cell r="AG1507" t="str">
            <v>S</v>
          </cell>
          <cell r="AH1507" t="str">
            <v>SENIOR</v>
          </cell>
          <cell r="AN1507">
            <v>44445</v>
          </cell>
          <cell r="AO1507" t="str">
            <v>Compétition</v>
          </cell>
        </row>
        <row r="1508">
          <cell r="E1508">
            <v>310016</v>
          </cell>
          <cell r="F1508" t="str">
            <v>Mme</v>
          </cell>
          <cell r="G1508" t="str">
            <v>BENOIST</v>
          </cell>
          <cell r="H1508" t="str">
            <v>MATHILDE</v>
          </cell>
          <cell r="I1508">
            <v>36637</v>
          </cell>
          <cell r="J1508" t="str">
            <v>FRANCE</v>
          </cell>
          <cell r="K1508" t="str">
            <v>Femme</v>
          </cell>
          <cell r="L1508">
            <v>3512</v>
          </cell>
          <cell r="M1508" t="str">
            <v>CANOE KAYAK CLUB ACIGNE</v>
          </cell>
          <cell r="O1508">
            <v>3500</v>
          </cell>
          <cell r="P1508" t="str">
            <v>COMITE DEPARTEMENTAL CK D'ILLE ET VILAINE</v>
          </cell>
          <cell r="Q1508" t="str">
            <v>CR03</v>
          </cell>
          <cell r="R1508" t="str">
            <v>COMITE REGIONAL BRETAGNE CK</v>
          </cell>
          <cell r="S1508" t="str">
            <v>FEDERATION FRANCAISE CANOE-KAYAK ET SPORTS PAGAIE</v>
          </cell>
          <cell r="T1508">
            <v>2022</v>
          </cell>
          <cell r="V1508">
            <v>60</v>
          </cell>
          <cell r="W1508" t="str">
            <v>Non</v>
          </cell>
          <cell r="Z1508" t="str">
            <v>AN_COMP_A</v>
          </cell>
          <cell r="AA1508" t="str">
            <v>Carte 1 an Compétition Adulte</v>
          </cell>
          <cell r="AB1508">
            <v>71138</v>
          </cell>
          <cell r="AC1508">
            <v>44562</v>
          </cell>
          <cell r="AD1508">
            <v>44577</v>
          </cell>
          <cell r="AE1508">
            <v>44926</v>
          </cell>
          <cell r="AF1508" t="str">
            <v>Aucun</v>
          </cell>
          <cell r="AG1508" t="str">
            <v>S</v>
          </cell>
          <cell r="AH1508" t="str">
            <v>SENIOR</v>
          </cell>
          <cell r="AN1508">
            <v>43896</v>
          </cell>
          <cell r="AO1508" t="str">
            <v>Compétition</v>
          </cell>
        </row>
        <row r="1509">
          <cell r="E1509">
            <v>310086</v>
          </cell>
          <cell r="F1509" t="str">
            <v>M.</v>
          </cell>
          <cell r="G1509" t="str">
            <v>GUILLOUX</v>
          </cell>
          <cell r="H1509" t="str">
            <v>DAMIEN</v>
          </cell>
          <cell r="I1509">
            <v>38424</v>
          </cell>
          <cell r="J1509" t="str">
            <v>FRANCE</v>
          </cell>
          <cell r="K1509" t="str">
            <v>Homme</v>
          </cell>
          <cell r="L1509">
            <v>2202</v>
          </cell>
          <cell r="M1509" t="str">
            <v>CLUB MJC ST BRIEUC C.K.</v>
          </cell>
          <cell r="N1509" t="str">
            <v>MJC DU PLATEAU</v>
          </cell>
          <cell r="O1509">
            <v>2200</v>
          </cell>
          <cell r="P1509" t="str">
            <v>COMITE DEPARTEMENTAL CK COTES D'ARMOR</v>
          </cell>
          <cell r="Q1509" t="str">
            <v>CR03</v>
          </cell>
          <cell r="R1509" t="str">
            <v>COMITE REGIONAL BRETAGNE CK</v>
          </cell>
          <cell r="S1509" t="str">
            <v>FEDERATION FRANCAISE CANOE-KAYAK ET SPORTS PAGAIE</v>
          </cell>
          <cell r="T1509">
            <v>2022</v>
          </cell>
          <cell r="V1509">
            <v>40</v>
          </cell>
          <cell r="W1509" t="str">
            <v>Non</v>
          </cell>
          <cell r="Z1509" t="str">
            <v>AN_COMP_J</v>
          </cell>
          <cell r="AA1509" t="str">
            <v>Carte 1 an Compétition Jeune</v>
          </cell>
          <cell r="AB1509">
            <v>70810</v>
          </cell>
          <cell r="AC1509">
            <v>44531</v>
          </cell>
          <cell r="AD1509">
            <v>44546</v>
          </cell>
          <cell r="AE1509">
            <v>44926</v>
          </cell>
          <cell r="AF1509" t="str">
            <v>Aucun</v>
          </cell>
          <cell r="AG1509" t="str">
            <v>J</v>
          </cell>
          <cell r="AH1509" t="str">
            <v>JUNIOR</v>
          </cell>
          <cell r="AN1509">
            <v>44565</v>
          </cell>
          <cell r="AO1509" t="str">
            <v>Compétition</v>
          </cell>
        </row>
        <row r="1510">
          <cell r="E1510">
            <v>310102</v>
          </cell>
          <cell r="F1510" t="str">
            <v>Mme</v>
          </cell>
          <cell r="G1510" t="str">
            <v>HAINS</v>
          </cell>
          <cell r="H1510" t="str">
            <v>NELLY</v>
          </cell>
          <cell r="I1510">
            <v>20912</v>
          </cell>
          <cell r="J1510" t="str">
            <v>FRANCE</v>
          </cell>
          <cell r="K1510" t="str">
            <v>Femme</v>
          </cell>
          <cell r="L1510">
            <v>2202</v>
          </cell>
          <cell r="M1510" t="str">
            <v>CLUB MJC ST BRIEUC C.K.</v>
          </cell>
          <cell r="N1510" t="str">
            <v>MJC DU PLATEAU</v>
          </cell>
          <cell r="O1510">
            <v>2200</v>
          </cell>
          <cell r="P1510" t="str">
            <v>COMITE DEPARTEMENTAL CK COTES D'ARMOR</v>
          </cell>
          <cell r="Q1510" t="str">
            <v>CR03</v>
          </cell>
          <cell r="R1510" t="str">
            <v>COMITE REGIONAL BRETAGNE CK</v>
          </cell>
          <cell r="S1510" t="str">
            <v>FEDERATION FRANCAISE CANOE-KAYAK ET SPORTS PAGAIE</v>
          </cell>
          <cell r="T1510">
            <v>2022</v>
          </cell>
          <cell r="V1510">
            <v>55</v>
          </cell>
          <cell r="W1510" t="str">
            <v>Non</v>
          </cell>
          <cell r="Z1510" t="str">
            <v>AN_LOIS_A</v>
          </cell>
          <cell r="AA1510" t="str">
            <v>Carte 1 an Loisir Adulte</v>
          </cell>
          <cell r="AB1510">
            <v>70810</v>
          </cell>
          <cell r="AC1510">
            <v>44531</v>
          </cell>
          <cell r="AD1510">
            <v>44546</v>
          </cell>
          <cell r="AE1510">
            <v>44926</v>
          </cell>
          <cell r="AF1510" t="str">
            <v>Aucun</v>
          </cell>
          <cell r="AG1510" t="str">
            <v>V</v>
          </cell>
          <cell r="AH1510" t="str">
            <v>VETERAN</v>
          </cell>
          <cell r="AJ1510">
            <v>44120</v>
          </cell>
          <cell r="AK1510" t="str">
            <v>Loisir</v>
          </cell>
          <cell r="AL1510" t="str">
            <v>le saout blouet</v>
          </cell>
          <cell r="AM1510">
            <v>221031107</v>
          </cell>
        </row>
        <row r="1511">
          <cell r="E1511">
            <v>310139</v>
          </cell>
          <cell r="F1511" t="str">
            <v>M.</v>
          </cell>
          <cell r="G1511" t="str">
            <v>COURAGE</v>
          </cell>
          <cell r="H1511" t="str">
            <v>ILANN</v>
          </cell>
          <cell r="I1511">
            <v>38970</v>
          </cell>
          <cell r="J1511" t="str">
            <v>FRANCE</v>
          </cell>
          <cell r="K1511" t="str">
            <v>Homme</v>
          </cell>
          <cell r="L1511">
            <v>2214</v>
          </cell>
          <cell r="M1511" t="str">
            <v>C.K.C PLANCOET</v>
          </cell>
          <cell r="O1511">
            <v>2200</v>
          </cell>
          <cell r="P1511" t="str">
            <v>COMITE DEPARTEMENTAL CK COTES D'ARMOR</v>
          </cell>
          <cell r="Q1511" t="str">
            <v>CR03</v>
          </cell>
          <cell r="R1511" t="str">
            <v>COMITE REGIONAL BRETAGNE CK</v>
          </cell>
          <cell r="S1511" t="str">
            <v>FEDERATION FRANCAISE CANOE-KAYAK ET SPORTS PAGAIE</v>
          </cell>
          <cell r="T1511">
            <v>2022</v>
          </cell>
          <cell r="V1511">
            <v>40</v>
          </cell>
          <cell r="W1511" t="str">
            <v>Non</v>
          </cell>
          <cell r="Z1511" t="str">
            <v>AN_COMP_J</v>
          </cell>
          <cell r="AA1511" t="str">
            <v>Carte 1 an Compétition Jeune</v>
          </cell>
          <cell r="AB1511">
            <v>71272</v>
          </cell>
          <cell r="AC1511">
            <v>44562</v>
          </cell>
          <cell r="AD1511">
            <v>44565</v>
          </cell>
          <cell r="AE1511">
            <v>44926</v>
          </cell>
          <cell r="AF1511" t="str">
            <v>Aucun</v>
          </cell>
          <cell r="AG1511" t="str">
            <v>C</v>
          </cell>
          <cell r="AH1511" t="str">
            <v>CADET</v>
          </cell>
          <cell r="AN1511">
            <v>44565</v>
          </cell>
          <cell r="AO1511" t="str">
            <v>Compétition</v>
          </cell>
        </row>
        <row r="1512">
          <cell r="E1512">
            <v>310228</v>
          </cell>
          <cell r="F1512" t="str">
            <v>M.</v>
          </cell>
          <cell r="G1512" t="str">
            <v>GUILBAUD</v>
          </cell>
          <cell r="H1512" t="str">
            <v>ROBIN</v>
          </cell>
          <cell r="I1512">
            <v>32714</v>
          </cell>
          <cell r="J1512" t="str">
            <v>FRANCE</v>
          </cell>
          <cell r="K1512" t="str">
            <v>Homme</v>
          </cell>
          <cell r="L1512">
            <v>2975</v>
          </cell>
          <cell r="M1512" t="str">
            <v>CONCARNEAU CORNOUAILLE CANOË KAYAK</v>
          </cell>
          <cell r="N1512" t="str">
            <v>CCCK</v>
          </cell>
          <cell r="O1512">
            <v>2900</v>
          </cell>
          <cell r="P1512" t="str">
            <v>COMITE DEPARTEMENTAL CK DU FINISTERE</v>
          </cell>
          <cell r="Q1512" t="str">
            <v>CR03</v>
          </cell>
          <cell r="R1512" t="str">
            <v>COMITE REGIONAL BRETAGNE CK</v>
          </cell>
          <cell r="S1512" t="str">
            <v>FEDERATION FRANCAISE CANOE-KAYAK ET SPORTS PAGAIE</v>
          </cell>
          <cell r="T1512">
            <v>2022</v>
          </cell>
          <cell r="V1512">
            <v>55</v>
          </cell>
          <cell r="W1512" t="str">
            <v>Non</v>
          </cell>
          <cell r="Z1512" t="str">
            <v>AN_LOIS_A</v>
          </cell>
          <cell r="AA1512" t="str">
            <v>Carte 1 an Loisir Adulte</v>
          </cell>
          <cell r="AB1512">
            <v>71536</v>
          </cell>
          <cell r="AC1512">
            <v>44562</v>
          </cell>
          <cell r="AD1512">
            <v>44592</v>
          </cell>
          <cell r="AE1512">
            <v>44926</v>
          </cell>
          <cell r="AF1512" t="str">
            <v>Aucun</v>
          </cell>
          <cell r="AG1512" t="str">
            <v>S</v>
          </cell>
          <cell r="AH1512" t="str">
            <v>SENIOR</v>
          </cell>
          <cell r="AJ1512">
            <v>42593</v>
          </cell>
          <cell r="AK1512" t="str">
            <v>Loisir</v>
          </cell>
          <cell r="AL1512" t="str">
            <v>Jeanneau</v>
          </cell>
        </row>
        <row r="1513">
          <cell r="E1513">
            <v>310269</v>
          </cell>
          <cell r="F1513" t="str">
            <v>M.</v>
          </cell>
          <cell r="G1513" t="str">
            <v>BRETON</v>
          </cell>
          <cell r="H1513" t="str">
            <v>PIERRE</v>
          </cell>
          <cell r="I1513">
            <v>37709</v>
          </cell>
          <cell r="J1513" t="str">
            <v>FRANCE</v>
          </cell>
          <cell r="K1513" t="str">
            <v>Homme</v>
          </cell>
          <cell r="L1513">
            <v>3501</v>
          </cell>
          <cell r="M1513" t="str">
            <v>KAYAK CLUB PONT REAN</v>
          </cell>
          <cell r="O1513">
            <v>3500</v>
          </cell>
          <cell r="P1513" t="str">
            <v>COMITE DEPARTEMENTAL CK D'ILLE ET VILAINE</v>
          </cell>
          <cell r="Q1513" t="str">
            <v>CR03</v>
          </cell>
          <cell r="R1513" t="str">
            <v>COMITE REGIONAL BRETAGNE CK</v>
          </cell>
          <cell r="S1513" t="str">
            <v>FEDERATION FRANCAISE CANOE-KAYAK ET SPORTS PAGAIE</v>
          </cell>
          <cell r="T1513">
            <v>2022</v>
          </cell>
          <cell r="V1513">
            <v>60</v>
          </cell>
          <cell r="W1513" t="str">
            <v>Non</v>
          </cell>
          <cell r="X1513" t="str">
            <v>IA Sport Plus</v>
          </cell>
          <cell r="Y1513" t="str">
            <v>IASPORT</v>
          </cell>
          <cell r="Z1513" t="str">
            <v>AN_COMP_A</v>
          </cell>
          <cell r="AA1513" t="str">
            <v>Carte 1 an Compétition Adulte</v>
          </cell>
          <cell r="AB1513">
            <v>70967</v>
          </cell>
          <cell r="AC1513">
            <v>44531</v>
          </cell>
          <cell r="AD1513">
            <v>44551</v>
          </cell>
          <cell r="AE1513">
            <v>44926</v>
          </cell>
          <cell r="AF1513" t="str">
            <v>Aucun</v>
          </cell>
          <cell r="AG1513" t="str">
            <v>S</v>
          </cell>
          <cell r="AH1513" t="str">
            <v>SENIOR</v>
          </cell>
          <cell r="AN1513">
            <v>44398</v>
          </cell>
          <cell r="AO1513" t="str">
            <v>Compétition</v>
          </cell>
        </row>
        <row r="1514">
          <cell r="E1514">
            <v>310271</v>
          </cell>
          <cell r="F1514" t="str">
            <v>M.</v>
          </cell>
          <cell r="G1514" t="str">
            <v>BRETON</v>
          </cell>
          <cell r="H1514" t="str">
            <v>LOUIS</v>
          </cell>
          <cell r="I1514">
            <v>38217</v>
          </cell>
          <cell r="J1514" t="str">
            <v>FRANCE</v>
          </cell>
          <cell r="K1514" t="str">
            <v>Homme</v>
          </cell>
          <cell r="L1514">
            <v>3501</v>
          </cell>
          <cell r="M1514" t="str">
            <v>KAYAK CLUB PONT REAN</v>
          </cell>
          <cell r="O1514">
            <v>3500</v>
          </cell>
          <cell r="P1514" t="str">
            <v>COMITE DEPARTEMENTAL CK D'ILLE ET VILAINE</v>
          </cell>
          <cell r="Q1514" t="str">
            <v>CR03</v>
          </cell>
          <cell r="R1514" t="str">
            <v>COMITE REGIONAL BRETAGNE CK</v>
          </cell>
          <cell r="S1514" t="str">
            <v>FEDERATION FRANCAISE CANOE-KAYAK ET SPORTS PAGAIE</v>
          </cell>
          <cell r="T1514">
            <v>2022</v>
          </cell>
          <cell r="V1514">
            <v>40</v>
          </cell>
          <cell r="W1514" t="str">
            <v>Non</v>
          </cell>
          <cell r="X1514" t="str">
            <v>IA Sport Plus</v>
          </cell>
          <cell r="Y1514" t="str">
            <v>IASPORT</v>
          </cell>
          <cell r="Z1514" t="str">
            <v>AN_COMP_J</v>
          </cell>
          <cell r="AA1514" t="str">
            <v>Carte 1 an Compétition Jeune</v>
          </cell>
          <cell r="AB1514">
            <v>70967</v>
          </cell>
          <cell r="AC1514">
            <v>44531</v>
          </cell>
          <cell r="AD1514">
            <v>44551</v>
          </cell>
          <cell r="AE1514">
            <v>44926</v>
          </cell>
          <cell r="AF1514" t="str">
            <v>Aucun</v>
          </cell>
          <cell r="AG1514" t="str">
            <v>J</v>
          </cell>
          <cell r="AH1514" t="str">
            <v>JUNIOR</v>
          </cell>
          <cell r="AN1514">
            <v>44551</v>
          </cell>
          <cell r="AO1514" t="str">
            <v>Compétition</v>
          </cell>
        </row>
        <row r="1515">
          <cell r="E1515">
            <v>310294</v>
          </cell>
          <cell r="F1515" t="str">
            <v>M.</v>
          </cell>
          <cell r="G1515" t="str">
            <v>GEZEQUEL</v>
          </cell>
          <cell r="H1515" t="str">
            <v>MADEC</v>
          </cell>
          <cell r="I1515">
            <v>38898</v>
          </cell>
          <cell r="J1515" t="str">
            <v>FRANCE</v>
          </cell>
          <cell r="K1515" t="str">
            <v>Homme</v>
          </cell>
          <cell r="L1515">
            <v>2202</v>
          </cell>
          <cell r="M1515" t="str">
            <v>CLUB MJC ST BRIEUC C.K.</v>
          </cell>
          <cell r="N1515" t="str">
            <v>MJC DU PLATEAU</v>
          </cell>
          <cell r="O1515">
            <v>2200</v>
          </cell>
          <cell r="P1515" t="str">
            <v>COMITE DEPARTEMENTAL CK COTES D'ARMOR</v>
          </cell>
          <cell r="Q1515" t="str">
            <v>CR03</v>
          </cell>
          <cell r="R1515" t="str">
            <v>COMITE REGIONAL BRETAGNE CK</v>
          </cell>
          <cell r="S1515" t="str">
            <v>FEDERATION FRANCAISE CANOE-KAYAK ET SPORTS PAGAIE</v>
          </cell>
          <cell r="T1515">
            <v>2022</v>
          </cell>
          <cell r="V1515">
            <v>40</v>
          </cell>
          <cell r="W1515" t="str">
            <v>Non</v>
          </cell>
          <cell r="Z1515" t="str">
            <v>AN_COMP_J</v>
          </cell>
          <cell r="AA1515" t="str">
            <v>Carte 1 an Compétition Jeune</v>
          </cell>
          <cell r="AB1515">
            <v>70810</v>
          </cell>
          <cell r="AC1515">
            <v>44531</v>
          </cell>
          <cell r="AD1515">
            <v>44546</v>
          </cell>
          <cell r="AE1515">
            <v>44926</v>
          </cell>
          <cell r="AF1515" t="str">
            <v>Aucun</v>
          </cell>
          <cell r="AG1515" t="str">
            <v>C</v>
          </cell>
          <cell r="AH1515" t="str">
            <v>CADET</v>
          </cell>
          <cell r="AN1515">
            <v>44565</v>
          </cell>
          <cell r="AO1515" t="str">
            <v>Compétition</v>
          </cell>
        </row>
        <row r="1516">
          <cell r="E1516">
            <v>310297</v>
          </cell>
          <cell r="F1516" t="str">
            <v>M.</v>
          </cell>
          <cell r="G1516" t="str">
            <v>HERVOUET</v>
          </cell>
          <cell r="H1516" t="str">
            <v>EWANN</v>
          </cell>
          <cell r="I1516">
            <v>38133</v>
          </cell>
          <cell r="J1516" t="str">
            <v>FRANCE</v>
          </cell>
          <cell r="K1516" t="str">
            <v>Homme</v>
          </cell>
          <cell r="L1516">
            <v>2202</v>
          </cell>
          <cell r="M1516" t="str">
            <v>CLUB MJC ST BRIEUC C.K.</v>
          </cell>
          <cell r="N1516" t="str">
            <v>MJC DU PLATEAU</v>
          </cell>
          <cell r="O1516">
            <v>2200</v>
          </cell>
          <cell r="P1516" t="str">
            <v>COMITE DEPARTEMENTAL CK COTES D'ARMOR</v>
          </cell>
          <cell r="Q1516" t="str">
            <v>CR03</v>
          </cell>
          <cell r="R1516" t="str">
            <v>COMITE REGIONAL BRETAGNE CK</v>
          </cell>
          <cell r="S1516" t="str">
            <v>FEDERATION FRANCAISE CANOE-KAYAK ET SPORTS PAGAIE</v>
          </cell>
          <cell r="T1516">
            <v>2022</v>
          </cell>
          <cell r="V1516">
            <v>40</v>
          </cell>
          <cell r="W1516" t="str">
            <v>Non</v>
          </cell>
          <cell r="Z1516" t="str">
            <v>AN_COMP_J</v>
          </cell>
          <cell r="AA1516" t="str">
            <v>Carte 1 an Compétition Jeune</v>
          </cell>
          <cell r="AB1516">
            <v>70810</v>
          </cell>
          <cell r="AC1516">
            <v>44531</v>
          </cell>
          <cell r="AD1516">
            <v>44546</v>
          </cell>
          <cell r="AE1516">
            <v>44926</v>
          </cell>
          <cell r="AF1516" t="str">
            <v>Aucun</v>
          </cell>
          <cell r="AG1516" t="str">
            <v>J</v>
          </cell>
          <cell r="AH1516" t="str">
            <v>JUNIOR</v>
          </cell>
          <cell r="AN1516">
            <v>44565</v>
          </cell>
          <cell r="AO1516" t="str">
            <v>Compétition</v>
          </cell>
        </row>
        <row r="1517">
          <cell r="E1517">
            <v>310301</v>
          </cell>
          <cell r="F1517" t="str">
            <v>Mme</v>
          </cell>
          <cell r="G1517" t="str">
            <v>ROUSSEAU</v>
          </cell>
          <cell r="H1517" t="str">
            <v>GUÉNOLA</v>
          </cell>
          <cell r="I1517">
            <v>26810</v>
          </cell>
          <cell r="J1517" t="str">
            <v>FRANCE</v>
          </cell>
          <cell r="K1517" t="str">
            <v>Femme</v>
          </cell>
          <cell r="L1517">
            <v>2202</v>
          </cell>
          <cell r="M1517" t="str">
            <v>CLUB MJC ST BRIEUC C.K.</v>
          </cell>
          <cell r="N1517" t="str">
            <v>MJC DU PLATEAU</v>
          </cell>
          <cell r="O1517">
            <v>2200</v>
          </cell>
          <cell r="P1517" t="str">
            <v>COMITE DEPARTEMENTAL CK COTES D'ARMOR</v>
          </cell>
          <cell r="Q1517" t="str">
            <v>CR03</v>
          </cell>
          <cell r="R1517" t="str">
            <v>COMITE REGIONAL BRETAGNE CK</v>
          </cell>
          <cell r="S1517" t="str">
            <v>FEDERATION FRANCAISE CANOE-KAYAK ET SPORTS PAGAIE</v>
          </cell>
          <cell r="T1517">
            <v>2022</v>
          </cell>
          <cell r="V1517">
            <v>55</v>
          </cell>
          <cell r="W1517" t="str">
            <v>Non</v>
          </cell>
          <cell r="Z1517" t="str">
            <v>AN_LOIS_A</v>
          </cell>
          <cell r="AA1517" t="str">
            <v>Carte 1 an Loisir Adulte</v>
          </cell>
          <cell r="AB1517">
            <v>71255</v>
          </cell>
          <cell r="AC1517">
            <v>44562</v>
          </cell>
          <cell r="AD1517">
            <v>44568</v>
          </cell>
          <cell r="AE1517">
            <v>44926</v>
          </cell>
          <cell r="AF1517" t="str">
            <v>Aucun</v>
          </cell>
          <cell r="AG1517" t="str">
            <v>V</v>
          </cell>
          <cell r="AH1517" t="str">
            <v>VETERAN</v>
          </cell>
          <cell r="AJ1517">
            <v>44461</v>
          </cell>
          <cell r="AK1517" t="str">
            <v>Loisir</v>
          </cell>
          <cell r="AL1517" t="str">
            <v>LAHMY</v>
          </cell>
          <cell r="AM1517">
            <v>220024616</v>
          </cell>
        </row>
        <row r="1518">
          <cell r="E1518">
            <v>310302</v>
          </cell>
          <cell r="F1518" t="str">
            <v>Mme</v>
          </cell>
          <cell r="G1518" t="str">
            <v>GROLLEAU</v>
          </cell>
          <cell r="H1518" t="str">
            <v>SOPHIE</v>
          </cell>
          <cell r="I1518">
            <v>29915</v>
          </cell>
          <cell r="J1518" t="str">
            <v>FRANCE</v>
          </cell>
          <cell r="K1518" t="str">
            <v>Femme</v>
          </cell>
          <cell r="L1518">
            <v>2202</v>
          </cell>
          <cell r="M1518" t="str">
            <v>CLUB MJC ST BRIEUC C.K.</v>
          </cell>
          <cell r="N1518" t="str">
            <v>MJC DU PLATEAU</v>
          </cell>
          <cell r="O1518">
            <v>2200</v>
          </cell>
          <cell r="P1518" t="str">
            <v>COMITE DEPARTEMENTAL CK COTES D'ARMOR</v>
          </cell>
          <cell r="Q1518" t="str">
            <v>CR03</v>
          </cell>
          <cell r="R1518" t="str">
            <v>COMITE REGIONAL BRETAGNE CK</v>
          </cell>
          <cell r="S1518" t="str">
            <v>FEDERATION FRANCAISE CANOE-KAYAK ET SPORTS PAGAIE</v>
          </cell>
          <cell r="T1518">
            <v>2022</v>
          </cell>
          <cell r="V1518">
            <v>55</v>
          </cell>
          <cell r="W1518" t="str">
            <v>Non</v>
          </cell>
          <cell r="Z1518" t="str">
            <v>AN_LOIS_A</v>
          </cell>
          <cell r="AA1518" t="str">
            <v>Carte 1 an Loisir Adulte</v>
          </cell>
          <cell r="AB1518">
            <v>70810</v>
          </cell>
          <cell r="AC1518">
            <v>44531</v>
          </cell>
          <cell r="AD1518">
            <v>44546</v>
          </cell>
          <cell r="AE1518">
            <v>44926</v>
          </cell>
          <cell r="AF1518" t="str">
            <v>Aucun</v>
          </cell>
          <cell r="AG1518" t="str">
            <v>V</v>
          </cell>
          <cell r="AH1518" t="str">
            <v>VETERAN</v>
          </cell>
          <cell r="AJ1518">
            <v>43322</v>
          </cell>
          <cell r="AK1518" t="str">
            <v>Loisir</v>
          </cell>
        </row>
        <row r="1519">
          <cell r="E1519">
            <v>310383</v>
          </cell>
          <cell r="F1519" t="str">
            <v>Mme</v>
          </cell>
          <cell r="G1519" t="str">
            <v>DARLEY</v>
          </cell>
          <cell r="H1519" t="str">
            <v>CLAIRE</v>
          </cell>
          <cell r="I1519">
            <v>28713</v>
          </cell>
          <cell r="J1519" t="str">
            <v>FRANCE</v>
          </cell>
          <cell r="K1519" t="str">
            <v>Femme</v>
          </cell>
          <cell r="L1519">
            <v>2912</v>
          </cell>
          <cell r="M1519" t="str">
            <v>LES ALLIGATORS - LANDERNEAU</v>
          </cell>
          <cell r="O1519">
            <v>2900</v>
          </cell>
          <cell r="P1519" t="str">
            <v>COMITE DEPARTEMENTAL CK DU FINISTERE</v>
          </cell>
          <cell r="Q1519" t="str">
            <v>CR03</v>
          </cell>
          <cell r="R1519" t="str">
            <v>COMITE REGIONAL BRETAGNE CK</v>
          </cell>
          <cell r="S1519" t="str">
            <v>FEDERATION FRANCAISE CANOE-KAYAK ET SPORTS PAGAIE</v>
          </cell>
          <cell r="T1519">
            <v>2022</v>
          </cell>
          <cell r="V1519">
            <v>55</v>
          </cell>
          <cell r="W1519" t="str">
            <v>Non</v>
          </cell>
          <cell r="Z1519" t="str">
            <v>AN_LOIS_A</v>
          </cell>
          <cell r="AA1519" t="str">
            <v>Carte 1 an Loisir Adulte</v>
          </cell>
          <cell r="AB1519">
            <v>71393</v>
          </cell>
          <cell r="AC1519">
            <v>44562</v>
          </cell>
          <cell r="AD1519">
            <v>44569</v>
          </cell>
          <cell r="AE1519">
            <v>44926</v>
          </cell>
          <cell r="AF1519" t="str">
            <v>Aucun</v>
          </cell>
          <cell r="AG1519" t="str">
            <v>V</v>
          </cell>
          <cell r="AH1519" t="str">
            <v>VETERAN</v>
          </cell>
          <cell r="AJ1519">
            <v>43591</v>
          </cell>
          <cell r="AK1519" t="str">
            <v>Loisir</v>
          </cell>
        </row>
        <row r="1520">
          <cell r="E1520">
            <v>310508</v>
          </cell>
          <cell r="F1520" t="str">
            <v>M.</v>
          </cell>
          <cell r="G1520" t="str">
            <v>NOHE</v>
          </cell>
          <cell r="H1520" t="str">
            <v>THIBAUT</v>
          </cell>
          <cell r="I1520">
            <v>36925</v>
          </cell>
          <cell r="J1520" t="str">
            <v>FRANCE</v>
          </cell>
          <cell r="K1520" t="str">
            <v>Homme</v>
          </cell>
          <cell r="L1520">
            <v>5614</v>
          </cell>
          <cell r="M1520" t="str">
            <v>C.K.C. AURAY</v>
          </cell>
          <cell r="O1520">
            <v>5600</v>
          </cell>
          <cell r="P1520" t="str">
            <v>COMITE DEPARTEMENTAL CK DU MORBIHAN</v>
          </cell>
          <cell r="Q1520" t="str">
            <v>CR03</v>
          </cell>
          <cell r="R1520" t="str">
            <v>COMITE REGIONAL BRETAGNE CK</v>
          </cell>
          <cell r="S1520" t="str">
            <v>FEDERATION FRANCAISE CANOE-KAYAK ET SPORTS PAGAIE</v>
          </cell>
          <cell r="T1520">
            <v>2022</v>
          </cell>
          <cell r="V1520">
            <v>55</v>
          </cell>
          <cell r="W1520" t="str">
            <v>Non</v>
          </cell>
          <cell r="Z1520" t="str">
            <v>AN_LOIS_A</v>
          </cell>
          <cell r="AA1520" t="str">
            <v>Carte 1 an Loisir Adulte</v>
          </cell>
          <cell r="AB1520">
            <v>71181</v>
          </cell>
          <cell r="AC1520">
            <v>44562</v>
          </cell>
          <cell r="AD1520">
            <v>44576</v>
          </cell>
          <cell r="AE1520">
            <v>44926</v>
          </cell>
          <cell r="AF1520" t="str">
            <v>Aucun</v>
          </cell>
          <cell r="AG1520" t="str">
            <v>S</v>
          </cell>
          <cell r="AH1520" t="str">
            <v>SENIOR</v>
          </cell>
          <cell r="AJ1520">
            <v>44207</v>
          </cell>
          <cell r="AK1520" t="str">
            <v>Loisir</v>
          </cell>
          <cell r="AL1520" t="str">
            <v>SERGENT DOROTHEE</v>
          </cell>
          <cell r="AM1520">
            <v>561021825</v>
          </cell>
        </row>
        <row r="1521">
          <cell r="E1521">
            <v>310577</v>
          </cell>
          <cell r="F1521" t="str">
            <v>Mme</v>
          </cell>
          <cell r="G1521" t="str">
            <v>BERNARD</v>
          </cell>
          <cell r="H1521" t="str">
            <v>ANNE</v>
          </cell>
          <cell r="I1521">
            <v>25290</v>
          </cell>
          <cell r="J1521" t="str">
            <v>FRANCE</v>
          </cell>
          <cell r="K1521" t="str">
            <v>Femme</v>
          </cell>
          <cell r="L1521">
            <v>2912</v>
          </cell>
          <cell r="M1521" t="str">
            <v>LES ALLIGATORS - LANDERNEAU</v>
          </cell>
          <cell r="O1521">
            <v>2900</v>
          </cell>
          <cell r="P1521" t="str">
            <v>COMITE DEPARTEMENTAL CK DU FINISTERE</v>
          </cell>
          <cell r="Q1521" t="str">
            <v>CR03</v>
          </cell>
          <cell r="R1521" t="str">
            <v>COMITE REGIONAL BRETAGNE CK</v>
          </cell>
          <cell r="S1521" t="str">
            <v>FEDERATION FRANCAISE CANOE-KAYAK ET SPORTS PAGAIE</v>
          </cell>
          <cell r="T1521">
            <v>2022</v>
          </cell>
          <cell r="V1521">
            <v>55</v>
          </cell>
          <cell r="W1521" t="str">
            <v>Non</v>
          </cell>
          <cell r="Z1521" t="str">
            <v>AN_LOIS_A</v>
          </cell>
          <cell r="AA1521" t="str">
            <v>Carte 1 an Loisir Adulte</v>
          </cell>
          <cell r="AB1521">
            <v>71393</v>
          </cell>
          <cell r="AC1521">
            <v>44562</v>
          </cell>
          <cell r="AD1521">
            <v>44565</v>
          </cell>
          <cell r="AE1521">
            <v>44926</v>
          </cell>
          <cell r="AF1521" t="str">
            <v>Aucun</v>
          </cell>
          <cell r="AG1521" t="str">
            <v>V</v>
          </cell>
          <cell r="AH1521" t="str">
            <v>VETERAN</v>
          </cell>
          <cell r="AJ1521">
            <v>44428</v>
          </cell>
          <cell r="AK1521" t="str">
            <v>Loisir</v>
          </cell>
        </row>
        <row r="1522">
          <cell r="E1522">
            <v>310580</v>
          </cell>
          <cell r="F1522" t="str">
            <v>M.</v>
          </cell>
          <cell r="G1522" t="str">
            <v>HAMONOU</v>
          </cell>
          <cell r="H1522" t="str">
            <v>PHILIPPE</v>
          </cell>
          <cell r="I1522">
            <v>24305</v>
          </cell>
          <cell r="J1522" t="str">
            <v>FRANCE</v>
          </cell>
          <cell r="K1522" t="str">
            <v>Homme</v>
          </cell>
          <cell r="L1522">
            <v>2912</v>
          </cell>
          <cell r="M1522" t="str">
            <v>LES ALLIGATORS - LANDERNEAU</v>
          </cell>
          <cell r="O1522">
            <v>2900</v>
          </cell>
          <cell r="P1522" t="str">
            <v>COMITE DEPARTEMENTAL CK DU FINISTERE</v>
          </cell>
          <cell r="Q1522" t="str">
            <v>CR03</v>
          </cell>
          <cell r="R1522" t="str">
            <v>COMITE REGIONAL BRETAGNE CK</v>
          </cell>
          <cell r="S1522" t="str">
            <v>FEDERATION FRANCAISE CANOE-KAYAK ET SPORTS PAGAIE</v>
          </cell>
          <cell r="T1522">
            <v>2022</v>
          </cell>
          <cell r="V1522">
            <v>55</v>
          </cell>
          <cell r="W1522" t="str">
            <v>Non</v>
          </cell>
          <cell r="Z1522" t="str">
            <v>AN_LOIS_A</v>
          </cell>
          <cell r="AA1522" t="str">
            <v>Carte 1 an Loisir Adulte</v>
          </cell>
          <cell r="AB1522">
            <v>71917</v>
          </cell>
          <cell r="AC1522">
            <v>44593</v>
          </cell>
          <cell r="AD1522">
            <v>44616</v>
          </cell>
          <cell r="AE1522">
            <v>44926</v>
          </cell>
          <cell r="AF1522" t="str">
            <v>Aucun</v>
          </cell>
          <cell r="AG1522" t="str">
            <v>V</v>
          </cell>
          <cell r="AH1522" t="str">
            <v>VETERAN</v>
          </cell>
          <cell r="AJ1522">
            <v>43000</v>
          </cell>
          <cell r="AK1522" t="str">
            <v>Loisir</v>
          </cell>
        </row>
        <row r="1523">
          <cell r="E1523">
            <v>310612</v>
          </cell>
          <cell r="F1523" t="str">
            <v>M.</v>
          </cell>
          <cell r="G1523" t="str">
            <v>CHOTARD</v>
          </cell>
          <cell r="H1523" t="str">
            <v>BAPTISTE</v>
          </cell>
          <cell r="I1523">
            <v>38250</v>
          </cell>
          <cell r="J1523" t="str">
            <v>FRANCE</v>
          </cell>
          <cell r="K1523" t="str">
            <v>Homme</v>
          </cell>
          <cell r="L1523">
            <v>5611</v>
          </cell>
          <cell r="M1523" t="str">
            <v>CLUB C.K. MALESTROIT</v>
          </cell>
          <cell r="O1523">
            <v>5600</v>
          </cell>
          <cell r="P1523" t="str">
            <v>COMITE DEPARTEMENTAL CK DU MORBIHAN</v>
          </cell>
          <cell r="Q1523" t="str">
            <v>CR03</v>
          </cell>
          <cell r="R1523" t="str">
            <v>COMITE REGIONAL BRETAGNE CK</v>
          </cell>
          <cell r="S1523" t="str">
            <v>FEDERATION FRANCAISE CANOE-KAYAK ET SPORTS PAGAIE</v>
          </cell>
          <cell r="T1523">
            <v>2022</v>
          </cell>
          <cell r="V1523">
            <v>40</v>
          </cell>
          <cell r="W1523" t="str">
            <v>Non</v>
          </cell>
          <cell r="Z1523" t="str">
            <v>AN_COMP_J</v>
          </cell>
          <cell r="AA1523" t="str">
            <v>Carte 1 an Compétition Jeune</v>
          </cell>
          <cell r="AB1523">
            <v>71176</v>
          </cell>
          <cell r="AC1523">
            <v>44562</v>
          </cell>
          <cell r="AD1523">
            <v>44583</v>
          </cell>
          <cell r="AE1523">
            <v>44926</v>
          </cell>
          <cell r="AF1523" t="str">
            <v>Aucun</v>
          </cell>
          <cell r="AG1523" t="str">
            <v>J</v>
          </cell>
          <cell r="AH1523" t="str">
            <v>JUNIOR</v>
          </cell>
        </row>
        <row r="1524">
          <cell r="E1524">
            <v>310620</v>
          </cell>
          <cell r="F1524" t="str">
            <v>M.</v>
          </cell>
          <cell r="G1524" t="str">
            <v>ARMBRUSTER</v>
          </cell>
          <cell r="H1524" t="str">
            <v>ELOUAN</v>
          </cell>
          <cell r="I1524">
            <v>38195</v>
          </cell>
          <cell r="J1524" t="str">
            <v>FRANCE</v>
          </cell>
          <cell r="K1524" t="str">
            <v>Homme</v>
          </cell>
          <cell r="L1524">
            <v>2212</v>
          </cell>
          <cell r="M1524" t="str">
            <v>CLUB CANOE KAYAK DE LA RANCE</v>
          </cell>
          <cell r="O1524">
            <v>2200</v>
          </cell>
          <cell r="P1524" t="str">
            <v>COMITE DEPARTEMENTAL CK COTES D'ARMOR</v>
          </cell>
          <cell r="Q1524" t="str">
            <v>CR03</v>
          </cell>
          <cell r="R1524" t="str">
            <v>COMITE REGIONAL BRETAGNE CK</v>
          </cell>
          <cell r="S1524" t="str">
            <v>FEDERATION FRANCAISE CANOE-KAYAK ET SPORTS PAGAIE</v>
          </cell>
          <cell r="T1524">
            <v>2022</v>
          </cell>
          <cell r="V1524">
            <v>20</v>
          </cell>
          <cell r="W1524" t="str">
            <v>Non</v>
          </cell>
          <cell r="Z1524" t="str">
            <v>AN_LOIS_J</v>
          </cell>
          <cell r="AA1524" t="str">
            <v>Carte 1 an Loisir Jeune</v>
          </cell>
          <cell r="AB1524">
            <v>70822</v>
          </cell>
          <cell r="AC1524">
            <v>44531</v>
          </cell>
          <cell r="AD1524">
            <v>44551</v>
          </cell>
          <cell r="AE1524">
            <v>44926</v>
          </cell>
          <cell r="AF1524" t="str">
            <v>Aucun</v>
          </cell>
          <cell r="AG1524" t="str">
            <v>J</v>
          </cell>
          <cell r="AH1524" t="str">
            <v>JUNIOR</v>
          </cell>
          <cell r="AJ1524">
            <v>44551</v>
          </cell>
          <cell r="AK1524" t="str">
            <v>Loisir</v>
          </cell>
        </row>
        <row r="1525">
          <cell r="E1525">
            <v>310632</v>
          </cell>
          <cell r="F1525" t="str">
            <v>Mme</v>
          </cell>
          <cell r="G1525" t="str">
            <v>LE NAOUR</v>
          </cell>
          <cell r="H1525" t="str">
            <v>SALOME</v>
          </cell>
          <cell r="I1525">
            <v>38784</v>
          </cell>
          <cell r="J1525" t="str">
            <v>FRANCE</v>
          </cell>
          <cell r="K1525" t="str">
            <v>Femme</v>
          </cell>
          <cell r="L1525">
            <v>5605</v>
          </cell>
          <cell r="M1525" t="str">
            <v xml:space="preserve">PLUMELIAU CANOE KAYAK </v>
          </cell>
          <cell r="N1525" t="str">
            <v>PCK</v>
          </cell>
          <cell r="O1525">
            <v>5600</v>
          </cell>
          <cell r="P1525" t="str">
            <v>COMITE DEPARTEMENTAL CK DU MORBIHAN</v>
          </cell>
          <cell r="Q1525" t="str">
            <v>CR03</v>
          </cell>
          <cell r="R1525" t="str">
            <v>COMITE REGIONAL BRETAGNE CK</v>
          </cell>
          <cell r="S1525" t="str">
            <v>FEDERATION FRANCAISE CANOE-KAYAK ET SPORTS PAGAIE</v>
          </cell>
          <cell r="T1525">
            <v>2022</v>
          </cell>
          <cell r="V1525">
            <v>40</v>
          </cell>
          <cell r="W1525" t="str">
            <v>Non</v>
          </cell>
          <cell r="Z1525" t="str">
            <v>AN_COMP_J</v>
          </cell>
          <cell r="AA1525" t="str">
            <v>Carte 1 an Compétition Jeune</v>
          </cell>
          <cell r="AB1525">
            <v>71174</v>
          </cell>
          <cell r="AC1525">
            <v>44562</v>
          </cell>
          <cell r="AD1525">
            <v>44574</v>
          </cell>
          <cell r="AE1525">
            <v>44926</v>
          </cell>
          <cell r="AF1525" t="str">
            <v>Aucun</v>
          </cell>
          <cell r="AG1525" t="str">
            <v>C</v>
          </cell>
          <cell r="AH1525" t="str">
            <v>CADET</v>
          </cell>
        </row>
        <row r="1526">
          <cell r="E1526">
            <v>310633</v>
          </cell>
          <cell r="F1526" t="str">
            <v>M.</v>
          </cell>
          <cell r="G1526" t="str">
            <v>LE NAOUR</v>
          </cell>
          <cell r="H1526" t="str">
            <v>CLEMENT</v>
          </cell>
          <cell r="I1526">
            <v>38784</v>
          </cell>
          <cell r="J1526" t="str">
            <v>FRANCE</v>
          </cell>
          <cell r="K1526" t="str">
            <v>Homme</v>
          </cell>
          <cell r="L1526">
            <v>5605</v>
          </cell>
          <cell r="M1526" t="str">
            <v xml:space="preserve">PLUMELIAU CANOE KAYAK </v>
          </cell>
          <cell r="N1526" t="str">
            <v>PCK</v>
          </cell>
          <cell r="O1526">
            <v>5600</v>
          </cell>
          <cell r="P1526" t="str">
            <v>COMITE DEPARTEMENTAL CK DU MORBIHAN</v>
          </cell>
          <cell r="Q1526" t="str">
            <v>CR03</v>
          </cell>
          <cell r="R1526" t="str">
            <v>COMITE REGIONAL BRETAGNE CK</v>
          </cell>
          <cell r="S1526" t="str">
            <v>FEDERATION FRANCAISE CANOE-KAYAK ET SPORTS PAGAIE</v>
          </cell>
          <cell r="T1526">
            <v>2022</v>
          </cell>
          <cell r="V1526">
            <v>40</v>
          </cell>
          <cell r="W1526" t="str">
            <v>Non</v>
          </cell>
          <cell r="Z1526" t="str">
            <v>AN_COMP_J</v>
          </cell>
          <cell r="AA1526" t="str">
            <v>Carte 1 an Compétition Jeune</v>
          </cell>
          <cell r="AB1526">
            <v>71174</v>
          </cell>
          <cell r="AC1526">
            <v>44562</v>
          </cell>
          <cell r="AD1526">
            <v>44564</v>
          </cell>
          <cell r="AE1526">
            <v>44926</v>
          </cell>
          <cell r="AF1526" t="str">
            <v>Aucun</v>
          </cell>
          <cell r="AG1526" t="str">
            <v>C</v>
          </cell>
          <cell r="AH1526" t="str">
            <v>CADET</v>
          </cell>
          <cell r="AN1526">
            <v>44564</v>
          </cell>
          <cell r="AO1526" t="str">
            <v>Compétition</v>
          </cell>
        </row>
        <row r="1527">
          <cell r="E1527">
            <v>310676</v>
          </cell>
          <cell r="F1527" t="str">
            <v>M.</v>
          </cell>
          <cell r="G1527" t="str">
            <v>LE MER</v>
          </cell>
          <cell r="H1527" t="str">
            <v>YVONIG</v>
          </cell>
          <cell r="I1527">
            <v>26480</v>
          </cell>
          <cell r="J1527" t="str">
            <v>FRANCE</v>
          </cell>
          <cell r="K1527" t="str">
            <v>Homme</v>
          </cell>
          <cell r="L1527">
            <v>5614</v>
          </cell>
          <cell r="M1527" t="str">
            <v>C.K.C. AURAY</v>
          </cell>
          <cell r="O1527">
            <v>5600</v>
          </cell>
          <cell r="P1527" t="str">
            <v>COMITE DEPARTEMENTAL CK DU MORBIHAN</v>
          </cell>
          <cell r="Q1527" t="str">
            <v>CR03</v>
          </cell>
          <cell r="R1527" t="str">
            <v>COMITE REGIONAL BRETAGNE CK</v>
          </cell>
          <cell r="S1527" t="str">
            <v>FEDERATION FRANCAISE CANOE-KAYAK ET SPORTS PAGAIE</v>
          </cell>
          <cell r="T1527">
            <v>2022</v>
          </cell>
          <cell r="V1527">
            <v>55</v>
          </cell>
          <cell r="W1527" t="str">
            <v>Non</v>
          </cell>
          <cell r="Z1527" t="str">
            <v>AN_LOIS_A</v>
          </cell>
          <cell r="AA1527" t="str">
            <v>Carte 1 an Loisir Adulte</v>
          </cell>
          <cell r="AB1527">
            <v>72306</v>
          </cell>
          <cell r="AC1527">
            <v>44621</v>
          </cell>
          <cell r="AD1527">
            <v>44630</v>
          </cell>
          <cell r="AE1527">
            <v>44926</v>
          </cell>
          <cell r="AF1527" t="str">
            <v>Aucun</v>
          </cell>
          <cell r="AG1527" t="str">
            <v>V</v>
          </cell>
          <cell r="AH1527" t="str">
            <v>VETERAN</v>
          </cell>
          <cell r="AJ1527">
            <v>44258</v>
          </cell>
          <cell r="AK1527" t="str">
            <v>Loisir</v>
          </cell>
          <cell r="AL1527" t="str">
            <v>GALLOU</v>
          </cell>
          <cell r="AM1527">
            <v>10100103430</v>
          </cell>
        </row>
        <row r="1528">
          <cell r="E1528">
            <v>310685</v>
          </cell>
          <cell r="F1528" t="str">
            <v>M.</v>
          </cell>
          <cell r="G1528" t="str">
            <v>TANGUY</v>
          </cell>
          <cell r="H1528" t="str">
            <v>PHILIPPE</v>
          </cell>
          <cell r="I1528">
            <v>25728</v>
          </cell>
          <cell r="J1528" t="str">
            <v>FRANCE</v>
          </cell>
          <cell r="K1528" t="str">
            <v>Homme</v>
          </cell>
          <cell r="L1528">
            <v>3501</v>
          </cell>
          <cell r="M1528" t="str">
            <v>KAYAK CLUB PONT REAN</v>
          </cell>
          <cell r="O1528">
            <v>3500</v>
          </cell>
          <cell r="P1528" t="str">
            <v>COMITE DEPARTEMENTAL CK D'ILLE ET VILAINE</v>
          </cell>
          <cell r="Q1528" t="str">
            <v>CR03</v>
          </cell>
          <cell r="R1528" t="str">
            <v>COMITE REGIONAL BRETAGNE CK</v>
          </cell>
          <cell r="S1528" t="str">
            <v>FEDERATION FRANCAISE CANOE-KAYAK ET SPORTS PAGAIE</v>
          </cell>
          <cell r="T1528">
            <v>2022</v>
          </cell>
          <cell r="V1528">
            <v>60</v>
          </cell>
          <cell r="W1528" t="str">
            <v>Non</v>
          </cell>
          <cell r="Z1528" t="str">
            <v>AN_COMP_A</v>
          </cell>
          <cell r="AA1528" t="str">
            <v>Carte 1 an Compétition Adulte</v>
          </cell>
          <cell r="AB1528">
            <v>70967</v>
          </cell>
          <cell r="AC1528">
            <v>44531</v>
          </cell>
          <cell r="AD1528">
            <v>44551</v>
          </cell>
          <cell r="AE1528">
            <v>44926</v>
          </cell>
          <cell r="AF1528" t="str">
            <v>Aucun</v>
          </cell>
          <cell r="AG1528" t="str">
            <v>V</v>
          </cell>
          <cell r="AH1528" t="str">
            <v>VETERAN</v>
          </cell>
          <cell r="AN1528">
            <v>44221</v>
          </cell>
          <cell r="AO1528" t="str">
            <v>Compétition</v>
          </cell>
        </row>
        <row r="1529">
          <cell r="E1529">
            <v>310688</v>
          </cell>
          <cell r="F1529" t="str">
            <v>M.</v>
          </cell>
          <cell r="G1529" t="str">
            <v>PAULET</v>
          </cell>
          <cell r="H1529" t="str">
            <v>FLORENT</v>
          </cell>
          <cell r="I1529">
            <v>34569</v>
          </cell>
          <cell r="J1529" t="str">
            <v>FRANCE</v>
          </cell>
          <cell r="K1529" t="str">
            <v>Homme</v>
          </cell>
          <cell r="L1529">
            <v>3528</v>
          </cell>
          <cell r="M1529" t="str">
            <v>CANOE KAYAK CLUB DES TROIS RIVIERES</v>
          </cell>
          <cell r="N1529" t="str">
            <v>CKC TROIS RIVIERES</v>
          </cell>
          <cell r="O1529">
            <v>3500</v>
          </cell>
          <cell r="P1529" t="str">
            <v>COMITE DEPARTEMENTAL CK D'ILLE ET VILAINE</v>
          </cell>
          <cell r="Q1529" t="str">
            <v>CR03</v>
          </cell>
          <cell r="R1529" t="str">
            <v>COMITE REGIONAL BRETAGNE CK</v>
          </cell>
          <cell r="S1529" t="str">
            <v>FEDERATION FRANCAISE CANOE-KAYAK ET SPORTS PAGAIE</v>
          </cell>
          <cell r="T1529">
            <v>2022</v>
          </cell>
          <cell r="V1529">
            <v>60</v>
          </cell>
          <cell r="W1529" t="str">
            <v>Non</v>
          </cell>
          <cell r="Z1529" t="str">
            <v>AN_COMP_A</v>
          </cell>
          <cell r="AA1529" t="str">
            <v>Carte 1 an Compétition Adulte</v>
          </cell>
          <cell r="AB1529">
            <v>72273</v>
          </cell>
          <cell r="AC1529">
            <v>44621</v>
          </cell>
          <cell r="AD1529">
            <v>44642</v>
          </cell>
          <cell r="AE1529">
            <v>44926</v>
          </cell>
          <cell r="AF1529" t="str">
            <v>Aucun</v>
          </cell>
          <cell r="AG1529" t="str">
            <v>S</v>
          </cell>
          <cell r="AH1529" t="str">
            <v>SENIOR</v>
          </cell>
          <cell r="AN1529">
            <v>43826</v>
          </cell>
          <cell r="AO1529" t="str">
            <v>Compétition</v>
          </cell>
        </row>
        <row r="1530">
          <cell r="E1530">
            <v>310743</v>
          </cell>
          <cell r="F1530" t="str">
            <v>M.</v>
          </cell>
          <cell r="G1530" t="str">
            <v>VALLEE-TESNIERE</v>
          </cell>
          <cell r="H1530" t="str">
            <v>NICOLAS</v>
          </cell>
          <cell r="I1530">
            <v>27199</v>
          </cell>
          <cell r="J1530" t="str">
            <v>FRANCE</v>
          </cell>
          <cell r="K1530" t="str">
            <v>Homme</v>
          </cell>
          <cell r="L1530">
            <v>3501</v>
          </cell>
          <cell r="M1530" t="str">
            <v>KAYAK CLUB PONT REAN</v>
          </cell>
          <cell r="O1530">
            <v>3500</v>
          </cell>
          <cell r="P1530" t="str">
            <v>COMITE DEPARTEMENTAL CK D'ILLE ET VILAINE</v>
          </cell>
          <cell r="Q1530" t="str">
            <v>CR03</v>
          </cell>
          <cell r="R1530" t="str">
            <v>COMITE REGIONAL BRETAGNE CK</v>
          </cell>
          <cell r="S1530" t="str">
            <v>FEDERATION FRANCAISE CANOE-KAYAK ET SPORTS PAGAIE</v>
          </cell>
          <cell r="T1530">
            <v>2022</v>
          </cell>
          <cell r="V1530">
            <v>60</v>
          </cell>
          <cell r="W1530" t="str">
            <v>Non</v>
          </cell>
          <cell r="Z1530" t="str">
            <v>AN_COMP_A</v>
          </cell>
          <cell r="AA1530" t="str">
            <v>Carte 1 an Compétition Adulte</v>
          </cell>
          <cell r="AB1530">
            <v>70967</v>
          </cell>
          <cell r="AC1530">
            <v>44531</v>
          </cell>
          <cell r="AD1530">
            <v>44551</v>
          </cell>
          <cell r="AE1530">
            <v>44926</v>
          </cell>
          <cell r="AF1530" t="str">
            <v>Aucun</v>
          </cell>
          <cell r="AG1530" t="str">
            <v>V</v>
          </cell>
          <cell r="AH1530" t="str">
            <v>VETERAN</v>
          </cell>
          <cell r="AN1530">
            <v>44382</v>
          </cell>
          <cell r="AO1530" t="str">
            <v>Compétition</v>
          </cell>
        </row>
        <row r="1531">
          <cell r="E1531">
            <v>310746</v>
          </cell>
          <cell r="F1531" t="str">
            <v>M.</v>
          </cell>
          <cell r="G1531" t="str">
            <v>LE BEUVANT</v>
          </cell>
          <cell r="H1531" t="str">
            <v>TIMOTHÉ</v>
          </cell>
          <cell r="I1531">
            <v>38532</v>
          </cell>
          <cell r="J1531" t="str">
            <v>FRANCE</v>
          </cell>
          <cell r="K1531" t="str">
            <v>Homme</v>
          </cell>
          <cell r="L1531">
            <v>2206</v>
          </cell>
          <cell r="M1531" t="str">
            <v>LA ROCHE DERRIEN CANOE KAYAK</v>
          </cell>
          <cell r="N1531" t="str">
            <v>ROCHE DERRIEN CK</v>
          </cell>
          <cell r="O1531">
            <v>2200</v>
          </cell>
          <cell r="P1531" t="str">
            <v>COMITE DEPARTEMENTAL CK COTES D'ARMOR</v>
          </cell>
          <cell r="Q1531" t="str">
            <v>CR03</v>
          </cell>
          <cell r="R1531" t="str">
            <v>COMITE REGIONAL BRETAGNE CK</v>
          </cell>
          <cell r="S1531" t="str">
            <v>FEDERATION FRANCAISE CANOE-KAYAK ET SPORTS PAGAIE</v>
          </cell>
          <cell r="T1531">
            <v>2022</v>
          </cell>
          <cell r="V1531">
            <v>40</v>
          </cell>
          <cell r="W1531" t="str">
            <v>Non</v>
          </cell>
          <cell r="Z1531" t="str">
            <v>AN_COMP_J</v>
          </cell>
          <cell r="AA1531" t="str">
            <v>Carte 1 an Compétition Jeune</v>
          </cell>
          <cell r="AB1531">
            <v>71261</v>
          </cell>
          <cell r="AC1531">
            <v>44562</v>
          </cell>
          <cell r="AD1531">
            <v>44569</v>
          </cell>
          <cell r="AE1531">
            <v>44926</v>
          </cell>
          <cell r="AF1531" t="str">
            <v>Aucun</v>
          </cell>
          <cell r="AG1531" t="str">
            <v>J</v>
          </cell>
          <cell r="AH1531" t="str">
            <v>JUNIOR</v>
          </cell>
          <cell r="AN1531">
            <v>44569</v>
          </cell>
          <cell r="AO1531" t="str">
            <v>Compétition</v>
          </cell>
        </row>
        <row r="1532">
          <cell r="E1532">
            <v>310774</v>
          </cell>
          <cell r="F1532" t="str">
            <v>M.</v>
          </cell>
          <cell r="G1532" t="str">
            <v>VESINS</v>
          </cell>
          <cell r="H1532" t="str">
            <v>BERNARD</v>
          </cell>
          <cell r="I1532">
            <v>21532</v>
          </cell>
          <cell r="J1532" t="str">
            <v>FRANCE</v>
          </cell>
          <cell r="K1532" t="str">
            <v>Homme</v>
          </cell>
          <cell r="L1532">
            <v>5617</v>
          </cell>
          <cell r="M1532" t="str">
            <v>KAYAK CLUB DE VANNES</v>
          </cell>
          <cell r="O1532">
            <v>5600</v>
          </cell>
          <cell r="P1532" t="str">
            <v>COMITE DEPARTEMENTAL CK DU MORBIHAN</v>
          </cell>
          <cell r="Q1532" t="str">
            <v>CR03</v>
          </cell>
          <cell r="R1532" t="str">
            <v>COMITE REGIONAL BRETAGNE CK</v>
          </cell>
          <cell r="S1532" t="str">
            <v>FEDERATION FRANCAISE CANOE-KAYAK ET SPORTS PAGAIE</v>
          </cell>
          <cell r="T1532">
            <v>2022</v>
          </cell>
          <cell r="V1532">
            <v>55</v>
          </cell>
          <cell r="W1532" t="str">
            <v>Non</v>
          </cell>
          <cell r="Z1532" t="str">
            <v>AN_LOIS_A</v>
          </cell>
          <cell r="AA1532" t="str">
            <v>Carte 1 an Loisir Adulte</v>
          </cell>
          <cell r="AB1532">
            <v>70760</v>
          </cell>
          <cell r="AC1532">
            <v>44531</v>
          </cell>
          <cell r="AD1532">
            <v>44556</v>
          </cell>
          <cell r="AE1532">
            <v>44926</v>
          </cell>
          <cell r="AF1532" t="str">
            <v>Aucun</v>
          </cell>
          <cell r="AG1532" t="str">
            <v>V</v>
          </cell>
          <cell r="AH1532" t="str">
            <v>VETERAN</v>
          </cell>
          <cell r="AJ1532">
            <v>44469</v>
          </cell>
          <cell r="AK1532" t="str">
            <v>Loisir</v>
          </cell>
          <cell r="AL1532" t="str">
            <v>Philippe Durand</v>
          </cell>
        </row>
        <row r="1533">
          <cell r="E1533">
            <v>310782</v>
          </cell>
          <cell r="F1533" t="str">
            <v>Mme</v>
          </cell>
          <cell r="G1533" t="str">
            <v>SALAUN</v>
          </cell>
          <cell r="H1533" t="str">
            <v>ANNE</v>
          </cell>
          <cell r="I1533">
            <v>22266</v>
          </cell>
          <cell r="J1533" t="str">
            <v>FRANCE</v>
          </cell>
          <cell r="K1533" t="str">
            <v>Femme</v>
          </cell>
          <cell r="L1533">
            <v>5617</v>
          </cell>
          <cell r="M1533" t="str">
            <v>KAYAK CLUB DE VANNES</v>
          </cell>
          <cell r="O1533">
            <v>5600</v>
          </cell>
          <cell r="P1533" t="str">
            <v>COMITE DEPARTEMENTAL CK DU MORBIHAN</v>
          </cell>
          <cell r="Q1533" t="str">
            <v>CR03</v>
          </cell>
          <cell r="R1533" t="str">
            <v>COMITE REGIONAL BRETAGNE CK</v>
          </cell>
          <cell r="S1533" t="str">
            <v>FEDERATION FRANCAISE CANOE-KAYAK ET SPORTS PAGAIE</v>
          </cell>
          <cell r="T1533">
            <v>2022</v>
          </cell>
          <cell r="V1533">
            <v>55</v>
          </cell>
          <cell r="W1533" t="str">
            <v>Non</v>
          </cell>
          <cell r="Z1533" t="str">
            <v>AN_LOIS_A</v>
          </cell>
          <cell r="AA1533" t="str">
            <v>Carte 1 an Loisir Adulte</v>
          </cell>
          <cell r="AB1533">
            <v>70760</v>
          </cell>
          <cell r="AC1533">
            <v>44531</v>
          </cell>
          <cell r="AD1533">
            <v>44537</v>
          </cell>
          <cell r="AE1533">
            <v>44926</v>
          </cell>
          <cell r="AF1533" t="str">
            <v>Aucun</v>
          </cell>
          <cell r="AG1533" t="str">
            <v>V</v>
          </cell>
          <cell r="AH1533" t="str">
            <v>VETERAN</v>
          </cell>
          <cell r="AJ1533">
            <v>42748</v>
          </cell>
          <cell r="AK1533" t="str">
            <v>Loisir</v>
          </cell>
        </row>
        <row r="1534">
          <cell r="E1534">
            <v>310849</v>
          </cell>
          <cell r="F1534" t="str">
            <v>M.</v>
          </cell>
          <cell r="G1534" t="str">
            <v>DESSAINT</v>
          </cell>
          <cell r="H1534" t="str">
            <v>MARC</v>
          </cell>
          <cell r="I1534">
            <v>23867</v>
          </cell>
          <cell r="J1534" t="str">
            <v>FRANCE</v>
          </cell>
          <cell r="K1534" t="str">
            <v>Homme</v>
          </cell>
          <cell r="L1534">
            <v>5643</v>
          </cell>
          <cell r="M1534" t="str">
            <v>LANESTER CANOE KAYAK CLUB</v>
          </cell>
          <cell r="N1534" t="str">
            <v>L.C.K.C</v>
          </cell>
          <cell r="O1534">
            <v>5600</v>
          </cell>
          <cell r="P1534" t="str">
            <v>COMITE DEPARTEMENTAL CK DU MORBIHAN</v>
          </cell>
          <cell r="Q1534" t="str">
            <v>CR03</v>
          </cell>
          <cell r="R1534" t="str">
            <v>COMITE REGIONAL BRETAGNE CK</v>
          </cell>
          <cell r="S1534" t="str">
            <v>FEDERATION FRANCAISE CANOE-KAYAK ET SPORTS PAGAIE</v>
          </cell>
          <cell r="T1534">
            <v>2022</v>
          </cell>
          <cell r="V1534">
            <v>55</v>
          </cell>
          <cell r="W1534" t="str">
            <v>Non</v>
          </cell>
          <cell r="Z1534" t="str">
            <v>AN_LOIS_A</v>
          </cell>
          <cell r="AA1534" t="str">
            <v>Carte 1 an Loisir Adulte</v>
          </cell>
          <cell r="AB1534">
            <v>71484</v>
          </cell>
          <cell r="AC1534">
            <v>44562</v>
          </cell>
          <cell r="AD1534">
            <v>44569</v>
          </cell>
          <cell r="AE1534">
            <v>44926</v>
          </cell>
          <cell r="AF1534" t="str">
            <v>Aucun</v>
          </cell>
          <cell r="AG1534" t="str">
            <v>V</v>
          </cell>
          <cell r="AH1534" t="str">
            <v>VETERAN</v>
          </cell>
          <cell r="AJ1534">
            <v>43834</v>
          </cell>
          <cell r="AK1534" t="str">
            <v>Loisir</v>
          </cell>
          <cell r="AL1534" t="str">
            <v>AMARA-POIRIER Donia</v>
          </cell>
          <cell r="AM1534">
            <v>561000944</v>
          </cell>
        </row>
        <row r="1535">
          <cell r="E1535">
            <v>310928</v>
          </cell>
          <cell r="F1535" t="str">
            <v>M.</v>
          </cell>
          <cell r="G1535" t="str">
            <v>CHARLES-CORBEL</v>
          </cell>
          <cell r="H1535" t="str">
            <v>JAYMES</v>
          </cell>
          <cell r="I1535">
            <v>39313</v>
          </cell>
          <cell r="J1535" t="str">
            <v>FRANCE</v>
          </cell>
          <cell r="K1535" t="str">
            <v>Homme</v>
          </cell>
          <cell r="L1535">
            <v>2911</v>
          </cell>
          <cell r="M1535" t="str">
            <v>F.R.C.K. PLOUDALMEZEAU</v>
          </cell>
          <cell r="O1535">
            <v>2900</v>
          </cell>
          <cell r="P1535" t="str">
            <v>COMITE DEPARTEMENTAL CK DU FINISTERE</v>
          </cell>
          <cell r="Q1535" t="str">
            <v>CR03</v>
          </cell>
          <cell r="R1535" t="str">
            <v>COMITE REGIONAL BRETAGNE CK</v>
          </cell>
          <cell r="S1535" t="str">
            <v>FEDERATION FRANCAISE CANOE-KAYAK ET SPORTS PAGAIE</v>
          </cell>
          <cell r="T1535">
            <v>2022</v>
          </cell>
          <cell r="V1535">
            <v>40</v>
          </cell>
          <cell r="W1535" t="str">
            <v>Non</v>
          </cell>
          <cell r="Z1535" t="str">
            <v>AN_COMP_J</v>
          </cell>
          <cell r="AA1535" t="str">
            <v>Carte 1 an Compétition Jeune</v>
          </cell>
          <cell r="AB1535">
            <v>70925</v>
          </cell>
          <cell r="AC1535">
            <v>44531</v>
          </cell>
          <cell r="AD1535">
            <v>44558</v>
          </cell>
          <cell r="AE1535">
            <v>44926</v>
          </cell>
          <cell r="AF1535" t="str">
            <v>Aucun</v>
          </cell>
          <cell r="AG1535" t="str">
            <v>C</v>
          </cell>
          <cell r="AH1535" t="str">
            <v>CADET</v>
          </cell>
          <cell r="AN1535">
            <v>44558</v>
          </cell>
          <cell r="AO1535" t="str">
            <v>Compétition</v>
          </cell>
        </row>
        <row r="1536">
          <cell r="E1536">
            <v>310946</v>
          </cell>
          <cell r="F1536" t="str">
            <v>M.</v>
          </cell>
          <cell r="G1536" t="str">
            <v>OTHMAN</v>
          </cell>
          <cell r="H1536" t="str">
            <v>HEDI</v>
          </cell>
          <cell r="I1536">
            <v>39074</v>
          </cell>
          <cell r="J1536" t="str">
            <v>FRANCE</v>
          </cell>
          <cell r="K1536" t="str">
            <v>Homme</v>
          </cell>
          <cell r="L1536">
            <v>2903</v>
          </cell>
          <cell r="M1536" t="str">
            <v>CK DE QUIMPER CORNOUAILLE</v>
          </cell>
          <cell r="O1536">
            <v>2900</v>
          </cell>
          <cell r="P1536" t="str">
            <v>COMITE DEPARTEMENTAL CK DU FINISTERE</v>
          </cell>
          <cell r="Q1536" t="str">
            <v>CR03</v>
          </cell>
          <cell r="R1536" t="str">
            <v>COMITE REGIONAL BRETAGNE CK</v>
          </cell>
          <cell r="S1536" t="str">
            <v>FEDERATION FRANCAISE CANOE-KAYAK ET SPORTS PAGAIE</v>
          </cell>
          <cell r="T1536">
            <v>2022</v>
          </cell>
          <cell r="V1536">
            <v>40</v>
          </cell>
          <cell r="W1536" t="str">
            <v>Non</v>
          </cell>
          <cell r="Z1536" t="str">
            <v>AN_COMP_J</v>
          </cell>
          <cell r="AA1536" t="str">
            <v>Carte 1 an Compétition Jeune</v>
          </cell>
          <cell r="AB1536">
            <v>71383</v>
          </cell>
          <cell r="AC1536">
            <v>44562</v>
          </cell>
          <cell r="AD1536">
            <v>44565</v>
          </cell>
          <cell r="AE1536">
            <v>44926</v>
          </cell>
          <cell r="AF1536" t="str">
            <v>Aucun</v>
          </cell>
          <cell r="AG1536" t="str">
            <v>C</v>
          </cell>
          <cell r="AH1536" t="str">
            <v>CADET</v>
          </cell>
          <cell r="AN1536">
            <v>44565</v>
          </cell>
          <cell r="AO1536" t="str">
            <v>Compétition</v>
          </cell>
        </row>
        <row r="1537">
          <cell r="E1537">
            <v>310954</v>
          </cell>
          <cell r="F1537" t="str">
            <v>M.</v>
          </cell>
          <cell r="G1537" t="str">
            <v>CALVEZ</v>
          </cell>
          <cell r="H1537" t="str">
            <v>MAEL</v>
          </cell>
          <cell r="I1537">
            <v>37999</v>
          </cell>
          <cell r="J1537" t="str">
            <v>FRANCE</v>
          </cell>
          <cell r="K1537" t="str">
            <v>Homme</v>
          </cell>
          <cell r="L1537">
            <v>5604</v>
          </cell>
          <cell r="M1537" t="str">
            <v>CLUB LOISIRS POP. LOCHRIST</v>
          </cell>
          <cell r="O1537">
            <v>5600</v>
          </cell>
          <cell r="P1537" t="str">
            <v>COMITE DEPARTEMENTAL CK DU MORBIHAN</v>
          </cell>
          <cell r="Q1537" t="str">
            <v>CR03</v>
          </cell>
          <cell r="R1537" t="str">
            <v>COMITE REGIONAL BRETAGNE CK</v>
          </cell>
          <cell r="S1537" t="str">
            <v>FEDERATION FRANCAISE CANOE-KAYAK ET SPORTS PAGAIE</v>
          </cell>
          <cell r="T1537">
            <v>2022</v>
          </cell>
          <cell r="V1537">
            <v>40</v>
          </cell>
          <cell r="W1537" t="str">
            <v>Non</v>
          </cell>
          <cell r="Z1537" t="str">
            <v>AN_COMP_J</v>
          </cell>
          <cell r="AA1537" t="str">
            <v>Carte 1 an Compétition Jeune</v>
          </cell>
          <cell r="AB1537">
            <v>71172</v>
          </cell>
          <cell r="AC1537">
            <v>44562</v>
          </cell>
          <cell r="AD1537">
            <v>44576</v>
          </cell>
          <cell r="AE1537">
            <v>44926</v>
          </cell>
          <cell r="AF1537" t="str">
            <v>Aucun</v>
          </cell>
          <cell r="AG1537" t="str">
            <v>J</v>
          </cell>
          <cell r="AH1537" t="str">
            <v>JUNIOR</v>
          </cell>
          <cell r="AN1537">
            <v>44569</v>
          </cell>
          <cell r="AO1537" t="str">
            <v>Compétition</v>
          </cell>
        </row>
        <row r="1538">
          <cell r="E1538">
            <v>311033</v>
          </cell>
          <cell r="F1538" t="str">
            <v>M.</v>
          </cell>
          <cell r="G1538" t="str">
            <v>CAUTE</v>
          </cell>
          <cell r="H1538" t="str">
            <v>ACHILLE</v>
          </cell>
          <cell r="I1538">
            <v>37600</v>
          </cell>
          <cell r="J1538" t="str">
            <v>FRANCE</v>
          </cell>
          <cell r="K1538" t="str">
            <v>Homme</v>
          </cell>
          <cell r="L1538">
            <v>5613</v>
          </cell>
          <cell r="M1538" t="str">
            <v>PATRONAGE LAIQUE LORIENT</v>
          </cell>
          <cell r="O1538">
            <v>5600</v>
          </cell>
          <cell r="P1538" t="str">
            <v>COMITE DEPARTEMENTAL CK DU MORBIHAN</v>
          </cell>
          <cell r="Q1538" t="str">
            <v>CR03</v>
          </cell>
          <cell r="R1538" t="str">
            <v>COMITE REGIONAL BRETAGNE CK</v>
          </cell>
          <cell r="S1538" t="str">
            <v>FEDERATION FRANCAISE CANOE-KAYAK ET SPORTS PAGAIE</v>
          </cell>
          <cell r="T1538">
            <v>2022</v>
          </cell>
          <cell r="V1538">
            <v>60</v>
          </cell>
          <cell r="W1538" t="str">
            <v>Non</v>
          </cell>
          <cell r="Z1538" t="str">
            <v>AN_COMP_A</v>
          </cell>
          <cell r="AA1538" t="str">
            <v>Carte 1 an Compétition Adulte</v>
          </cell>
          <cell r="AB1538">
            <v>71180</v>
          </cell>
          <cell r="AC1538">
            <v>44562</v>
          </cell>
          <cell r="AD1538">
            <v>44564</v>
          </cell>
          <cell r="AE1538">
            <v>44926</v>
          </cell>
          <cell r="AF1538" t="str">
            <v>Aucun</v>
          </cell>
          <cell r="AG1538" t="str">
            <v>S</v>
          </cell>
          <cell r="AH1538" t="str">
            <v>SENIOR</v>
          </cell>
          <cell r="AN1538">
            <v>43853</v>
          </cell>
          <cell r="AO1538" t="str">
            <v>Compétition</v>
          </cell>
        </row>
        <row r="1539">
          <cell r="E1539">
            <v>311058</v>
          </cell>
          <cell r="F1539" t="str">
            <v>Mme</v>
          </cell>
          <cell r="G1539" t="str">
            <v>DAVID</v>
          </cell>
          <cell r="H1539" t="str">
            <v>TIFENN</v>
          </cell>
          <cell r="I1539">
            <v>38786</v>
          </cell>
          <cell r="J1539" t="str">
            <v>FRANCE</v>
          </cell>
          <cell r="K1539" t="str">
            <v>Femme</v>
          </cell>
          <cell r="L1539">
            <v>2208</v>
          </cell>
          <cell r="M1539" t="str">
            <v>CLUB CANOE KAYAK GUERLEDAN</v>
          </cell>
          <cell r="N1539" t="str">
            <v>CCKG</v>
          </cell>
          <cell r="O1539">
            <v>2200</v>
          </cell>
          <cell r="P1539" t="str">
            <v>COMITE DEPARTEMENTAL CK COTES D'ARMOR</v>
          </cell>
          <cell r="Q1539" t="str">
            <v>CR03</v>
          </cell>
          <cell r="R1539" t="str">
            <v>COMITE REGIONAL BRETAGNE CK</v>
          </cell>
          <cell r="S1539" t="str">
            <v>FEDERATION FRANCAISE CANOE-KAYAK ET SPORTS PAGAIE</v>
          </cell>
          <cell r="T1539">
            <v>2022</v>
          </cell>
          <cell r="V1539">
            <v>40</v>
          </cell>
          <cell r="W1539" t="str">
            <v>Non</v>
          </cell>
          <cell r="Z1539" t="str">
            <v>AN_COMP_J</v>
          </cell>
          <cell r="AA1539" t="str">
            <v>Carte 1 an Compétition Jeune</v>
          </cell>
          <cell r="AB1539">
            <v>71777</v>
          </cell>
          <cell r="AC1539">
            <v>44593</v>
          </cell>
          <cell r="AD1539">
            <v>44593</v>
          </cell>
          <cell r="AE1539">
            <v>44926</v>
          </cell>
          <cell r="AF1539" t="str">
            <v>Aucun</v>
          </cell>
          <cell r="AG1539" t="str">
            <v>C</v>
          </cell>
          <cell r="AH1539" t="str">
            <v>CADET</v>
          </cell>
          <cell r="AN1539">
            <v>44644</v>
          </cell>
          <cell r="AO1539" t="str">
            <v>Compétition</v>
          </cell>
        </row>
        <row r="1540">
          <cell r="E1540">
            <v>311063</v>
          </cell>
          <cell r="F1540" t="str">
            <v>M.</v>
          </cell>
          <cell r="G1540" t="str">
            <v>LAJOYE</v>
          </cell>
          <cell r="H1540" t="str">
            <v>MALO</v>
          </cell>
          <cell r="I1540">
            <v>39336</v>
          </cell>
          <cell r="J1540" t="str">
            <v>FRANCE</v>
          </cell>
          <cell r="K1540" t="str">
            <v>Homme</v>
          </cell>
          <cell r="L1540">
            <v>3507</v>
          </cell>
          <cell r="M1540" t="str">
            <v>CANOE KAYAK DU PAYS DE BROCELIANDE</v>
          </cell>
          <cell r="O1540">
            <v>3500</v>
          </cell>
          <cell r="P1540" t="str">
            <v>COMITE DEPARTEMENTAL CK D'ILLE ET VILAINE</v>
          </cell>
          <cell r="Q1540" t="str">
            <v>CR03</v>
          </cell>
          <cell r="R1540" t="str">
            <v>COMITE REGIONAL BRETAGNE CK</v>
          </cell>
          <cell r="S1540" t="str">
            <v>FEDERATION FRANCAISE CANOE-KAYAK ET SPORTS PAGAIE</v>
          </cell>
          <cell r="T1540">
            <v>2022</v>
          </cell>
          <cell r="V1540">
            <v>40</v>
          </cell>
          <cell r="W1540" t="str">
            <v>Non</v>
          </cell>
          <cell r="Z1540" t="str">
            <v>AN_COMP_J</v>
          </cell>
          <cell r="AA1540" t="str">
            <v>Carte 1 an Compétition Jeune</v>
          </cell>
          <cell r="AB1540">
            <v>71110</v>
          </cell>
          <cell r="AC1540">
            <v>44531</v>
          </cell>
          <cell r="AD1540">
            <v>44558</v>
          </cell>
          <cell r="AE1540">
            <v>44926</v>
          </cell>
          <cell r="AF1540" t="str">
            <v>Aucun</v>
          </cell>
          <cell r="AG1540" t="str">
            <v>C</v>
          </cell>
          <cell r="AH1540" t="str">
            <v>CADET</v>
          </cell>
          <cell r="AN1540">
            <v>44558</v>
          </cell>
          <cell r="AO1540" t="str">
            <v>Compétition</v>
          </cell>
        </row>
        <row r="1541">
          <cell r="E1541">
            <v>311073</v>
          </cell>
          <cell r="F1541" t="str">
            <v>Mme</v>
          </cell>
          <cell r="G1541" t="str">
            <v>HERPIN</v>
          </cell>
          <cell r="H1541" t="str">
            <v>NOEMIE</v>
          </cell>
          <cell r="I1541">
            <v>38134</v>
          </cell>
          <cell r="J1541" t="str">
            <v>FRANCE</v>
          </cell>
          <cell r="K1541" t="str">
            <v>Femme</v>
          </cell>
          <cell r="L1541">
            <v>3507</v>
          </cell>
          <cell r="M1541" t="str">
            <v>CANOE KAYAK DU PAYS DE BROCELIANDE</v>
          </cell>
          <cell r="O1541">
            <v>3500</v>
          </cell>
          <cell r="P1541" t="str">
            <v>COMITE DEPARTEMENTAL CK D'ILLE ET VILAINE</v>
          </cell>
          <cell r="Q1541" t="str">
            <v>CR03</v>
          </cell>
          <cell r="R1541" t="str">
            <v>COMITE REGIONAL BRETAGNE CK</v>
          </cell>
          <cell r="S1541" t="str">
            <v>FEDERATION FRANCAISE CANOE-KAYAK ET SPORTS PAGAIE</v>
          </cell>
          <cell r="T1541">
            <v>2022</v>
          </cell>
          <cell r="V1541">
            <v>40</v>
          </cell>
          <cell r="W1541" t="str">
            <v>Non</v>
          </cell>
          <cell r="Z1541" t="str">
            <v>AN_COMP_J</v>
          </cell>
          <cell r="AA1541" t="str">
            <v>Carte 1 an Compétition Jeune</v>
          </cell>
          <cell r="AB1541">
            <v>71589</v>
          </cell>
          <cell r="AC1541">
            <v>44562</v>
          </cell>
          <cell r="AD1541">
            <v>44570</v>
          </cell>
          <cell r="AE1541">
            <v>44926</v>
          </cell>
          <cell r="AF1541" t="str">
            <v>Aucun</v>
          </cell>
          <cell r="AG1541" t="str">
            <v>J</v>
          </cell>
          <cell r="AH1541" t="str">
            <v>JUNIOR</v>
          </cell>
          <cell r="AN1541">
            <v>44557</v>
          </cell>
          <cell r="AO1541" t="str">
            <v>Compétition</v>
          </cell>
        </row>
        <row r="1542">
          <cell r="E1542">
            <v>311112</v>
          </cell>
          <cell r="F1542" t="str">
            <v>M.</v>
          </cell>
          <cell r="G1542" t="str">
            <v>MANSION</v>
          </cell>
          <cell r="H1542" t="str">
            <v>LAURENT</v>
          </cell>
          <cell r="I1542">
            <v>24980</v>
          </cell>
          <cell r="J1542" t="str">
            <v>FRANCE</v>
          </cell>
          <cell r="K1542" t="str">
            <v>Homme</v>
          </cell>
          <cell r="L1542">
            <v>5617</v>
          </cell>
          <cell r="M1542" t="str">
            <v>KAYAK CLUB DE VANNES</v>
          </cell>
          <cell r="O1542">
            <v>5600</v>
          </cell>
          <cell r="P1542" t="str">
            <v>COMITE DEPARTEMENTAL CK DU MORBIHAN</v>
          </cell>
          <cell r="Q1542" t="str">
            <v>CR03</v>
          </cell>
          <cell r="R1542" t="str">
            <v>COMITE REGIONAL BRETAGNE CK</v>
          </cell>
          <cell r="S1542" t="str">
            <v>FEDERATION FRANCAISE CANOE-KAYAK ET SPORTS PAGAIE</v>
          </cell>
          <cell r="T1542">
            <v>2022</v>
          </cell>
          <cell r="V1542">
            <v>60</v>
          </cell>
          <cell r="W1542" t="str">
            <v>Non</v>
          </cell>
          <cell r="Z1542" t="str">
            <v>AN_COMP_A</v>
          </cell>
          <cell r="AA1542" t="str">
            <v>Carte 1 an Compétition Adulte</v>
          </cell>
          <cell r="AB1542">
            <v>70760</v>
          </cell>
          <cell r="AC1542">
            <v>44531</v>
          </cell>
          <cell r="AD1542">
            <v>44556</v>
          </cell>
          <cell r="AE1542">
            <v>44926</v>
          </cell>
          <cell r="AF1542" t="str">
            <v>Aucun</v>
          </cell>
          <cell r="AG1542" t="str">
            <v>V</v>
          </cell>
          <cell r="AH1542" t="str">
            <v>VETERAN</v>
          </cell>
          <cell r="AN1542">
            <v>44379</v>
          </cell>
          <cell r="AO1542" t="str">
            <v>Compétition</v>
          </cell>
        </row>
        <row r="1543">
          <cell r="E1543">
            <v>311119</v>
          </cell>
          <cell r="F1543" t="str">
            <v>M.</v>
          </cell>
          <cell r="G1543" t="str">
            <v>JEGO</v>
          </cell>
          <cell r="H1543" t="str">
            <v>JEAN FRANCOIS</v>
          </cell>
          <cell r="I1543">
            <v>19501</v>
          </cell>
          <cell r="J1543" t="str">
            <v>FRANCE</v>
          </cell>
          <cell r="K1543" t="str">
            <v>Homme</v>
          </cell>
          <cell r="L1543">
            <v>5617</v>
          </cell>
          <cell r="M1543" t="str">
            <v>KAYAK CLUB DE VANNES</v>
          </cell>
          <cell r="O1543">
            <v>5600</v>
          </cell>
          <cell r="P1543" t="str">
            <v>COMITE DEPARTEMENTAL CK DU MORBIHAN</v>
          </cell>
          <cell r="Q1543" t="str">
            <v>CR03</v>
          </cell>
          <cell r="R1543" t="str">
            <v>COMITE REGIONAL BRETAGNE CK</v>
          </cell>
          <cell r="S1543" t="str">
            <v>FEDERATION FRANCAISE CANOE-KAYAK ET SPORTS PAGAIE</v>
          </cell>
          <cell r="T1543">
            <v>2022</v>
          </cell>
          <cell r="V1543">
            <v>55</v>
          </cell>
          <cell r="W1543" t="str">
            <v>Non</v>
          </cell>
          <cell r="Z1543" t="str">
            <v>AN_LOIS_A</v>
          </cell>
          <cell r="AA1543" t="str">
            <v>Carte 1 an Loisir Adulte</v>
          </cell>
          <cell r="AB1543">
            <v>70760</v>
          </cell>
          <cell r="AC1543">
            <v>44531</v>
          </cell>
          <cell r="AD1543">
            <v>44556</v>
          </cell>
          <cell r="AE1543">
            <v>44926</v>
          </cell>
          <cell r="AF1543" t="str">
            <v>Aucun</v>
          </cell>
          <cell r="AG1543" t="str">
            <v>V</v>
          </cell>
          <cell r="AH1543" t="str">
            <v>VETERAN</v>
          </cell>
          <cell r="AJ1543">
            <v>44106</v>
          </cell>
          <cell r="AK1543" t="str">
            <v>Loisir</v>
          </cell>
        </row>
        <row r="1544">
          <cell r="E1544">
            <v>311124</v>
          </cell>
          <cell r="F1544" t="str">
            <v>M.</v>
          </cell>
          <cell r="G1544" t="str">
            <v>AYRAULT</v>
          </cell>
          <cell r="H1544" t="str">
            <v>MICKAEL</v>
          </cell>
          <cell r="I1544">
            <v>28336</v>
          </cell>
          <cell r="J1544" t="str">
            <v>FRANCE</v>
          </cell>
          <cell r="K1544" t="str">
            <v>Homme</v>
          </cell>
          <cell r="L1544">
            <v>3507</v>
          </cell>
          <cell r="M1544" t="str">
            <v>CANOE KAYAK DU PAYS DE BROCELIANDE</v>
          </cell>
          <cell r="O1544">
            <v>3500</v>
          </cell>
          <cell r="P1544" t="str">
            <v>COMITE DEPARTEMENTAL CK D'ILLE ET VILAINE</v>
          </cell>
          <cell r="Q1544" t="str">
            <v>CR03</v>
          </cell>
          <cell r="R1544" t="str">
            <v>COMITE REGIONAL BRETAGNE CK</v>
          </cell>
          <cell r="S1544" t="str">
            <v>FEDERATION FRANCAISE CANOE-KAYAK ET SPORTS PAGAIE</v>
          </cell>
          <cell r="T1544">
            <v>2022</v>
          </cell>
          <cell r="V1544">
            <v>55</v>
          </cell>
          <cell r="W1544" t="str">
            <v>Non</v>
          </cell>
          <cell r="Z1544" t="str">
            <v>AN_LOIS_A</v>
          </cell>
          <cell r="AA1544" t="str">
            <v>Carte 1 an Loisir Adulte</v>
          </cell>
          <cell r="AB1544">
            <v>71589</v>
          </cell>
          <cell r="AC1544">
            <v>44562</v>
          </cell>
          <cell r="AD1544">
            <v>44565</v>
          </cell>
          <cell r="AE1544">
            <v>44926</v>
          </cell>
          <cell r="AF1544" t="str">
            <v>Aucun</v>
          </cell>
          <cell r="AG1544" t="str">
            <v>V</v>
          </cell>
          <cell r="AH1544" t="str">
            <v>VETERAN</v>
          </cell>
        </row>
        <row r="1545">
          <cell r="E1545">
            <v>311149</v>
          </cell>
          <cell r="F1545" t="str">
            <v>M.</v>
          </cell>
          <cell r="G1545" t="str">
            <v>BEAUMOIS</v>
          </cell>
          <cell r="H1545" t="str">
            <v>TITOUAN</v>
          </cell>
          <cell r="I1545">
            <v>39549</v>
          </cell>
          <cell r="J1545" t="str">
            <v>FRANCE</v>
          </cell>
          <cell r="K1545" t="str">
            <v>Homme</v>
          </cell>
          <cell r="L1545">
            <v>3507</v>
          </cell>
          <cell r="M1545" t="str">
            <v>CANOE KAYAK DU PAYS DE BROCELIANDE</v>
          </cell>
          <cell r="O1545">
            <v>3500</v>
          </cell>
          <cell r="P1545" t="str">
            <v>COMITE DEPARTEMENTAL CK D'ILLE ET VILAINE</v>
          </cell>
          <cell r="Q1545" t="str">
            <v>CR03</v>
          </cell>
          <cell r="R1545" t="str">
            <v>COMITE REGIONAL BRETAGNE CK</v>
          </cell>
          <cell r="S1545" t="str">
            <v>FEDERATION FRANCAISE CANOE-KAYAK ET SPORTS PAGAIE</v>
          </cell>
          <cell r="T1545">
            <v>2022</v>
          </cell>
          <cell r="V1545">
            <v>40</v>
          </cell>
          <cell r="W1545" t="str">
            <v>Non</v>
          </cell>
          <cell r="Z1545" t="str">
            <v>AN_COMP_J</v>
          </cell>
          <cell r="AA1545" t="str">
            <v>Carte 1 an Compétition Jeune</v>
          </cell>
          <cell r="AB1545">
            <v>71589</v>
          </cell>
          <cell r="AC1545">
            <v>44562</v>
          </cell>
          <cell r="AD1545">
            <v>44570</v>
          </cell>
          <cell r="AE1545">
            <v>44926</v>
          </cell>
          <cell r="AF1545" t="str">
            <v>Aucun</v>
          </cell>
          <cell r="AG1545" t="str">
            <v>M</v>
          </cell>
          <cell r="AH1545" t="str">
            <v>MINIME</v>
          </cell>
          <cell r="AN1545">
            <v>44568</v>
          </cell>
          <cell r="AO1545" t="str">
            <v>Compétition</v>
          </cell>
        </row>
        <row r="1546">
          <cell r="E1546">
            <v>311162</v>
          </cell>
          <cell r="F1546" t="str">
            <v>Mme</v>
          </cell>
          <cell r="G1546" t="str">
            <v>RUZÉ</v>
          </cell>
          <cell r="H1546" t="str">
            <v>MANON</v>
          </cell>
          <cell r="I1546">
            <v>38404</v>
          </cell>
          <cell r="J1546" t="str">
            <v>FRANCE</v>
          </cell>
          <cell r="K1546" t="str">
            <v>Femme</v>
          </cell>
          <cell r="L1546">
            <v>3507</v>
          </cell>
          <cell r="M1546" t="str">
            <v>CANOE KAYAK DU PAYS DE BROCELIANDE</v>
          </cell>
          <cell r="O1546">
            <v>3500</v>
          </cell>
          <cell r="P1546" t="str">
            <v>COMITE DEPARTEMENTAL CK D'ILLE ET VILAINE</v>
          </cell>
          <cell r="Q1546" t="str">
            <v>CR03</v>
          </cell>
          <cell r="R1546" t="str">
            <v>COMITE REGIONAL BRETAGNE CK</v>
          </cell>
          <cell r="S1546" t="str">
            <v>FEDERATION FRANCAISE CANOE-KAYAK ET SPORTS PAGAIE</v>
          </cell>
          <cell r="T1546">
            <v>2022</v>
          </cell>
          <cell r="V1546">
            <v>40</v>
          </cell>
          <cell r="W1546" t="str">
            <v>Non</v>
          </cell>
          <cell r="Z1546" t="str">
            <v>AN_COMP_J</v>
          </cell>
          <cell r="AA1546" t="str">
            <v>Carte 1 an Compétition Jeune</v>
          </cell>
          <cell r="AB1546">
            <v>71589</v>
          </cell>
          <cell r="AC1546">
            <v>44562</v>
          </cell>
          <cell r="AD1546">
            <v>44565</v>
          </cell>
          <cell r="AE1546">
            <v>44926</v>
          </cell>
          <cell r="AF1546" t="str">
            <v>Aucun</v>
          </cell>
          <cell r="AG1546" t="str">
            <v>J</v>
          </cell>
          <cell r="AH1546" t="str">
            <v>JUNIOR</v>
          </cell>
          <cell r="AN1546">
            <v>44565</v>
          </cell>
          <cell r="AO1546" t="str">
            <v>Compétition</v>
          </cell>
        </row>
        <row r="1547">
          <cell r="E1547">
            <v>311183</v>
          </cell>
          <cell r="F1547" t="str">
            <v>Mme</v>
          </cell>
          <cell r="G1547" t="str">
            <v>TEMPLE</v>
          </cell>
          <cell r="H1547" t="str">
            <v>AMÉLIE</v>
          </cell>
          <cell r="I1547">
            <v>37748</v>
          </cell>
          <cell r="J1547" t="str">
            <v>FRANCE</v>
          </cell>
          <cell r="K1547" t="str">
            <v>Femme</v>
          </cell>
          <cell r="L1547">
            <v>3514</v>
          </cell>
          <cell r="M1547" t="str">
            <v>U.S.V. CK VERN / SEICHE</v>
          </cell>
          <cell r="O1547">
            <v>3500</v>
          </cell>
          <cell r="P1547" t="str">
            <v>COMITE DEPARTEMENTAL CK D'ILLE ET VILAINE</v>
          </cell>
          <cell r="Q1547" t="str">
            <v>CR03</v>
          </cell>
          <cell r="R1547" t="str">
            <v>COMITE REGIONAL BRETAGNE CK</v>
          </cell>
          <cell r="S1547" t="str">
            <v>FEDERATION FRANCAISE CANOE-KAYAK ET SPORTS PAGAIE</v>
          </cell>
          <cell r="T1547">
            <v>2022</v>
          </cell>
          <cell r="V1547">
            <v>60</v>
          </cell>
          <cell r="W1547" t="str">
            <v>Non</v>
          </cell>
          <cell r="Z1547" t="str">
            <v>AN_COMP_A</v>
          </cell>
          <cell r="AA1547" t="str">
            <v>Carte 1 an Compétition Adulte</v>
          </cell>
          <cell r="AB1547">
            <v>71142</v>
          </cell>
          <cell r="AC1547">
            <v>44562</v>
          </cell>
          <cell r="AD1547">
            <v>44589</v>
          </cell>
          <cell r="AE1547">
            <v>44926</v>
          </cell>
          <cell r="AF1547" t="str">
            <v>Aucun</v>
          </cell>
          <cell r="AG1547" t="str">
            <v>S</v>
          </cell>
          <cell r="AH1547" t="str">
            <v>SENIOR</v>
          </cell>
          <cell r="AN1547">
            <v>44536</v>
          </cell>
          <cell r="AO1547" t="str">
            <v>Compétition</v>
          </cell>
        </row>
        <row r="1548">
          <cell r="E1548">
            <v>311355</v>
          </cell>
          <cell r="F1548" t="str">
            <v>Mme</v>
          </cell>
          <cell r="G1548" t="str">
            <v>ALAIN</v>
          </cell>
          <cell r="H1548" t="str">
            <v>JULIE</v>
          </cell>
          <cell r="I1548">
            <v>37466</v>
          </cell>
          <cell r="J1548" t="str">
            <v>FRANCE</v>
          </cell>
          <cell r="K1548" t="str">
            <v>Femme</v>
          </cell>
          <cell r="L1548">
            <v>3516</v>
          </cell>
          <cell r="M1548" t="str">
            <v>RENNES EVASION NATURE</v>
          </cell>
          <cell r="O1548">
            <v>3500</v>
          </cell>
          <cell r="P1548" t="str">
            <v>COMITE DEPARTEMENTAL CK D'ILLE ET VILAINE</v>
          </cell>
          <cell r="Q1548" t="str">
            <v>CR03</v>
          </cell>
          <cell r="R1548" t="str">
            <v>COMITE REGIONAL BRETAGNE CK</v>
          </cell>
          <cell r="S1548" t="str">
            <v>FEDERATION FRANCAISE CANOE-KAYAK ET SPORTS PAGAIE</v>
          </cell>
          <cell r="T1548">
            <v>2022</v>
          </cell>
          <cell r="V1548">
            <v>55</v>
          </cell>
          <cell r="W1548" t="str">
            <v>Non</v>
          </cell>
          <cell r="Z1548" t="str">
            <v>AN_LOIS_A</v>
          </cell>
          <cell r="AA1548" t="str">
            <v>Carte 1 an Loisir Adulte</v>
          </cell>
          <cell r="AB1548">
            <v>70719</v>
          </cell>
          <cell r="AC1548">
            <v>44531</v>
          </cell>
          <cell r="AD1548">
            <v>44556</v>
          </cell>
          <cell r="AE1548">
            <v>44926</v>
          </cell>
          <cell r="AF1548" t="str">
            <v>Aucun</v>
          </cell>
          <cell r="AG1548" t="str">
            <v>S</v>
          </cell>
          <cell r="AH1548" t="str">
            <v>SENIOR</v>
          </cell>
          <cell r="AJ1548">
            <v>44510</v>
          </cell>
          <cell r="AK1548" t="str">
            <v>Loisir</v>
          </cell>
        </row>
        <row r="1549">
          <cell r="E1549">
            <v>311492</v>
          </cell>
          <cell r="F1549" t="str">
            <v>M.</v>
          </cell>
          <cell r="G1549" t="str">
            <v>PHILIPPE</v>
          </cell>
          <cell r="H1549" t="str">
            <v>ANDRÉ</v>
          </cell>
          <cell r="I1549">
            <v>20942</v>
          </cell>
          <cell r="J1549" t="str">
            <v>FRANCE</v>
          </cell>
          <cell r="K1549" t="str">
            <v>Homme</v>
          </cell>
          <cell r="L1549">
            <v>2206</v>
          </cell>
          <cell r="M1549" t="str">
            <v>LA ROCHE DERRIEN CANOE KAYAK</v>
          </cell>
          <cell r="N1549" t="str">
            <v>ROCHE DERRIEN CK</v>
          </cell>
          <cell r="O1549">
            <v>2200</v>
          </cell>
          <cell r="P1549" t="str">
            <v>COMITE DEPARTEMENTAL CK COTES D'ARMOR</v>
          </cell>
          <cell r="Q1549" t="str">
            <v>CR03</v>
          </cell>
          <cell r="R1549" t="str">
            <v>COMITE REGIONAL BRETAGNE CK</v>
          </cell>
          <cell r="S1549" t="str">
            <v>FEDERATION FRANCAISE CANOE-KAYAK ET SPORTS PAGAIE</v>
          </cell>
          <cell r="T1549">
            <v>2022</v>
          </cell>
          <cell r="V1549">
            <v>55</v>
          </cell>
          <cell r="W1549" t="str">
            <v>Non</v>
          </cell>
          <cell r="Z1549" t="str">
            <v>AN_LOIS_A</v>
          </cell>
          <cell r="AA1549" t="str">
            <v>Carte 1 an Loisir Adulte</v>
          </cell>
          <cell r="AB1549">
            <v>71261</v>
          </cell>
          <cell r="AC1549">
            <v>44562</v>
          </cell>
          <cell r="AD1549">
            <v>44589</v>
          </cell>
          <cell r="AE1549">
            <v>44926</v>
          </cell>
          <cell r="AF1549" t="str">
            <v>Aucun</v>
          </cell>
          <cell r="AG1549" t="str">
            <v>V</v>
          </cell>
          <cell r="AH1549" t="str">
            <v>VETERAN</v>
          </cell>
          <cell r="AJ1549">
            <v>44586</v>
          </cell>
          <cell r="AK1549" t="str">
            <v>Loisir</v>
          </cell>
          <cell r="AL1549" t="str">
            <v>derriennic</v>
          </cell>
          <cell r="AM1549">
            <v>221004369</v>
          </cell>
        </row>
        <row r="1550">
          <cell r="E1550">
            <v>311494</v>
          </cell>
          <cell r="F1550" t="str">
            <v>M.</v>
          </cell>
          <cell r="G1550" t="str">
            <v>PITON</v>
          </cell>
          <cell r="H1550" t="str">
            <v>GURVAN</v>
          </cell>
          <cell r="I1550">
            <v>39287</v>
          </cell>
          <cell r="J1550" t="str">
            <v>FRANCE</v>
          </cell>
          <cell r="K1550" t="str">
            <v>Homme</v>
          </cell>
          <cell r="L1550">
            <v>2206</v>
          </cell>
          <cell r="M1550" t="str">
            <v>LA ROCHE DERRIEN CANOE KAYAK</v>
          </cell>
          <cell r="N1550" t="str">
            <v>ROCHE DERRIEN CK</v>
          </cell>
          <cell r="O1550">
            <v>2200</v>
          </cell>
          <cell r="P1550" t="str">
            <v>COMITE DEPARTEMENTAL CK COTES D'ARMOR</v>
          </cell>
          <cell r="Q1550" t="str">
            <v>CR03</v>
          </cell>
          <cell r="R1550" t="str">
            <v>COMITE REGIONAL BRETAGNE CK</v>
          </cell>
          <cell r="S1550" t="str">
            <v>FEDERATION FRANCAISE CANOE-KAYAK ET SPORTS PAGAIE</v>
          </cell>
          <cell r="T1550">
            <v>2022</v>
          </cell>
          <cell r="V1550">
            <v>40</v>
          </cell>
          <cell r="W1550" t="str">
            <v>Non</v>
          </cell>
          <cell r="Z1550" t="str">
            <v>AN_COMP_J</v>
          </cell>
          <cell r="AA1550" t="str">
            <v>Carte 1 an Compétition Jeune</v>
          </cell>
          <cell r="AB1550">
            <v>70814</v>
          </cell>
          <cell r="AC1550">
            <v>44531</v>
          </cell>
          <cell r="AD1550">
            <v>44546</v>
          </cell>
          <cell r="AE1550">
            <v>44926</v>
          </cell>
          <cell r="AF1550" t="str">
            <v>Aucun</v>
          </cell>
          <cell r="AG1550" t="str">
            <v>C</v>
          </cell>
          <cell r="AH1550" t="str">
            <v>CADET</v>
          </cell>
          <cell r="AN1550">
            <v>44546</v>
          </cell>
          <cell r="AO1550" t="str">
            <v>Compétition</v>
          </cell>
        </row>
        <row r="1551">
          <cell r="E1551">
            <v>311667</v>
          </cell>
          <cell r="F1551" t="str">
            <v>Mme</v>
          </cell>
          <cell r="G1551" t="str">
            <v>GABORIEAU</v>
          </cell>
          <cell r="H1551" t="str">
            <v>RAPHAELLE</v>
          </cell>
          <cell r="I1551">
            <v>27922</v>
          </cell>
          <cell r="J1551" t="str">
            <v>FRANCE</v>
          </cell>
          <cell r="K1551" t="str">
            <v>Femme</v>
          </cell>
          <cell r="L1551">
            <v>2912</v>
          </cell>
          <cell r="M1551" t="str">
            <v>LES ALLIGATORS - LANDERNEAU</v>
          </cell>
          <cell r="O1551">
            <v>2900</v>
          </cell>
          <cell r="P1551" t="str">
            <v>COMITE DEPARTEMENTAL CK DU FINISTERE</v>
          </cell>
          <cell r="Q1551" t="str">
            <v>CR03</v>
          </cell>
          <cell r="R1551" t="str">
            <v>COMITE REGIONAL BRETAGNE CK</v>
          </cell>
          <cell r="S1551" t="str">
            <v>FEDERATION FRANCAISE CANOE-KAYAK ET SPORTS PAGAIE</v>
          </cell>
          <cell r="T1551">
            <v>2022</v>
          </cell>
          <cell r="V1551">
            <v>55</v>
          </cell>
          <cell r="W1551" t="str">
            <v>Non</v>
          </cell>
          <cell r="Z1551" t="str">
            <v>AN_LOIS_A</v>
          </cell>
          <cell r="AA1551" t="str">
            <v>Carte 1 an Loisir Adulte</v>
          </cell>
          <cell r="AB1551">
            <v>71393</v>
          </cell>
          <cell r="AC1551">
            <v>44562</v>
          </cell>
          <cell r="AD1551">
            <v>44581</v>
          </cell>
          <cell r="AE1551">
            <v>44926</v>
          </cell>
          <cell r="AF1551" t="str">
            <v>Aucun</v>
          </cell>
          <cell r="AG1551" t="str">
            <v>V</v>
          </cell>
          <cell r="AH1551" t="str">
            <v>VETERAN</v>
          </cell>
          <cell r="AJ1551">
            <v>44580</v>
          </cell>
          <cell r="AK1551" t="str">
            <v>Loisir</v>
          </cell>
        </row>
        <row r="1552">
          <cell r="E1552">
            <v>311668</v>
          </cell>
          <cell r="F1552" t="str">
            <v>M.</v>
          </cell>
          <cell r="G1552" t="str">
            <v>ABALLEA</v>
          </cell>
          <cell r="H1552" t="str">
            <v>ELOUAN</v>
          </cell>
          <cell r="I1552">
            <v>37180</v>
          </cell>
          <cell r="J1552" t="str">
            <v>FRANCE</v>
          </cell>
          <cell r="K1552" t="str">
            <v>Homme</v>
          </cell>
          <cell r="L1552">
            <v>2912</v>
          </cell>
          <cell r="M1552" t="str">
            <v>LES ALLIGATORS - LANDERNEAU</v>
          </cell>
          <cell r="O1552">
            <v>2900</v>
          </cell>
          <cell r="P1552" t="str">
            <v>COMITE DEPARTEMENTAL CK DU FINISTERE</v>
          </cell>
          <cell r="Q1552" t="str">
            <v>CR03</v>
          </cell>
          <cell r="R1552" t="str">
            <v>COMITE REGIONAL BRETAGNE CK</v>
          </cell>
          <cell r="S1552" t="str">
            <v>FEDERATION FRANCAISE CANOE-KAYAK ET SPORTS PAGAIE</v>
          </cell>
          <cell r="T1552">
            <v>2022</v>
          </cell>
          <cell r="V1552">
            <v>55</v>
          </cell>
          <cell r="W1552" t="str">
            <v>Non</v>
          </cell>
          <cell r="Z1552" t="str">
            <v>AN_LOIS_A</v>
          </cell>
          <cell r="AA1552" t="str">
            <v>Carte 1 an Loisir Adulte</v>
          </cell>
          <cell r="AB1552">
            <v>71393</v>
          </cell>
          <cell r="AC1552">
            <v>44562</v>
          </cell>
          <cell r="AD1552">
            <v>44569</v>
          </cell>
          <cell r="AE1552">
            <v>44926</v>
          </cell>
          <cell r="AF1552" t="str">
            <v>Aucun</v>
          </cell>
          <cell r="AG1552" t="str">
            <v>S</v>
          </cell>
          <cell r="AH1552" t="str">
            <v>SENIOR</v>
          </cell>
          <cell r="AJ1552">
            <v>42992</v>
          </cell>
          <cell r="AK1552" t="str">
            <v>Loisir</v>
          </cell>
        </row>
        <row r="1553">
          <cell r="E1553">
            <v>311678</v>
          </cell>
          <cell r="F1553" t="str">
            <v>M.</v>
          </cell>
          <cell r="G1553" t="str">
            <v>MOELLO</v>
          </cell>
          <cell r="H1553" t="str">
            <v>ALEXIS</v>
          </cell>
          <cell r="I1553">
            <v>39455</v>
          </cell>
          <cell r="J1553" t="str">
            <v>FRANCE</v>
          </cell>
          <cell r="K1553" t="str">
            <v>Homme</v>
          </cell>
          <cell r="L1553">
            <v>2211</v>
          </cell>
          <cell r="M1553" t="str">
            <v>C.K.C. GUINGAMPAIS</v>
          </cell>
          <cell r="O1553">
            <v>2200</v>
          </cell>
          <cell r="P1553" t="str">
            <v>COMITE DEPARTEMENTAL CK COTES D'ARMOR</v>
          </cell>
          <cell r="Q1553" t="str">
            <v>CR03</v>
          </cell>
          <cell r="R1553" t="str">
            <v>COMITE REGIONAL BRETAGNE CK</v>
          </cell>
          <cell r="S1553" t="str">
            <v>FEDERATION FRANCAISE CANOE-KAYAK ET SPORTS PAGAIE</v>
          </cell>
          <cell r="T1553">
            <v>2022</v>
          </cell>
          <cell r="V1553">
            <v>40</v>
          </cell>
          <cell r="W1553" t="str">
            <v>Non</v>
          </cell>
          <cell r="Z1553" t="str">
            <v>AN_COMP_J</v>
          </cell>
          <cell r="AA1553" t="str">
            <v>Carte 1 an Compétition Jeune</v>
          </cell>
          <cell r="AB1553">
            <v>17377</v>
          </cell>
          <cell r="AC1553">
            <v>41377</v>
          </cell>
          <cell r="AD1553">
            <v>44566</v>
          </cell>
          <cell r="AE1553">
            <v>44926</v>
          </cell>
          <cell r="AF1553" t="str">
            <v>Aucun</v>
          </cell>
          <cell r="AG1553" t="str">
            <v>M</v>
          </cell>
          <cell r="AH1553" t="str">
            <v>MINIME</v>
          </cell>
          <cell r="AN1553">
            <v>44566</v>
          </cell>
          <cell r="AO1553" t="str">
            <v>Compétition</v>
          </cell>
        </row>
        <row r="1554">
          <cell r="E1554">
            <v>311679</v>
          </cell>
          <cell r="F1554" t="str">
            <v>M.</v>
          </cell>
          <cell r="G1554" t="str">
            <v>LE FEVRE</v>
          </cell>
          <cell r="H1554" t="str">
            <v>TIMOTHE</v>
          </cell>
          <cell r="I1554">
            <v>39150</v>
          </cell>
          <cell r="J1554" t="str">
            <v>FRANCE</v>
          </cell>
          <cell r="K1554" t="str">
            <v>Homme</v>
          </cell>
          <cell r="L1554">
            <v>5613</v>
          </cell>
          <cell r="M1554" t="str">
            <v>PATRONAGE LAIQUE LORIENT</v>
          </cell>
          <cell r="O1554">
            <v>5600</v>
          </cell>
          <cell r="P1554" t="str">
            <v>COMITE DEPARTEMENTAL CK DU MORBIHAN</v>
          </cell>
          <cell r="Q1554" t="str">
            <v>CR03</v>
          </cell>
          <cell r="R1554" t="str">
            <v>COMITE REGIONAL BRETAGNE CK</v>
          </cell>
          <cell r="S1554" t="str">
            <v>FEDERATION FRANCAISE CANOE-KAYAK ET SPORTS PAGAIE</v>
          </cell>
          <cell r="T1554">
            <v>2022</v>
          </cell>
          <cell r="V1554">
            <v>40</v>
          </cell>
          <cell r="W1554" t="str">
            <v>Non</v>
          </cell>
          <cell r="Z1554" t="str">
            <v>AN_COMP_J</v>
          </cell>
          <cell r="AA1554" t="str">
            <v>Carte 1 an Compétition Jeune</v>
          </cell>
          <cell r="AB1554">
            <v>71180</v>
          </cell>
          <cell r="AC1554">
            <v>44562</v>
          </cell>
          <cell r="AD1554">
            <v>44564</v>
          </cell>
          <cell r="AE1554">
            <v>44926</v>
          </cell>
          <cell r="AF1554" t="str">
            <v>Aucun</v>
          </cell>
          <cell r="AG1554" t="str">
            <v>C</v>
          </cell>
          <cell r="AH1554" t="str">
            <v>CADET</v>
          </cell>
          <cell r="AN1554">
            <v>44564</v>
          </cell>
          <cell r="AO1554" t="str">
            <v>Compétition</v>
          </cell>
        </row>
        <row r="1555">
          <cell r="E1555">
            <v>311695</v>
          </cell>
          <cell r="F1555" t="str">
            <v>M.</v>
          </cell>
          <cell r="G1555" t="str">
            <v>VAUTIER MARIE</v>
          </cell>
          <cell r="H1555" t="str">
            <v>ELIOTT</v>
          </cell>
          <cell r="I1555">
            <v>38975</v>
          </cell>
          <cell r="J1555" t="str">
            <v>FRANCE</v>
          </cell>
          <cell r="K1555" t="str">
            <v>Homme</v>
          </cell>
          <cell r="L1555">
            <v>5613</v>
          </cell>
          <cell r="M1555" t="str">
            <v>PATRONAGE LAIQUE LORIENT</v>
          </cell>
          <cell r="O1555">
            <v>5600</v>
          </cell>
          <cell r="P1555" t="str">
            <v>COMITE DEPARTEMENTAL CK DU MORBIHAN</v>
          </cell>
          <cell r="Q1555" t="str">
            <v>CR03</v>
          </cell>
          <cell r="R1555" t="str">
            <v>COMITE REGIONAL BRETAGNE CK</v>
          </cell>
          <cell r="S1555" t="str">
            <v>FEDERATION FRANCAISE CANOE-KAYAK ET SPORTS PAGAIE</v>
          </cell>
          <cell r="T1555">
            <v>2022</v>
          </cell>
          <cell r="V1555">
            <v>40</v>
          </cell>
          <cell r="W1555" t="str">
            <v>Non</v>
          </cell>
          <cell r="Z1555" t="str">
            <v>AN_COMP_J</v>
          </cell>
          <cell r="AA1555" t="str">
            <v>Carte 1 an Compétition Jeune</v>
          </cell>
          <cell r="AB1555">
            <v>71180</v>
          </cell>
          <cell r="AC1555">
            <v>44562</v>
          </cell>
          <cell r="AD1555">
            <v>44564</v>
          </cell>
          <cell r="AE1555">
            <v>44926</v>
          </cell>
          <cell r="AF1555" t="str">
            <v>Aucun</v>
          </cell>
          <cell r="AG1555" t="str">
            <v>C</v>
          </cell>
          <cell r="AH1555" t="str">
            <v>CADET</v>
          </cell>
          <cell r="AN1555">
            <v>44564</v>
          </cell>
          <cell r="AO1555" t="str">
            <v>Compétition</v>
          </cell>
        </row>
        <row r="1556">
          <cell r="E1556">
            <v>311738</v>
          </cell>
          <cell r="F1556" t="str">
            <v>M.</v>
          </cell>
          <cell r="G1556" t="str">
            <v>BERNIER</v>
          </cell>
          <cell r="H1556" t="str">
            <v>PIERRE</v>
          </cell>
          <cell r="I1556">
            <v>38709</v>
          </cell>
          <cell r="J1556" t="str">
            <v>FRANCE</v>
          </cell>
          <cell r="K1556" t="str">
            <v>Homme</v>
          </cell>
          <cell r="L1556">
            <v>2212</v>
          </cell>
          <cell r="M1556" t="str">
            <v>CLUB CANOE KAYAK DE LA RANCE</v>
          </cell>
          <cell r="O1556">
            <v>2200</v>
          </cell>
          <cell r="P1556" t="str">
            <v>COMITE DEPARTEMENTAL CK COTES D'ARMOR</v>
          </cell>
          <cell r="Q1556" t="str">
            <v>CR03</v>
          </cell>
          <cell r="R1556" t="str">
            <v>COMITE REGIONAL BRETAGNE CK</v>
          </cell>
          <cell r="S1556" t="str">
            <v>FEDERATION FRANCAISE CANOE-KAYAK ET SPORTS PAGAIE</v>
          </cell>
          <cell r="T1556">
            <v>2022</v>
          </cell>
          <cell r="V1556">
            <v>20</v>
          </cell>
          <cell r="W1556" t="str">
            <v>Non</v>
          </cell>
          <cell r="Z1556" t="str">
            <v>AN_LOIS_J</v>
          </cell>
          <cell r="AA1556" t="str">
            <v>Carte 1 an Loisir Jeune</v>
          </cell>
          <cell r="AB1556">
            <v>70822</v>
          </cell>
          <cell r="AC1556">
            <v>44531</v>
          </cell>
          <cell r="AD1556">
            <v>44551</v>
          </cell>
          <cell r="AE1556">
            <v>44926</v>
          </cell>
          <cell r="AF1556" t="str">
            <v>Aucun</v>
          </cell>
          <cell r="AG1556" t="str">
            <v>J</v>
          </cell>
          <cell r="AH1556" t="str">
            <v>JUNIOR</v>
          </cell>
          <cell r="AJ1556">
            <v>44551</v>
          </cell>
          <cell r="AK1556" t="str">
            <v>Loisir</v>
          </cell>
        </row>
        <row r="1557">
          <cell r="E1557">
            <v>311747</v>
          </cell>
          <cell r="F1557" t="str">
            <v>Mme</v>
          </cell>
          <cell r="G1557" t="str">
            <v>GUIBERT</v>
          </cell>
          <cell r="H1557" t="str">
            <v>CLAUDE</v>
          </cell>
          <cell r="I1557">
            <v>19893</v>
          </cell>
          <cell r="J1557" t="str">
            <v>FRANCE</v>
          </cell>
          <cell r="K1557" t="str">
            <v>Femme</v>
          </cell>
          <cell r="L1557">
            <v>5614</v>
          </cell>
          <cell r="M1557" t="str">
            <v>C.K.C. AURAY</v>
          </cell>
          <cell r="O1557">
            <v>5600</v>
          </cell>
          <cell r="P1557" t="str">
            <v>COMITE DEPARTEMENTAL CK DU MORBIHAN</v>
          </cell>
          <cell r="Q1557" t="str">
            <v>CR03</v>
          </cell>
          <cell r="R1557" t="str">
            <v>COMITE REGIONAL BRETAGNE CK</v>
          </cell>
          <cell r="S1557" t="str">
            <v>FEDERATION FRANCAISE CANOE-KAYAK ET SPORTS PAGAIE</v>
          </cell>
          <cell r="T1557">
            <v>2022</v>
          </cell>
          <cell r="V1557">
            <v>55</v>
          </cell>
          <cell r="W1557" t="str">
            <v>Non</v>
          </cell>
          <cell r="Z1557" t="str">
            <v>AN_LOIS_A</v>
          </cell>
          <cell r="AA1557" t="str">
            <v>Carte 1 an Loisir Adulte</v>
          </cell>
          <cell r="AB1557">
            <v>71181</v>
          </cell>
          <cell r="AC1557">
            <v>44562</v>
          </cell>
          <cell r="AD1557">
            <v>44563</v>
          </cell>
          <cell r="AE1557">
            <v>44926</v>
          </cell>
          <cell r="AF1557" t="str">
            <v>Aucun</v>
          </cell>
          <cell r="AG1557" t="str">
            <v>V</v>
          </cell>
          <cell r="AH1557" t="str">
            <v>VETERAN</v>
          </cell>
          <cell r="AJ1557">
            <v>44201</v>
          </cell>
          <cell r="AK1557" t="str">
            <v>Loisir</v>
          </cell>
          <cell r="AL1557" t="str">
            <v>GARRE</v>
          </cell>
          <cell r="AM1557">
            <v>5610338928</v>
          </cell>
        </row>
        <row r="1558">
          <cell r="E1558">
            <v>311757</v>
          </cell>
          <cell r="F1558" t="str">
            <v>M.</v>
          </cell>
          <cell r="G1558" t="str">
            <v>COTARD HERVIEUX</v>
          </cell>
          <cell r="H1558" t="str">
            <v>JULIUS</v>
          </cell>
          <cell r="I1558">
            <v>38968</v>
          </cell>
          <cell r="J1558" t="str">
            <v>FRANCE</v>
          </cell>
          <cell r="K1558" t="str">
            <v>Homme</v>
          </cell>
          <cell r="L1558">
            <v>5616</v>
          </cell>
          <cell r="M1558" t="str">
            <v>UNION SPORTIVE LA GACILLY</v>
          </cell>
          <cell r="O1558">
            <v>5600</v>
          </cell>
          <cell r="P1558" t="str">
            <v>COMITE DEPARTEMENTAL CK DU MORBIHAN</v>
          </cell>
          <cell r="Q1558" t="str">
            <v>CR03</v>
          </cell>
          <cell r="R1558" t="str">
            <v>COMITE REGIONAL BRETAGNE CK</v>
          </cell>
          <cell r="S1558" t="str">
            <v>FEDERATION FRANCAISE CANOE-KAYAK ET SPORTS PAGAIE</v>
          </cell>
          <cell r="T1558">
            <v>2022</v>
          </cell>
          <cell r="V1558">
            <v>40</v>
          </cell>
          <cell r="W1558" t="str">
            <v>Non</v>
          </cell>
          <cell r="Z1558" t="str">
            <v>AN_COMP_J</v>
          </cell>
          <cell r="AA1558" t="str">
            <v>Carte 1 an Compétition Jeune</v>
          </cell>
          <cell r="AB1558">
            <v>71185</v>
          </cell>
          <cell r="AC1558">
            <v>44562</v>
          </cell>
          <cell r="AD1558">
            <v>44564</v>
          </cell>
          <cell r="AE1558">
            <v>44926</v>
          </cell>
          <cell r="AF1558" t="str">
            <v>Aucun</v>
          </cell>
          <cell r="AG1558" t="str">
            <v>C</v>
          </cell>
          <cell r="AH1558" t="str">
            <v>CADET</v>
          </cell>
          <cell r="AN1558">
            <v>44564</v>
          </cell>
          <cell r="AO1558" t="str">
            <v>Compétition</v>
          </cell>
        </row>
        <row r="1559">
          <cell r="E1559">
            <v>311788</v>
          </cell>
          <cell r="F1559" t="str">
            <v>Mme</v>
          </cell>
          <cell r="G1559" t="str">
            <v>CHEVALLIER</v>
          </cell>
          <cell r="H1559" t="str">
            <v>NATHALIE</v>
          </cell>
          <cell r="I1559">
            <v>27048</v>
          </cell>
          <cell r="J1559" t="str">
            <v>FRANCE</v>
          </cell>
          <cell r="K1559" t="str">
            <v>Femme</v>
          </cell>
          <cell r="L1559">
            <v>3522</v>
          </cell>
          <cell r="M1559" t="str">
            <v>CESSON SEVIGNE CANOE KAYAK LES POISSONS VOLANTS</v>
          </cell>
          <cell r="N1559" t="str">
            <v>CSCK PV</v>
          </cell>
          <cell r="O1559">
            <v>3500</v>
          </cell>
          <cell r="P1559" t="str">
            <v>COMITE DEPARTEMENTAL CK D'ILLE ET VILAINE</v>
          </cell>
          <cell r="Q1559" t="str">
            <v>CR03</v>
          </cell>
          <cell r="R1559" t="str">
            <v>COMITE REGIONAL BRETAGNE CK</v>
          </cell>
          <cell r="S1559" t="str">
            <v>FEDERATION FRANCAISE CANOE-KAYAK ET SPORTS PAGAIE</v>
          </cell>
          <cell r="T1559">
            <v>2022</v>
          </cell>
          <cell r="V1559">
            <v>55</v>
          </cell>
          <cell r="W1559" t="str">
            <v>Non</v>
          </cell>
          <cell r="Z1559" t="str">
            <v>AN_LOIS_A</v>
          </cell>
          <cell r="AA1559" t="str">
            <v>Carte 1 an Loisir Adulte</v>
          </cell>
          <cell r="AB1559">
            <v>71104</v>
          </cell>
          <cell r="AC1559">
            <v>44531</v>
          </cell>
          <cell r="AD1559">
            <v>44558</v>
          </cell>
          <cell r="AE1559">
            <v>44926</v>
          </cell>
          <cell r="AF1559" t="str">
            <v>Aucun</v>
          </cell>
          <cell r="AG1559" t="str">
            <v>V</v>
          </cell>
          <cell r="AH1559" t="str">
            <v>VETERAN</v>
          </cell>
          <cell r="AJ1559">
            <v>42739</v>
          </cell>
          <cell r="AK1559" t="str">
            <v>Loisir</v>
          </cell>
          <cell r="AL1559" t="str">
            <v>LE LEM</v>
          </cell>
        </row>
        <row r="1560">
          <cell r="E1560">
            <v>311857</v>
          </cell>
          <cell r="F1560" t="str">
            <v>M.</v>
          </cell>
          <cell r="G1560" t="str">
            <v>CAMPAIN</v>
          </cell>
          <cell r="H1560" t="str">
            <v>REMI</v>
          </cell>
          <cell r="I1560">
            <v>20322</v>
          </cell>
          <cell r="J1560" t="str">
            <v>FRANCE</v>
          </cell>
          <cell r="K1560" t="str">
            <v>Homme</v>
          </cell>
          <cell r="L1560">
            <v>3517</v>
          </cell>
          <cell r="M1560" t="str">
            <v>CORSAIRES MALOUIN</v>
          </cell>
          <cell r="N1560" t="str">
            <v>CM KAYAK</v>
          </cell>
          <cell r="O1560">
            <v>3500</v>
          </cell>
          <cell r="P1560" t="str">
            <v>COMITE DEPARTEMENTAL CK D'ILLE ET VILAINE</v>
          </cell>
          <cell r="Q1560" t="str">
            <v>CR03</v>
          </cell>
          <cell r="R1560" t="str">
            <v>COMITE REGIONAL BRETAGNE CK</v>
          </cell>
          <cell r="S1560" t="str">
            <v>FEDERATION FRANCAISE CANOE-KAYAK ET SPORTS PAGAIE</v>
          </cell>
          <cell r="T1560">
            <v>2022</v>
          </cell>
          <cell r="V1560">
            <v>55</v>
          </cell>
          <cell r="W1560" t="str">
            <v>Non</v>
          </cell>
          <cell r="Z1560" t="str">
            <v>AN_LOIS_A</v>
          </cell>
          <cell r="AA1560" t="str">
            <v>Carte 1 an Loisir Adulte</v>
          </cell>
          <cell r="AB1560">
            <v>70720</v>
          </cell>
          <cell r="AC1560">
            <v>44531</v>
          </cell>
          <cell r="AD1560">
            <v>44539</v>
          </cell>
          <cell r="AE1560">
            <v>44926</v>
          </cell>
          <cell r="AF1560" t="str">
            <v>Aucun</v>
          </cell>
          <cell r="AG1560" t="str">
            <v>V</v>
          </cell>
          <cell r="AH1560" t="str">
            <v>VETERAN</v>
          </cell>
          <cell r="AJ1560">
            <v>44440</v>
          </cell>
          <cell r="AK1560" t="str">
            <v>Loisir</v>
          </cell>
        </row>
        <row r="1561">
          <cell r="E1561">
            <v>311858</v>
          </cell>
          <cell r="F1561" t="str">
            <v>M.</v>
          </cell>
          <cell r="G1561" t="str">
            <v>COUAPEL</v>
          </cell>
          <cell r="H1561" t="str">
            <v>DIDIER</v>
          </cell>
          <cell r="I1561">
            <v>22774</v>
          </cell>
          <cell r="J1561" t="str">
            <v>FRANCE</v>
          </cell>
          <cell r="K1561" t="str">
            <v>Homme</v>
          </cell>
          <cell r="L1561">
            <v>3517</v>
          </cell>
          <cell r="M1561" t="str">
            <v>CORSAIRES MALOUIN</v>
          </cell>
          <cell r="N1561" t="str">
            <v>CM KAYAK</v>
          </cell>
          <cell r="O1561">
            <v>3500</v>
          </cell>
          <cell r="P1561" t="str">
            <v>COMITE DEPARTEMENTAL CK D'ILLE ET VILAINE</v>
          </cell>
          <cell r="Q1561" t="str">
            <v>CR03</v>
          </cell>
          <cell r="R1561" t="str">
            <v>COMITE REGIONAL BRETAGNE CK</v>
          </cell>
          <cell r="S1561" t="str">
            <v>FEDERATION FRANCAISE CANOE-KAYAK ET SPORTS PAGAIE</v>
          </cell>
          <cell r="T1561">
            <v>2022</v>
          </cell>
          <cell r="V1561">
            <v>55</v>
          </cell>
          <cell r="W1561" t="str">
            <v>Non</v>
          </cell>
          <cell r="Z1561" t="str">
            <v>AN_LOIS_A</v>
          </cell>
          <cell r="AA1561" t="str">
            <v>Carte 1 an Loisir Adulte</v>
          </cell>
          <cell r="AB1561">
            <v>70720</v>
          </cell>
          <cell r="AC1561">
            <v>44531</v>
          </cell>
          <cell r="AD1561">
            <v>44538</v>
          </cell>
          <cell r="AE1561">
            <v>44926</v>
          </cell>
          <cell r="AF1561" t="str">
            <v>Aucun</v>
          </cell>
          <cell r="AG1561" t="str">
            <v>V</v>
          </cell>
          <cell r="AH1561" t="str">
            <v>VETERAN</v>
          </cell>
        </row>
        <row r="1562">
          <cell r="E1562">
            <v>311859</v>
          </cell>
          <cell r="F1562" t="str">
            <v>M.</v>
          </cell>
          <cell r="G1562" t="str">
            <v>HERY</v>
          </cell>
          <cell r="H1562" t="str">
            <v>PASCAL</v>
          </cell>
          <cell r="I1562">
            <v>22025</v>
          </cell>
          <cell r="J1562" t="str">
            <v>FRANCE</v>
          </cell>
          <cell r="K1562" t="str">
            <v>Homme</v>
          </cell>
          <cell r="L1562">
            <v>3517</v>
          </cell>
          <cell r="M1562" t="str">
            <v>CORSAIRES MALOUIN</v>
          </cell>
          <cell r="N1562" t="str">
            <v>CM KAYAK</v>
          </cell>
          <cell r="O1562">
            <v>3500</v>
          </cell>
          <cell r="P1562" t="str">
            <v>COMITE DEPARTEMENTAL CK D'ILLE ET VILAINE</v>
          </cell>
          <cell r="Q1562" t="str">
            <v>CR03</v>
          </cell>
          <cell r="R1562" t="str">
            <v>COMITE REGIONAL BRETAGNE CK</v>
          </cell>
          <cell r="S1562" t="str">
            <v>FEDERATION FRANCAISE CANOE-KAYAK ET SPORTS PAGAIE</v>
          </cell>
          <cell r="T1562">
            <v>2022</v>
          </cell>
          <cell r="V1562">
            <v>55</v>
          </cell>
          <cell r="W1562" t="str">
            <v>Non</v>
          </cell>
          <cell r="Z1562" t="str">
            <v>AN_LOIS_A</v>
          </cell>
          <cell r="AA1562" t="str">
            <v>Carte 1 an Loisir Adulte</v>
          </cell>
          <cell r="AB1562">
            <v>70720</v>
          </cell>
          <cell r="AC1562">
            <v>44531</v>
          </cell>
          <cell r="AD1562">
            <v>44538</v>
          </cell>
          <cell r="AE1562">
            <v>44926</v>
          </cell>
          <cell r="AF1562" t="str">
            <v>Aucun</v>
          </cell>
          <cell r="AG1562" t="str">
            <v>V</v>
          </cell>
          <cell r="AH1562" t="str">
            <v>VETERAN</v>
          </cell>
        </row>
        <row r="1563">
          <cell r="E1563">
            <v>311888</v>
          </cell>
          <cell r="F1563" t="str">
            <v>M.</v>
          </cell>
          <cell r="G1563" t="str">
            <v>BOUÉ</v>
          </cell>
          <cell r="H1563" t="str">
            <v>FRÉDÉRIC</v>
          </cell>
          <cell r="I1563">
            <v>25641</v>
          </cell>
          <cell r="J1563" t="str">
            <v>FRANCE</v>
          </cell>
          <cell r="K1563" t="str">
            <v>Homme</v>
          </cell>
          <cell r="L1563">
            <v>3507</v>
          </cell>
          <cell r="M1563" t="str">
            <v>CANOE KAYAK DU PAYS DE BROCELIANDE</v>
          </cell>
          <cell r="O1563">
            <v>3500</v>
          </cell>
          <cell r="P1563" t="str">
            <v>COMITE DEPARTEMENTAL CK D'ILLE ET VILAINE</v>
          </cell>
          <cell r="Q1563" t="str">
            <v>CR03</v>
          </cell>
          <cell r="R1563" t="str">
            <v>COMITE REGIONAL BRETAGNE CK</v>
          </cell>
          <cell r="S1563" t="str">
            <v>FEDERATION FRANCAISE CANOE-KAYAK ET SPORTS PAGAIE</v>
          </cell>
          <cell r="T1563">
            <v>2022</v>
          </cell>
          <cell r="V1563">
            <v>60</v>
          </cell>
          <cell r="W1563" t="str">
            <v>Non</v>
          </cell>
          <cell r="Z1563" t="str">
            <v>AN_COMP_A</v>
          </cell>
          <cell r="AA1563" t="str">
            <v>Carte 1 an Compétition Adulte</v>
          </cell>
          <cell r="AB1563">
            <v>71589</v>
          </cell>
          <cell r="AC1563">
            <v>44562</v>
          </cell>
          <cell r="AD1563">
            <v>44570</v>
          </cell>
          <cell r="AE1563">
            <v>44926</v>
          </cell>
          <cell r="AF1563" t="str">
            <v>Aucun</v>
          </cell>
          <cell r="AG1563" t="str">
            <v>V</v>
          </cell>
          <cell r="AH1563" t="str">
            <v>VETERAN</v>
          </cell>
          <cell r="AN1563">
            <v>43554</v>
          </cell>
          <cell r="AO1563" t="str">
            <v>Compétition</v>
          </cell>
        </row>
        <row r="1564">
          <cell r="E1564">
            <v>311912</v>
          </cell>
          <cell r="F1564" t="str">
            <v>M.</v>
          </cell>
          <cell r="G1564" t="str">
            <v>GUIBERT</v>
          </cell>
          <cell r="H1564" t="str">
            <v>ERIC</v>
          </cell>
          <cell r="I1564">
            <v>19242</v>
          </cell>
          <cell r="J1564" t="str">
            <v>FRANCE</v>
          </cell>
          <cell r="K1564" t="str">
            <v>Homme</v>
          </cell>
          <cell r="L1564">
            <v>5614</v>
          </cell>
          <cell r="M1564" t="str">
            <v>C.K.C. AURAY</v>
          </cell>
          <cell r="O1564">
            <v>5600</v>
          </cell>
          <cell r="P1564" t="str">
            <v>COMITE DEPARTEMENTAL CK DU MORBIHAN</v>
          </cell>
          <cell r="Q1564" t="str">
            <v>CR03</v>
          </cell>
          <cell r="R1564" t="str">
            <v>COMITE REGIONAL BRETAGNE CK</v>
          </cell>
          <cell r="S1564" t="str">
            <v>FEDERATION FRANCAISE CANOE-KAYAK ET SPORTS PAGAIE</v>
          </cell>
          <cell r="T1564">
            <v>2022</v>
          </cell>
          <cell r="V1564">
            <v>55</v>
          </cell>
          <cell r="W1564" t="str">
            <v>Non</v>
          </cell>
          <cell r="Z1564" t="str">
            <v>AN_LOIS_A</v>
          </cell>
          <cell r="AA1564" t="str">
            <v>Carte 1 an Loisir Adulte</v>
          </cell>
          <cell r="AB1564">
            <v>71181</v>
          </cell>
          <cell r="AC1564">
            <v>44562</v>
          </cell>
          <cell r="AD1564">
            <v>44563</v>
          </cell>
          <cell r="AE1564">
            <v>44926</v>
          </cell>
          <cell r="AF1564" t="str">
            <v>Aucun</v>
          </cell>
          <cell r="AG1564" t="str">
            <v>V</v>
          </cell>
          <cell r="AH1564" t="str">
            <v>VETERAN</v>
          </cell>
          <cell r="AJ1564">
            <v>44204</v>
          </cell>
          <cell r="AK1564" t="str">
            <v>Loisir</v>
          </cell>
          <cell r="AL1564" t="str">
            <v>LESURE</v>
          </cell>
          <cell r="AM1564">
            <v>561040213</v>
          </cell>
        </row>
        <row r="1565">
          <cell r="E1565">
            <v>311943</v>
          </cell>
          <cell r="F1565" t="str">
            <v>Mme</v>
          </cell>
          <cell r="G1565" t="str">
            <v>MIEL</v>
          </cell>
          <cell r="H1565" t="str">
            <v>YOLANDE</v>
          </cell>
          <cell r="I1565">
            <v>22780</v>
          </cell>
          <cell r="J1565" t="str">
            <v>FRANCE</v>
          </cell>
          <cell r="K1565" t="str">
            <v>Femme</v>
          </cell>
          <cell r="L1565">
            <v>5617</v>
          </cell>
          <cell r="M1565" t="str">
            <v>KAYAK CLUB DE VANNES</v>
          </cell>
          <cell r="O1565">
            <v>5600</v>
          </cell>
          <cell r="P1565" t="str">
            <v>COMITE DEPARTEMENTAL CK DU MORBIHAN</v>
          </cell>
          <cell r="Q1565" t="str">
            <v>CR03</v>
          </cell>
          <cell r="R1565" t="str">
            <v>COMITE REGIONAL BRETAGNE CK</v>
          </cell>
          <cell r="S1565" t="str">
            <v>FEDERATION FRANCAISE CANOE-KAYAK ET SPORTS PAGAIE</v>
          </cell>
          <cell r="T1565">
            <v>2022</v>
          </cell>
          <cell r="V1565">
            <v>55</v>
          </cell>
          <cell r="W1565" t="str">
            <v>Non</v>
          </cell>
          <cell r="Z1565" t="str">
            <v>AN_LOIS_A</v>
          </cell>
          <cell r="AA1565" t="str">
            <v>Carte 1 an Loisir Adulte</v>
          </cell>
          <cell r="AB1565">
            <v>70760</v>
          </cell>
          <cell r="AC1565">
            <v>44531</v>
          </cell>
          <cell r="AD1565">
            <v>44537</v>
          </cell>
          <cell r="AE1565">
            <v>44926</v>
          </cell>
          <cell r="AF1565" t="str">
            <v>Aucun</v>
          </cell>
          <cell r="AG1565" t="str">
            <v>V</v>
          </cell>
          <cell r="AH1565" t="str">
            <v>VETERAN</v>
          </cell>
          <cell r="AJ1565">
            <v>43710</v>
          </cell>
          <cell r="AK1565" t="str">
            <v>Loisir</v>
          </cell>
        </row>
        <row r="1566">
          <cell r="E1566">
            <v>311946</v>
          </cell>
          <cell r="F1566" t="str">
            <v>M.</v>
          </cell>
          <cell r="G1566" t="str">
            <v>LAUBRY</v>
          </cell>
          <cell r="H1566" t="str">
            <v>MATHIEU</v>
          </cell>
          <cell r="I1566">
            <v>28119</v>
          </cell>
          <cell r="J1566" t="str">
            <v>FRANCE</v>
          </cell>
          <cell r="K1566" t="str">
            <v>Homme</v>
          </cell>
          <cell r="L1566">
            <v>5614</v>
          </cell>
          <cell r="M1566" t="str">
            <v>C.K.C. AURAY</v>
          </cell>
          <cell r="O1566">
            <v>5600</v>
          </cell>
          <cell r="P1566" t="str">
            <v>COMITE DEPARTEMENTAL CK DU MORBIHAN</v>
          </cell>
          <cell r="Q1566" t="str">
            <v>CR03</v>
          </cell>
          <cell r="R1566" t="str">
            <v>COMITE REGIONAL BRETAGNE CK</v>
          </cell>
          <cell r="S1566" t="str">
            <v>FEDERATION FRANCAISE CANOE-KAYAK ET SPORTS PAGAIE</v>
          </cell>
          <cell r="T1566">
            <v>2022</v>
          </cell>
          <cell r="V1566">
            <v>55</v>
          </cell>
          <cell r="W1566" t="str">
            <v>Non</v>
          </cell>
          <cell r="Z1566" t="str">
            <v>AN_LOIS_A</v>
          </cell>
          <cell r="AA1566" t="str">
            <v>Carte 1 an Loisir Adulte</v>
          </cell>
          <cell r="AB1566">
            <v>71684</v>
          </cell>
          <cell r="AC1566">
            <v>44593</v>
          </cell>
          <cell r="AD1566">
            <v>44596</v>
          </cell>
          <cell r="AE1566">
            <v>44926</v>
          </cell>
          <cell r="AF1566" t="str">
            <v>Aucun</v>
          </cell>
          <cell r="AG1566" t="str">
            <v>V</v>
          </cell>
          <cell r="AH1566" t="str">
            <v>VETERAN</v>
          </cell>
          <cell r="AJ1566">
            <v>44092</v>
          </cell>
          <cell r="AK1566" t="str">
            <v>Loisir</v>
          </cell>
          <cell r="AL1566" t="str">
            <v>LEANNEC</v>
          </cell>
          <cell r="AM1566">
            <v>10100843449</v>
          </cell>
        </row>
        <row r="1567">
          <cell r="E1567">
            <v>311975</v>
          </cell>
          <cell r="F1567" t="str">
            <v>M.</v>
          </cell>
          <cell r="G1567" t="str">
            <v>NILHO</v>
          </cell>
          <cell r="H1567" t="str">
            <v>COLIN</v>
          </cell>
          <cell r="I1567">
            <v>38196</v>
          </cell>
          <cell r="J1567" t="str">
            <v>FRANCE</v>
          </cell>
          <cell r="K1567" t="str">
            <v>Homme</v>
          </cell>
          <cell r="L1567">
            <v>2920</v>
          </cell>
          <cell r="M1567" t="str">
            <v>LA PAGAIE DES AVENS</v>
          </cell>
          <cell r="N1567" t="str">
            <v>C K P.D.A.</v>
          </cell>
          <cell r="O1567">
            <v>2900</v>
          </cell>
          <cell r="P1567" t="str">
            <v>COMITE DEPARTEMENTAL CK DU FINISTERE</v>
          </cell>
          <cell r="Q1567" t="str">
            <v>CR03</v>
          </cell>
          <cell r="R1567" t="str">
            <v>COMITE REGIONAL BRETAGNE CK</v>
          </cell>
          <cell r="S1567" t="str">
            <v>FEDERATION FRANCAISE CANOE-KAYAK ET SPORTS PAGAIE</v>
          </cell>
          <cell r="T1567">
            <v>2022</v>
          </cell>
          <cell r="V1567">
            <v>40</v>
          </cell>
          <cell r="W1567" t="str">
            <v>Non</v>
          </cell>
          <cell r="Z1567" t="str">
            <v>AN_COMP_J</v>
          </cell>
          <cell r="AA1567" t="str">
            <v>Carte 1 an Compétition Jeune</v>
          </cell>
          <cell r="AB1567">
            <v>70936</v>
          </cell>
          <cell r="AC1567">
            <v>44531</v>
          </cell>
          <cell r="AD1567">
            <v>44545</v>
          </cell>
          <cell r="AE1567">
            <v>44926</v>
          </cell>
          <cell r="AF1567" t="str">
            <v>Aucun</v>
          </cell>
          <cell r="AG1567" t="str">
            <v>J</v>
          </cell>
          <cell r="AH1567" t="str">
            <v>JUNIOR</v>
          </cell>
          <cell r="AN1567">
            <v>44555</v>
          </cell>
          <cell r="AO1567" t="str">
            <v>Compétition</v>
          </cell>
        </row>
        <row r="1568">
          <cell r="E1568">
            <v>312187</v>
          </cell>
          <cell r="F1568" t="str">
            <v>M.</v>
          </cell>
          <cell r="G1568" t="str">
            <v>MABO</v>
          </cell>
          <cell r="H1568" t="str">
            <v>MAEL</v>
          </cell>
          <cell r="I1568">
            <v>38960</v>
          </cell>
          <cell r="J1568" t="str">
            <v>FRANCE</v>
          </cell>
          <cell r="K1568" t="str">
            <v>Homme</v>
          </cell>
          <cell r="L1568">
            <v>2909</v>
          </cell>
          <cell r="M1568" t="str">
            <v>BREST BRETAGNE NAUTISME</v>
          </cell>
          <cell r="N1568" t="str">
            <v>BBN</v>
          </cell>
          <cell r="O1568">
            <v>2900</v>
          </cell>
          <cell r="P1568" t="str">
            <v>COMITE DEPARTEMENTAL CK DU FINISTERE</v>
          </cell>
          <cell r="Q1568" t="str">
            <v>CR03</v>
          </cell>
          <cell r="R1568" t="str">
            <v>COMITE REGIONAL BRETAGNE CK</v>
          </cell>
          <cell r="S1568" t="str">
            <v>FEDERATION FRANCAISE CANOE-KAYAK ET SPORTS PAGAIE</v>
          </cell>
          <cell r="T1568">
            <v>2022</v>
          </cell>
          <cell r="V1568">
            <v>40</v>
          </cell>
          <cell r="W1568" t="str">
            <v>Non</v>
          </cell>
          <cell r="Z1568" t="str">
            <v>AN_COMP_J</v>
          </cell>
          <cell r="AA1568" t="str">
            <v>Carte 1 an Compétition Jeune</v>
          </cell>
          <cell r="AB1568">
            <v>71579</v>
          </cell>
          <cell r="AC1568">
            <v>44562</v>
          </cell>
          <cell r="AD1568">
            <v>44564</v>
          </cell>
          <cell r="AE1568">
            <v>44926</v>
          </cell>
          <cell r="AF1568" t="str">
            <v>Aucun</v>
          </cell>
          <cell r="AG1568" t="str">
            <v>C</v>
          </cell>
          <cell r="AH1568" t="str">
            <v>CADET</v>
          </cell>
          <cell r="AN1568">
            <v>44564</v>
          </cell>
          <cell r="AO1568" t="str">
            <v>Compétition</v>
          </cell>
        </row>
        <row r="1569">
          <cell r="E1569">
            <v>312204</v>
          </cell>
          <cell r="F1569" t="str">
            <v>M.</v>
          </cell>
          <cell r="G1569" t="str">
            <v>LE BIS</v>
          </cell>
          <cell r="H1569" t="str">
            <v>MATTEO</v>
          </cell>
          <cell r="I1569">
            <v>38235</v>
          </cell>
          <cell r="J1569" t="str">
            <v>FRANCE</v>
          </cell>
          <cell r="K1569" t="str">
            <v>Homme</v>
          </cell>
          <cell r="L1569">
            <v>2931</v>
          </cell>
          <cell r="M1569" t="str">
            <v>CENTRE NAUTIQUE PLOUHINEC CAP SIZUN-POINTE DU RAZ</v>
          </cell>
          <cell r="N1569" t="str">
            <v>CNPCSPR</v>
          </cell>
          <cell r="O1569">
            <v>2900</v>
          </cell>
          <cell r="P1569" t="str">
            <v>COMITE DEPARTEMENTAL CK DU FINISTERE</v>
          </cell>
          <cell r="Q1569" t="str">
            <v>CR03</v>
          </cell>
          <cell r="R1569" t="str">
            <v>COMITE REGIONAL BRETAGNE CK</v>
          </cell>
          <cell r="S1569" t="str">
            <v>FEDERATION FRANCAISE CANOE-KAYAK ET SPORTS PAGAIE</v>
          </cell>
          <cell r="T1569">
            <v>2022</v>
          </cell>
          <cell r="V1569">
            <v>40</v>
          </cell>
          <cell r="W1569" t="str">
            <v>Non</v>
          </cell>
          <cell r="Z1569" t="str">
            <v>AN_COMP_J</v>
          </cell>
          <cell r="AA1569" t="str">
            <v>Carte 1 an Compétition Jeune</v>
          </cell>
          <cell r="AB1569">
            <v>70938</v>
          </cell>
          <cell r="AC1569">
            <v>44531</v>
          </cell>
          <cell r="AD1569">
            <v>44580</v>
          </cell>
          <cell r="AE1569">
            <v>44926</v>
          </cell>
          <cell r="AF1569" t="str">
            <v>Aucun</v>
          </cell>
          <cell r="AG1569" t="str">
            <v>J</v>
          </cell>
          <cell r="AH1569" t="str">
            <v>JUNIOR</v>
          </cell>
          <cell r="AN1569">
            <v>44580</v>
          </cell>
          <cell r="AO1569" t="str">
            <v>Compétition</v>
          </cell>
        </row>
        <row r="1570">
          <cell r="E1570">
            <v>312213</v>
          </cell>
          <cell r="F1570" t="str">
            <v>M.</v>
          </cell>
          <cell r="G1570" t="str">
            <v>COSTA</v>
          </cell>
          <cell r="H1570" t="str">
            <v>HUGO</v>
          </cell>
          <cell r="I1570">
            <v>38955</v>
          </cell>
          <cell r="J1570" t="str">
            <v>FRANCE</v>
          </cell>
          <cell r="K1570" t="str">
            <v>Homme</v>
          </cell>
          <cell r="L1570">
            <v>2931</v>
          </cell>
          <cell r="M1570" t="str">
            <v>CENTRE NAUTIQUE PLOUHINEC CAP SIZUN-POINTE DU RAZ</v>
          </cell>
          <cell r="N1570" t="str">
            <v>CNPCSPR</v>
          </cell>
          <cell r="O1570">
            <v>2900</v>
          </cell>
          <cell r="P1570" t="str">
            <v>COMITE DEPARTEMENTAL CK DU FINISTERE</v>
          </cell>
          <cell r="Q1570" t="str">
            <v>CR03</v>
          </cell>
          <cell r="R1570" t="str">
            <v>COMITE REGIONAL BRETAGNE CK</v>
          </cell>
          <cell r="S1570" t="str">
            <v>FEDERATION FRANCAISE CANOE-KAYAK ET SPORTS PAGAIE</v>
          </cell>
          <cell r="T1570">
            <v>2022</v>
          </cell>
          <cell r="V1570">
            <v>40</v>
          </cell>
          <cell r="W1570" t="str">
            <v>Non</v>
          </cell>
          <cell r="Z1570" t="str">
            <v>AN_COMP_J</v>
          </cell>
          <cell r="AA1570" t="str">
            <v>Carte 1 an Compétition Jeune</v>
          </cell>
          <cell r="AB1570">
            <v>70938</v>
          </cell>
          <cell r="AC1570">
            <v>44531</v>
          </cell>
          <cell r="AD1570">
            <v>44580</v>
          </cell>
          <cell r="AE1570">
            <v>44926</v>
          </cell>
          <cell r="AF1570" t="str">
            <v>Aucun</v>
          </cell>
          <cell r="AG1570" t="str">
            <v>C</v>
          </cell>
          <cell r="AH1570" t="str">
            <v>CADET</v>
          </cell>
          <cell r="AN1570">
            <v>44580</v>
          </cell>
          <cell r="AO1570" t="str">
            <v>Compétition</v>
          </cell>
        </row>
        <row r="1571">
          <cell r="E1571">
            <v>312218</v>
          </cell>
          <cell r="F1571" t="str">
            <v>Mme</v>
          </cell>
          <cell r="G1571" t="str">
            <v>GOURRET</v>
          </cell>
          <cell r="H1571" t="str">
            <v>MARION</v>
          </cell>
          <cell r="I1571">
            <v>37921</v>
          </cell>
          <cell r="J1571" t="str">
            <v>FRANCE</v>
          </cell>
          <cell r="K1571" t="str">
            <v>Femme</v>
          </cell>
          <cell r="L1571">
            <v>2931</v>
          </cell>
          <cell r="M1571" t="str">
            <v>CENTRE NAUTIQUE PLOUHINEC CAP SIZUN-POINTE DU RAZ</v>
          </cell>
          <cell r="N1571" t="str">
            <v>CNPCSPR</v>
          </cell>
          <cell r="O1571">
            <v>2900</v>
          </cell>
          <cell r="P1571" t="str">
            <v>COMITE DEPARTEMENTAL CK DU FINISTERE</v>
          </cell>
          <cell r="Q1571" t="str">
            <v>CR03</v>
          </cell>
          <cell r="R1571" t="str">
            <v>COMITE REGIONAL BRETAGNE CK</v>
          </cell>
          <cell r="S1571" t="str">
            <v>FEDERATION FRANCAISE CANOE-KAYAK ET SPORTS PAGAIE</v>
          </cell>
          <cell r="T1571">
            <v>2022</v>
          </cell>
          <cell r="V1571">
            <v>60</v>
          </cell>
          <cell r="W1571" t="str">
            <v>Non</v>
          </cell>
          <cell r="Z1571" t="str">
            <v>AN_COMP_A</v>
          </cell>
          <cell r="AA1571" t="str">
            <v>Carte 1 an Compétition Adulte</v>
          </cell>
          <cell r="AB1571">
            <v>71932</v>
          </cell>
          <cell r="AC1571">
            <v>44593</v>
          </cell>
          <cell r="AD1571">
            <v>44618</v>
          </cell>
          <cell r="AE1571">
            <v>44926</v>
          </cell>
          <cell r="AF1571" t="str">
            <v>Aucun</v>
          </cell>
          <cell r="AG1571" t="str">
            <v>S</v>
          </cell>
          <cell r="AH1571" t="str">
            <v>SENIOR</v>
          </cell>
          <cell r="AN1571">
            <v>44468</v>
          </cell>
          <cell r="AO1571" t="str">
            <v>Compétition</v>
          </cell>
        </row>
        <row r="1572">
          <cell r="E1572">
            <v>312239</v>
          </cell>
          <cell r="F1572" t="str">
            <v>M.</v>
          </cell>
          <cell r="G1572" t="str">
            <v>BEAUMOIS</v>
          </cell>
          <cell r="H1572" t="str">
            <v>PIERRE</v>
          </cell>
          <cell r="I1572">
            <v>27868</v>
          </cell>
          <cell r="J1572" t="str">
            <v>FRANCE</v>
          </cell>
          <cell r="K1572" t="str">
            <v>Homme</v>
          </cell>
          <cell r="L1572">
            <v>3507</v>
          </cell>
          <cell r="M1572" t="str">
            <v>CANOE KAYAK DU PAYS DE BROCELIANDE</v>
          </cell>
          <cell r="O1572">
            <v>3500</v>
          </cell>
          <cell r="P1572" t="str">
            <v>COMITE DEPARTEMENTAL CK D'ILLE ET VILAINE</v>
          </cell>
          <cell r="Q1572" t="str">
            <v>CR03</v>
          </cell>
          <cell r="R1572" t="str">
            <v>COMITE REGIONAL BRETAGNE CK</v>
          </cell>
          <cell r="S1572" t="str">
            <v>FEDERATION FRANCAISE CANOE-KAYAK ET SPORTS PAGAIE</v>
          </cell>
          <cell r="T1572">
            <v>2022</v>
          </cell>
          <cell r="V1572">
            <v>60</v>
          </cell>
          <cell r="W1572" t="str">
            <v>Non</v>
          </cell>
          <cell r="Z1572" t="str">
            <v>AN_COMP_A</v>
          </cell>
          <cell r="AA1572" t="str">
            <v>Carte 1 an Compétition Adulte</v>
          </cell>
          <cell r="AB1572">
            <v>71589</v>
          </cell>
          <cell r="AC1572">
            <v>44562</v>
          </cell>
          <cell r="AD1572">
            <v>44570</v>
          </cell>
          <cell r="AE1572">
            <v>44926</v>
          </cell>
          <cell r="AF1572" t="str">
            <v>Aucun</v>
          </cell>
          <cell r="AG1572" t="str">
            <v>V</v>
          </cell>
          <cell r="AH1572" t="str">
            <v>VETERAN</v>
          </cell>
          <cell r="AN1572">
            <v>44568</v>
          </cell>
          <cell r="AO1572" t="str">
            <v>Compétition</v>
          </cell>
        </row>
        <row r="1573">
          <cell r="E1573">
            <v>312310</v>
          </cell>
          <cell r="F1573" t="str">
            <v>Mme</v>
          </cell>
          <cell r="G1573" t="str">
            <v>BOISSON</v>
          </cell>
          <cell r="H1573" t="str">
            <v>LEANA</v>
          </cell>
          <cell r="I1573">
            <v>37821</v>
          </cell>
          <cell r="J1573" t="str">
            <v>FRANCE</v>
          </cell>
          <cell r="K1573" t="str">
            <v>Femme</v>
          </cell>
          <cell r="L1573">
            <v>2214</v>
          </cell>
          <cell r="M1573" t="str">
            <v>C.K.C PLANCOET</v>
          </cell>
          <cell r="O1573">
            <v>2200</v>
          </cell>
          <cell r="P1573" t="str">
            <v>COMITE DEPARTEMENTAL CK COTES D'ARMOR</v>
          </cell>
          <cell r="Q1573" t="str">
            <v>CR03</v>
          </cell>
          <cell r="R1573" t="str">
            <v>COMITE REGIONAL BRETAGNE CK</v>
          </cell>
          <cell r="S1573" t="str">
            <v>FEDERATION FRANCAISE CANOE-KAYAK ET SPORTS PAGAIE</v>
          </cell>
          <cell r="T1573">
            <v>2022</v>
          </cell>
          <cell r="V1573">
            <v>60</v>
          </cell>
          <cell r="W1573" t="str">
            <v>Non</v>
          </cell>
          <cell r="Z1573" t="str">
            <v>AN_COMP_A</v>
          </cell>
          <cell r="AA1573" t="str">
            <v>Carte 1 an Compétition Adulte</v>
          </cell>
          <cell r="AB1573">
            <v>71272</v>
          </cell>
          <cell r="AC1573">
            <v>44562</v>
          </cell>
          <cell r="AD1573">
            <v>44581</v>
          </cell>
          <cell r="AE1573">
            <v>44926</v>
          </cell>
          <cell r="AF1573" t="str">
            <v>Aucun</v>
          </cell>
          <cell r="AG1573" t="str">
            <v>S</v>
          </cell>
          <cell r="AH1573" t="str">
            <v>SENIOR</v>
          </cell>
          <cell r="AN1573">
            <v>44580</v>
          </cell>
          <cell r="AO1573" t="str">
            <v>Compétition</v>
          </cell>
        </row>
        <row r="1574">
          <cell r="E1574">
            <v>312409</v>
          </cell>
          <cell r="F1574" t="str">
            <v>M.</v>
          </cell>
          <cell r="G1574" t="str">
            <v>JEANNINGROS</v>
          </cell>
          <cell r="H1574" t="str">
            <v>OLIVIER</v>
          </cell>
          <cell r="I1574">
            <v>24306</v>
          </cell>
          <cell r="J1574" t="str">
            <v>FRANCE</v>
          </cell>
          <cell r="K1574" t="str">
            <v>Homme</v>
          </cell>
          <cell r="L1574">
            <v>2931</v>
          </cell>
          <cell r="M1574" t="str">
            <v>CENTRE NAUTIQUE PLOUHINEC CAP SIZUN-POINTE DU RAZ</v>
          </cell>
          <cell r="N1574" t="str">
            <v>CNPCSPR</v>
          </cell>
          <cell r="O1574">
            <v>2900</v>
          </cell>
          <cell r="P1574" t="str">
            <v>COMITE DEPARTEMENTAL CK DU FINISTERE</v>
          </cell>
          <cell r="Q1574" t="str">
            <v>CR03</v>
          </cell>
          <cell r="R1574" t="str">
            <v>COMITE REGIONAL BRETAGNE CK</v>
          </cell>
          <cell r="S1574" t="str">
            <v>FEDERATION FRANCAISE CANOE-KAYAK ET SPORTS PAGAIE</v>
          </cell>
          <cell r="T1574">
            <v>2022</v>
          </cell>
          <cell r="V1574">
            <v>55</v>
          </cell>
          <cell r="W1574" t="str">
            <v>Non</v>
          </cell>
          <cell r="Z1574" t="str">
            <v>AN_LOIS_A</v>
          </cell>
          <cell r="AA1574" t="str">
            <v>Carte 1 an Loisir Adulte</v>
          </cell>
          <cell r="AB1574">
            <v>70938</v>
          </cell>
          <cell r="AC1574">
            <v>44531</v>
          </cell>
          <cell r="AD1574">
            <v>44580</v>
          </cell>
          <cell r="AE1574">
            <v>44926</v>
          </cell>
          <cell r="AF1574" t="str">
            <v>Aucun</v>
          </cell>
          <cell r="AG1574" t="str">
            <v>V</v>
          </cell>
          <cell r="AH1574" t="str">
            <v>VETERAN</v>
          </cell>
          <cell r="AJ1574">
            <v>42979</v>
          </cell>
          <cell r="AK1574" t="str">
            <v>Loisir</v>
          </cell>
        </row>
        <row r="1575">
          <cell r="E1575">
            <v>312461</v>
          </cell>
          <cell r="F1575" t="str">
            <v>M.</v>
          </cell>
          <cell r="G1575" t="str">
            <v>PERIER</v>
          </cell>
          <cell r="H1575" t="str">
            <v>AMBROISE</v>
          </cell>
          <cell r="I1575">
            <v>38083</v>
          </cell>
          <cell r="J1575" t="str">
            <v>FRANCE</v>
          </cell>
          <cell r="K1575" t="str">
            <v>Homme</v>
          </cell>
          <cell r="L1575">
            <v>5604</v>
          </cell>
          <cell r="M1575" t="str">
            <v>CLUB LOISIRS POP. LOCHRIST</v>
          </cell>
          <cell r="O1575">
            <v>5600</v>
          </cell>
          <cell r="P1575" t="str">
            <v>COMITE DEPARTEMENTAL CK DU MORBIHAN</v>
          </cell>
          <cell r="Q1575" t="str">
            <v>CR03</v>
          </cell>
          <cell r="R1575" t="str">
            <v>COMITE REGIONAL BRETAGNE CK</v>
          </cell>
          <cell r="S1575" t="str">
            <v>FEDERATION FRANCAISE CANOE-KAYAK ET SPORTS PAGAIE</v>
          </cell>
          <cell r="T1575">
            <v>2022</v>
          </cell>
          <cell r="V1575">
            <v>40</v>
          </cell>
          <cell r="W1575" t="str">
            <v>Non</v>
          </cell>
          <cell r="Z1575" t="str">
            <v>AN_COMP_J</v>
          </cell>
          <cell r="AA1575" t="str">
            <v>Carte 1 an Compétition Jeune</v>
          </cell>
          <cell r="AB1575">
            <v>71172</v>
          </cell>
          <cell r="AC1575">
            <v>44562</v>
          </cell>
          <cell r="AD1575">
            <v>44583</v>
          </cell>
          <cell r="AE1575">
            <v>44926</v>
          </cell>
          <cell r="AF1575" t="str">
            <v>Aucun</v>
          </cell>
          <cell r="AG1575" t="str">
            <v>J</v>
          </cell>
          <cell r="AH1575" t="str">
            <v>JUNIOR</v>
          </cell>
          <cell r="AN1575">
            <v>44583</v>
          </cell>
          <cell r="AO1575" t="str">
            <v>Compétition</v>
          </cell>
        </row>
        <row r="1576">
          <cell r="E1576">
            <v>312594</v>
          </cell>
          <cell r="F1576" t="str">
            <v>Mme</v>
          </cell>
          <cell r="G1576" t="str">
            <v>GOURLAY</v>
          </cell>
          <cell r="H1576" t="str">
            <v>ELISABETH</v>
          </cell>
          <cell r="I1576">
            <v>22243</v>
          </cell>
          <cell r="J1576" t="str">
            <v>FRANCE</v>
          </cell>
          <cell r="K1576" t="str">
            <v>Femme</v>
          </cell>
          <cell r="L1576">
            <v>2904</v>
          </cell>
          <cell r="M1576" t="str">
            <v>CANOE KAYAK DE QUIMPERLE</v>
          </cell>
          <cell r="O1576">
            <v>2900</v>
          </cell>
          <cell r="P1576" t="str">
            <v>COMITE DEPARTEMENTAL CK DU FINISTERE</v>
          </cell>
          <cell r="Q1576" t="str">
            <v>CR03</v>
          </cell>
          <cell r="R1576" t="str">
            <v>COMITE REGIONAL BRETAGNE CK</v>
          </cell>
          <cell r="S1576" t="str">
            <v>FEDERATION FRANCAISE CANOE-KAYAK ET SPORTS PAGAIE</v>
          </cell>
          <cell r="T1576">
            <v>2022</v>
          </cell>
          <cell r="V1576">
            <v>55</v>
          </cell>
          <cell r="W1576" t="str">
            <v>Non</v>
          </cell>
          <cell r="Z1576" t="str">
            <v>AN_LOIS_A</v>
          </cell>
          <cell r="AA1576" t="str">
            <v>Carte 1 an Loisir Adulte</v>
          </cell>
          <cell r="AB1576">
            <v>71090</v>
          </cell>
          <cell r="AC1576">
            <v>44531</v>
          </cell>
          <cell r="AD1576">
            <v>44547</v>
          </cell>
          <cell r="AE1576">
            <v>44926</v>
          </cell>
          <cell r="AF1576" t="str">
            <v>Aucun</v>
          </cell>
          <cell r="AG1576" t="str">
            <v>V</v>
          </cell>
          <cell r="AH1576" t="str">
            <v>VETERAN</v>
          </cell>
          <cell r="AJ1576">
            <v>43656</v>
          </cell>
          <cell r="AK1576" t="str">
            <v>Loisir</v>
          </cell>
          <cell r="AL1576" t="str">
            <v>Briant Lionel</v>
          </cell>
        </row>
        <row r="1577">
          <cell r="E1577">
            <v>312596</v>
          </cell>
          <cell r="F1577" t="str">
            <v>M.</v>
          </cell>
          <cell r="G1577" t="str">
            <v>LE MEUR</v>
          </cell>
          <cell r="H1577" t="str">
            <v>YVON</v>
          </cell>
          <cell r="I1577">
            <v>23054</v>
          </cell>
          <cell r="J1577" t="str">
            <v>FRANCE</v>
          </cell>
          <cell r="K1577" t="str">
            <v>Homme</v>
          </cell>
          <cell r="L1577">
            <v>2904</v>
          </cell>
          <cell r="M1577" t="str">
            <v>CANOE KAYAK DE QUIMPERLE</v>
          </cell>
          <cell r="O1577">
            <v>2900</v>
          </cell>
          <cell r="P1577" t="str">
            <v>COMITE DEPARTEMENTAL CK DU FINISTERE</v>
          </cell>
          <cell r="Q1577" t="str">
            <v>CR03</v>
          </cell>
          <cell r="R1577" t="str">
            <v>COMITE REGIONAL BRETAGNE CK</v>
          </cell>
          <cell r="S1577" t="str">
            <v>FEDERATION FRANCAISE CANOE-KAYAK ET SPORTS PAGAIE</v>
          </cell>
          <cell r="T1577">
            <v>2022</v>
          </cell>
          <cell r="V1577">
            <v>55</v>
          </cell>
          <cell r="W1577" t="str">
            <v>Non</v>
          </cell>
          <cell r="Z1577" t="str">
            <v>AN_LOIS_A</v>
          </cell>
          <cell r="AA1577" t="str">
            <v>Carte 1 an Loisir Adulte</v>
          </cell>
          <cell r="AB1577">
            <v>71090</v>
          </cell>
          <cell r="AC1577">
            <v>44531</v>
          </cell>
          <cell r="AD1577">
            <v>44551</v>
          </cell>
          <cell r="AE1577">
            <v>44926</v>
          </cell>
          <cell r="AF1577" t="str">
            <v>Aucun</v>
          </cell>
          <cell r="AG1577" t="str">
            <v>V</v>
          </cell>
          <cell r="AH1577" t="str">
            <v>VETERAN</v>
          </cell>
          <cell r="AJ1577">
            <v>44538</v>
          </cell>
          <cell r="AK1577" t="str">
            <v>Loisir</v>
          </cell>
        </row>
        <row r="1578">
          <cell r="E1578">
            <v>312735</v>
          </cell>
          <cell r="F1578" t="str">
            <v>M.</v>
          </cell>
          <cell r="G1578" t="str">
            <v>PICHEVIN</v>
          </cell>
          <cell r="H1578" t="str">
            <v>CHRISTIAN</v>
          </cell>
          <cell r="I1578">
            <v>22333</v>
          </cell>
          <cell r="J1578" t="str">
            <v>FRANCE</v>
          </cell>
          <cell r="K1578" t="str">
            <v>Homme</v>
          </cell>
          <cell r="L1578">
            <v>3510</v>
          </cell>
          <cell r="M1578" t="str">
            <v>THORIGNE EAUX VIVES</v>
          </cell>
          <cell r="N1578" t="str">
            <v>TEV</v>
          </cell>
          <cell r="O1578">
            <v>3500</v>
          </cell>
          <cell r="P1578" t="str">
            <v>COMITE DEPARTEMENTAL CK D'ILLE ET VILAINE</v>
          </cell>
          <cell r="Q1578" t="str">
            <v>CR03</v>
          </cell>
          <cell r="R1578" t="str">
            <v>COMITE REGIONAL BRETAGNE CK</v>
          </cell>
          <cell r="S1578" t="str">
            <v>FEDERATION FRANCAISE CANOE-KAYAK ET SPORTS PAGAIE</v>
          </cell>
          <cell r="T1578">
            <v>2022</v>
          </cell>
          <cell r="V1578">
            <v>55</v>
          </cell>
          <cell r="W1578" t="str">
            <v>Non</v>
          </cell>
          <cell r="Z1578" t="str">
            <v>AN_LOIS_A</v>
          </cell>
          <cell r="AA1578" t="str">
            <v>Carte 1 an Loisir Adulte</v>
          </cell>
          <cell r="AB1578">
            <v>71438</v>
          </cell>
          <cell r="AC1578">
            <v>44562</v>
          </cell>
          <cell r="AD1578">
            <v>44586</v>
          </cell>
          <cell r="AE1578">
            <v>44926</v>
          </cell>
          <cell r="AF1578" t="str">
            <v>Aucun</v>
          </cell>
          <cell r="AG1578" t="str">
            <v>V</v>
          </cell>
          <cell r="AH1578" t="str">
            <v>VETERAN</v>
          </cell>
          <cell r="AJ1578">
            <v>44585</v>
          </cell>
          <cell r="AK1578" t="str">
            <v>Loisir</v>
          </cell>
          <cell r="AL1578" t="str">
            <v>FOURRIER</v>
          </cell>
          <cell r="AM1578">
            <v>351037494</v>
          </cell>
        </row>
        <row r="1579">
          <cell r="E1579">
            <v>312743</v>
          </cell>
          <cell r="F1579" t="str">
            <v>Mme</v>
          </cell>
          <cell r="G1579" t="str">
            <v>GUZZO</v>
          </cell>
          <cell r="H1579" t="str">
            <v>LISA</v>
          </cell>
          <cell r="I1579">
            <v>22719</v>
          </cell>
          <cell r="J1579" t="str">
            <v>FRANCE</v>
          </cell>
          <cell r="K1579" t="str">
            <v>Femme</v>
          </cell>
          <cell r="L1579">
            <v>5675</v>
          </cell>
          <cell r="M1579" t="str">
            <v>CERCLE NAUTIQUE DE LA RIA D'ETEL</v>
          </cell>
          <cell r="N1579" t="str">
            <v>CNRE</v>
          </cell>
          <cell r="O1579">
            <v>5600</v>
          </cell>
          <cell r="P1579" t="str">
            <v>COMITE DEPARTEMENTAL CK DU MORBIHAN</v>
          </cell>
          <cell r="Q1579" t="str">
            <v>CR03</v>
          </cell>
          <cell r="R1579" t="str">
            <v>COMITE REGIONAL BRETAGNE CK</v>
          </cell>
          <cell r="S1579" t="str">
            <v>FEDERATION FRANCAISE CANOE-KAYAK ET SPORTS PAGAIE</v>
          </cell>
          <cell r="T1579">
            <v>2022</v>
          </cell>
          <cell r="V1579">
            <v>55</v>
          </cell>
          <cell r="W1579" t="str">
            <v>Non</v>
          </cell>
          <cell r="X1579" t="str">
            <v>IA Sport Plus</v>
          </cell>
          <cell r="Y1579" t="str">
            <v>IASPORT</v>
          </cell>
          <cell r="Z1579" t="str">
            <v>AN_LOIS_A</v>
          </cell>
          <cell r="AA1579" t="str">
            <v>Carte 1 an Loisir Adulte</v>
          </cell>
          <cell r="AB1579">
            <v>71001</v>
          </cell>
          <cell r="AC1579">
            <v>44531</v>
          </cell>
          <cell r="AD1579">
            <v>44572</v>
          </cell>
          <cell r="AE1579">
            <v>44926</v>
          </cell>
          <cell r="AF1579" t="str">
            <v>Aucun</v>
          </cell>
          <cell r="AG1579" t="str">
            <v>V</v>
          </cell>
          <cell r="AH1579" t="str">
            <v>VETERAN</v>
          </cell>
          <cell r="AJ1579">
            <v>44509</v>
          </cell>
          <cell r="AK1579" t="str">
            <v>Loisir</v>
          </cell>
          <cell r="AL1579" t="str">
            <v>Dr Caroline GAUTIER</v>
          </cell>
          <cell r="AM1579">
            <v>10005168355</v>
          </cell>
        </row>
        <row r="1580">
          <cell r="E1580">
            <v>313060</v>
          </cell>
          <cell r="F1580" t="str">
            <v>M.</v>
          </cell>
          <cell r="G1580" t="str">
            <v>AUDIBERT</v>
          </cell>
          <cell r="H1580" t="str">
            <v>ROLAND</v>
          </cell>
          <cell r="I1580">
            <v>18566</v>
          </cell>
          <cell r="J1580" t="str">
            <v>FRANCE</v>
          </cell>
          <cell r="K1580" t="str">
            <v>Homme</v>
          </cell>
          <cell r="L1580">
            <v>2959</v>
          </cell>
          <cell r="M1580" t="str">
            <v>ASSOCIATION PENN AR KAYAK</v>
          </cell>
          <cell r="N1580" t="str">
            <v>PENN AR KAYAK</v>
          </cell>
          <cell r="O1580">
            <v>2900</v>
          </cell>
          <cell r="P1580" t="str">
            <v>COMITE DEPARTEMENTAL CK DU FINISTERE</v>
          </cell>
          <cell r="Q1580" t="str">
            <v>CR03</v>
          </cell>
          <cell r="R1580" t="str">
            <v>COMITE REGIONAL BRETAGNE CK</v>
          </cell>
          <cell r="S1580" t="str">
            <v>FEDERATION FRANCAISE CANOE-KAYAK ET SPORTS PAGAIE</v>
          </cell>
          <cell r="T1580">
            <v>2022</v>
          </cell>
          <cell r="V1580">
            <v>60</v>
          </cell>
          <cell r="W1580" t="str">
            <v>Non</v>
          </cell>
          <cell r="X1580" t="str">
            <v>IA Sport Plus</v>
          </cell>
          <cell r="Y1580" t="str">
            <v>IASPORT</v>
          </cell>
          <cell r="Z1580" t="str">
            <v>AN_COMP_A</v>
          </cell>
          <cell r="AA1580" t="str">
            <v>Carte 1 an Compétition Adulte</v>
          </cell>
          <cell r="AB1580">
            <v>71023</v>
          </cell>
          <cell r="AC1580">
            <v>44531</v>
          </cell>
          <cell r="AD1580">
            <v>44549</v>
          </cell>
          <cell r="AE1580">
            <v>44926</v>
          </cell>
          <cell r="AF1580" t="str">
            <v>Aucun</v>
          </cell>
          <cell r="AG1580" t="str">
            <v>V</v>
          </cell>
          <cell r="AH1580" t="str">
            <v>VETERAN</v>
          </cell>
          <cell r="AN1580">
            <v>44431</v>
          </cell>
          <cell r="AO1580" t="str">
            <v>Compétition</v>
          </cell>
        </row>
        <row r="1581">
          <cell r="E1581">
            <v>313371</v>
          </cell>
          <cell r="F1581" t="str">
            <v>M.</v>
          </cell>
          <cell r="G1581" t="str">
            <v>HELLO</v>
          </cell>
          <cell r="H1581" t="str">
            <v>RONAN</v>
          </cell>
          <cell r="I1581">
            <v>26421</v>
          </cell>
          <cell r="J1581" t="str">
            <v>FRANCE</v>
          </cell>
          <cell r="K1581" t="str">
            <v>Homme</v>
          </cell>
          <cell r="L1581">
            <v>5604</v>
          </cell>
          <cell r="M1581" t="str">
            <v>CLUB LOISIRS POP. LOCHRIST</v>
          </cell>
          <cell r="O1581">
            <v>5600</v>
          </cell>
          <cell r="P1581" t="str">
            <v>COMITE DEPARTEMENTAL CK DU MORBIHAN</v>
          </cell>
          <cell r="Q1581" t="str">
            <v>CR03</v>
          </cell>
          <cell r="R1581" t="str">
            <v>COMITE REGIONAL BRETAGNE CK</v>
          </cell>
          <cell r="S1581" t="str">
            <v>FEDERATION FRANCAISE CANOE-KAYAK ET SPORTS PAGAIE</v>
          </cell>
          <cell r="T1581">
            <v>2022</v>
          </cell>
          <cell r="V1581">
            <v>55</v>
          </cell>
          <cell r="W1581" t="str">
            <v>Non</v>
          </cell>
          <cell r="Z1581" t="str">
            <v>AN_LOIS_A</v>
          </cell>
          <cell r="AA1581" t="str">
            <v>Carte 1 an Loisir Adulte</v>
          </cell>
          <cell r="AB1581">
            <v>70750</v>
          </cell>
          <cell r="AC1581">
            <v>44531</v>
          </cell>
          <cell r="AD1581">
            <v>44551</v>
          </cell>
          <cell r="AE1581">
            <v>44926</v>
          </cell>
          <cell r="AF1581" t="str">
            <v>Aucun</v>
          </cell>
          <cell r="AG1581" t="str">
            <v>V</v>
          </cell>
          <cell r="AH1581" t="str">
            <v>VETERAN</v>
          </cell>
          <cell r="AJ1581">
            <v>44183</v>
          </cell>
          <cell r="AK1581" t="str">
            <v>Loisir</v>
          </cell>
          <cell r="AL1581" t="str">
            <v>ROSENSTEIN J M</v>
          </cell>
        </row>
        <row r="1582">
          <cell r="E1582">
            <v>313741</v>
          </cell>
          <cell r="F1582" t="str">
            <v>M.</v>
          </cell>
          <cell r="G1582" t="str">
            <v>SOLLIEC</v>
          </cell>
          <cell r="H1582" t="str">
            <v>TANGUY</v>
          </cell>
          <cell r="I1582">
            <v>29142</v>
          </cell>
          <cell r="J1582" t="str">
            <v>FRANCE</v>
          </cell>
          <cell r="K1582" t="str">
            <v>Homme</v>
          </cell>
          <cell r="L1582">
            <v>2912</v>
          </cell>
          <cell r="M1582" t="str">
            <v>LES ALLIGATORS - LANDERNEAU</v>
          </cell>
          <cell r="O1582">
            <v>2900</v>
          </cell>
          <cell r="P1582" t="str">
            <v>COMITE DEPARTEMENTAL CK DU FINISTERE</v>
          </cell>
          <cell r="Q1582" t="str">
            <v>CR03</v>
          </cell>
          <cell r="R1582" t="str">
            <v>COMITE REGIONAL BRETAGNE CK</v>
          </cell>
          <cell r="S1582" t="str">
            <v>FEDERATION FRANCAISE CANOE-KAYAK ET SPORTS PAGAIE</v>
          </cell>
          <cell r="T1582">
            <v>2022</v>
          </cell>
          <cell r="V1582">
            <v>55</v>
          </cell>
          <cell r="W1582" t="str">
            <v>Non</v>
          </cell>
          <cell r="Z1582" t="str">
            <v>AN_LOIS_A</v>
          </cell>
          <cell r="AA1582" t="str">
            <v>Carte 1 an Loisir Adulte</v>
          </cell>
          <cell r="AB1582">
            <v>71393</v>
          </cell>
          <cell r="AC1582">
            <v>44562</v>
          </cell>
          <cell r="AD1582">
            <v>44569</v>
          </cell>
          <cell r="AE1582">
            <v>44926</v>
          </cell>
          <cell r="AF1582" t="str">
            <v>Aucun</v>
          </cell>
          <cell r="AG1582" t="str">
            <v>V</v>
          </cell>
          <cell r="AH1582" t="str">
            <v>VETERAN</v>
          </cell>
          <cell r="AJ1582">
            <v>44202</v>
          </cell>
          <cell r="AK1582" t="str">
            <v>Loisir</v>
          </cell>
        </row>
        <row r="1583">
          <cell r="E1583">
            <v>314334</v>
          </cell>
          <cell r="F1583" t="str">
            <v>M.</v>
          </cell>
          <cell r="G1583" t="str">
            <v>GAUTIER GRALL</v>
          </cell>
          <cell r="H1583" t="str">
            <v>MAXENCE</v>
          </cell>
          <cell r="I1583">
            <v>38365</v>
          </cell>
          <cell r="J1583" t="str">
            <v>FRANCE</v>
          </cell>
          <cell r="K1583" t="str">
            <v>Homme</v>
          </cell>
          <cell r="L1583">
            <v>3522</v>
          </cell>
          <cell r="M1583" t="str">
            <v>CESSON SEVIGNE CANOE KAYAK LES POISSONS VOLANTS</v>
          </cell>
          <cell r="N1583" t="str">
            <v>CSCK PV</v>
          </cell>
          <cell r="O1583">
            <v>3500</v>
          </cell>
          <cell r="P1583" t="str">
            <v>COMITE DEPARTEMENTAL CK D'ILLE ET VILAINE</v>
          </cell>
          <cell r="Q1583" t="str">
            <v>CR03</v>
          </cell>
          <cell r="R1583" t="str">
            <v>COMITE REGIONAL BRETAGNE CK</v>
          </cell>
          <cell r="S1583" t="str">
            <v>FEDERATION FRANCAISE CANOE-KAYAK ET SPORTS PAGAIE</v>
          </cell>
          <cell r="T1583">
            <v>2022</v>
          </cell>
          <cell r="V1583">
            <v>40</v>
          </cell>
          <cell r="W1583" t="str">
            <v>Non</v>
          </cell>
          <cell r="X1583" t="str">
            <v>IA Sport Plus</v>
          </cell>
          <cell r="Y1583" t="str">
            <v>IASPORT</v>
          </cell>
          <cell r="Z1583" t="str">
            <v>AN_COMP_J</v>
          </cell>
          <cell r="AA1583" t="str">
            <v>Carte 1 an Compétition Jeune</v>
          </cell>
          <cell r="AB1583">
            <v>71104</v>
          </cell>
          <cell r="AC1583">
            <v>44531</v>
          </cell>
          <cell r="AD1583">
            <v>44559</v>
          </cell>
          <cell r="AE1583">
            <v>44926</v>
          </cell>
          <cell r="AF1583" t="str">
            <v>Aucun</v>
          </cell>
          <cell r="AG1583" t="str">
            <v>J</v>
          </cell>
          <cell r="AH1583" t="str">
            <v>JUNIOR</v>
          </cell>
          <cell r="AN1583">
            <v>44559</v>
          </cell>
          <cell r="AO1583" t="str">
            <v>Compétition</v>
          </cell>
        </row>
        <row r="1584">
          <cell r="E1584">
            <v>314337</v>
          </cell>
          <cell r="F1584" t="str">
            <v>M.</v>
          </cell>
          <cell r="G1584" t="str">
            <v>COGNARD</v>
          </cell>
          <cell r="H1584" t="str">
            <v>SIMON</v>
          </cell>
          <cell r="I1584">
            <v>36696</v>
          </cell>
          <cell r="J1584" t="str">
            <v>FRANCE</v>
          </cell>
          <cell r="K1584" t="str">
            <v>Homme</v>
          </cell>
          <cell r="L1584">
            <v>3522</v>
          </cell>
          <cell r="M1584" t="str">
            <v>CESSON SEVIGNE CANOE KAYAK LES POISSONS VOLANTS</v>
          </cell>
          <cell r="N1584" t="str">
            <v>CSCK PV</v>
          </cell>
          <cell r="O1584">
            <v>3500</v>
          </cell>
          <cell r="P1584" t="str">
            <v>COMITE DEPARTEMENTAL CK D'ILLE ET VILAINE</v>
          </cell>
          <cell r="Q1584" t="str">
            <v>CR03</v>
          </cell>
          <cell r="R1584" t="str">
            <v>COMITE REGIONAL BRETAGNE CK</v>
          </cell>
          <cell r="S1584" t="str">
            <v>FEDERATION FRANCAISE CANOE-KAYAK ET SPORTS PAGAIE</v>
          </cell>
          <cell r="T1584">
            <v>2022</v>
          </cell>
          <cell r="V1584">
            <v>60</v>
          </cell>
          <cell r="W1584" t="str">
            <v>Non</v>
          </cell>
          <cell r="Z1584" t="str">
            <v>AN_COMP_A</v>
          </cell>
          <cell r="AA1584" t="str">
            <v>Carte 1 an Compétition Adulte</v>
          </cell>
          <cell r="AB1584">
            <v>71104</v>
          </cell>
          <cell r="AC1584">
            <v>44531</v>
          </cell>
          <cell r="AD1584">
            <v>44558</v>
          </cell>
          <cell r="AE1584">
            <v>44926</v>
          </cell>
          <cell r="AF1584" t="str">
            <v>Aucun</v>
          </cell>
          <cell r="AG1584" t="str">
            <v>S</v>
          </cell>
          <cell r="AH1584" t="str">
            <v>SENIOR</v>
          </cell>
          <cell r="AN1584">
            <v>44460</v>
          </cell>
          <cell r="AO1584" t="str">
            <v>Compétition</v>
          </cell>
        </row>
        <row r="1585">
          <cell r="E1585">
            <v>314606</v>
          </cell>
          <cell r="F1585" t="str">
            <v>M.</v>
          </cell>
          <cell r="G1585" t="str">
            <v>FOURNIOL</v>
          </cell>
          <cell r="H1585" t="str">
            <v>NATHAN</v>
          </cell>
          <cell r="I1585">
            <v>35466</v>
          </cell>
          <cell r="J1585" t="str">
            <v>FRANCE</v>
          </cell>
          <cell r="K1585" t="str">
            <v>Homme</v>
          </cell>
          <cell r="L1585">
            <v>2978</v>
          </cell>
          <cell r="M1585" t="str">
            <v>CANOE KAYAK CLUB BRESTOIS</v>
          </cell>
          <cell r="N1585" t="str">
            <v>CKCB</v>
          </cell>
          <cell r="O1585">
            <v>2900</v>
          </cell>
          <cell r="P1585" t="str">
            <v>COMITE DEPARTEMENTAL CK DU FINISTERE</v>
          </cell>
          <cell r="Q1585" t="str">
            <v>CR03</v>
          </cell>
          <cell r="R1585" t="str">
            <v>COMITE REGIONAL BRETAGNE CK</v>
          </cell>
          <cell r="S1585" t="str">
            <v>FEDERATION FRANCAISE CANOE-KAYAK ET SPORTS PAGAIE</v>
          </cell>
          <cell r="T1585">
            <v>2022</v>
          </cell>
          <cell r="V1585">
            <v>55</v>
          </cell>
          <cell r="W1585" t="str">
            <v>Non</v>
          </cell>
          <cell r="Z1585" t="str">
            <v>AN_LOIS_A</v>
          </cell>
          <cell r="AA1585" t="str">
            <v>Carte 1 an Loisir Adulte</v>
          </cell>
          <cell r="AB1585">
            <v>71123</v>
          </cell>
          <cell r="AC1585">
            <v>44531</v>
          </cell>
          <cell r="AD1585">
            <v>44533</v>
          </cell>
          <cell r="AE1585">
            <v>44926</v>
          </cell>
          <cell r="AF1585" t="str">
            <v>Aucun</v>
          </cell>
          <cell r="AG1585" t="str">
            <v>S</v>
          </cell>
          <cell r="AH1585" t="str">
            <v>SENIOR</v>
          </cell>
        </row>
        <row r="1586">
          <cell r="E1586">
            <v>314774</v>
          </cell>
          <cell r="F1586" t="str">
            <v>M.</v>
          </cell>
          <cell r="G1586" t="str">
            <v>GLEMOT</v>
          </cell>
          <cell r="H1586" t="str">
            <v>AWEN</v>
          </cell>
          <cell r="I1586">
            <v>37948</v>
          </cell>
          <cell r="J1586" t="str">
            <v>FRANCE</v>
          </cell>
          <cell r="K1586" t="str">
            <v>Homme</v>
          </cell>
          <cell r="L1586">
            <v>5617</v>
          </cell>
          <cell r="M1586" t="str">
            <v>KAYAK CLUB DE VANNES</v>
          </cell>
          <cell r="O1586">
            <v>5600</v>
          </cell>
          <cell r="P1586" t="str">
            <v>COMITE DEPARTEMENTAL CK DU MORBIHAN</v>
          </cell>
          <cell r="Q1586" t="str">
            <v>CR03</v>
          </cell>
          <cell r="R1586" t="str">
            <v>COMITE REGIONAL BRETAGNE CK</v>
          </cell>
          <cell r="S1586" t="str">
            <v>FEDERATION FRANCAISE CANOE-KAYAK ET SPORTS PAGAIE</v>
          </cell>
          <cell r="T1586">
            <v>2022</v>
          </cell>
          <cell r="V1586">
            <v>60</v>
          </cell>
          <cell r="W1586" t="str">
            <v>Non</v>
          </cell>
          <cell r="Z1586" t="str">
            <v>AN_COMP_A</v>
          </cell>
          <cell r="AA1586" t="str">
            <v>Carte 1 an Compétition Adulte</v>
          </cell>
          <cell r="AB1586">
            <v>71186</v>
          </cell>
          <cell r="AC1586">
            <v>44562</v>
          </cell>
          <cell r="AD1586">
            <v>44572</v>
          </cell>
          <cell r="AE1586">
            <v>44926</v>
          </cell>
          <cell r="AF1586" t="str">
            <v>Aucun</v>
          </cell>
          <cell r="AG1586" t="str">
            <v>S</v>
          </cell>
          <cell r="AH1586" t="str">
            <v>SENIOR</v>
          </cell>
        </row>
        <row r="1587">
          <cell r="E1587">
            <v>315397</v>
          </cell>
          <cell r="F1587" t="str">
            <v>M.</v>
          </cell>
          <cell r="G1587" t="str">
            <v>EECKHOUDT</v>
          </cell>
          <cell r="H1587" t="str">
            <v>ALEXANDRE</v>
          </cell>
          <cell r="I1587">
            <v>38926</v>
          </cell>
          <cell r="J1587" t="str">
            <v>FRANCE</v>
          </cell>
          <cell r="K1587" t="str">
            <v>Homme</v>
          </cell>
          <cell r="L1587">
            <v>2205</v>
          </cell>
          <cell r="M1587" t="str">
            <v>CLUB NAUTIQUE PONTRIEUX</v>
          </cell>
          <cell r="N1587" t="str">
            <v>CN PONTRIVIEN</v>
          </cell>
          <cell r="O1587">
            <v>2200</v>
          </cell>
          <cell r="P1587" t="str">
            <v>COMITE DEPARTEMENTAL CK COTES D'ARMOR</v>
          </cell>
          <cell r="Q1587" t="str">
            <v>CR03</v>
          </cell>
          <cell r="R1587" t="str">
            <v>COMITE REGIONAL BRETAGNE CK</v>
          </cell>
          <cell r="S1587" t="str">
            <v>FEDERATION FRANCAISE CANOE-KAYAK ET SPORTS PAGAIE</v>
          </cell>
          <cell r="T1587">
            <v>2022</v>
          </cell>
          <cell r="V1587">
            <v>40</v>
          </cell>
          <cell r="W1587" t="str">
            <v>Non</v>
          </cell>
          <cell r="Z1587" t="str">
            <v>AN_COMP_J</v>
          </cell>
          <cell r="AA1587" t="str">
            <v>Carte 1 an Compétition Jeune</v>
          </cell>
          <cell r="AB1587">
            <v>71260</v>
          </cell>
          <cell r="AC1587">
            <v>44562</v>
          </cell>
          <cell r="AD1587">
            <v>44566</v>
          </cell>
          <cell r="AE1587">
            <v>44926</v>
          </cell>
          <cell r="AF1587" t="str">
            <v>Aucun</v>
          </cell>
          <cell r="AG1587" t="str">
            <v>C</v>
          </cell>
          <cell r="AH1587" t="str">
            <v>CADET</v>
          </cell>
        </row>
        <row r="1588">
          <cell r="E1588">
            <v>315411</v>
          </cell>
          <cell r="F1588" t="str">
            <v>Mme</v>
          </cell>
          <cell r="G1588" t="str">
            <v>LHEREEC</v>
          </cell>
          <cell r="H1588" t="str">
            <v>YOUNA</v>
          </cell>
          <cell r="I1588">
            <v>39287</v>
          </cell>
          <cell r="J1588" t="str">
            <v>FRANCE</v>
          </cell>
          <cell r="K1588" t="str">
            <v>Femme</v>
          </cell>
          <cell r="L1588">
            <v>3506</v>
          </cell>
          <cell r="M1588" t="str">
            <v>C.K.C.I.R. ST GREGOIRE</v>
          </cell>
          <cell r="O1588">
            <v>3500</v>
          </cell>
          <cell r="P1588" t="str">
            <v>COMITE DEPARTEMENTAL CK D'ILLE ET VILAINE</v>
          </cell>
          <cell r="Q1588" t="str">
            <v>CR03</v>
          </cell>
          <cell r="R1588" t="str">
            <v>COMITE REGIONAL BRETAGNE CK</v>
          </cell>
          <cell r="S1588" t="str">
            <v>FEDERATION FRANCAISE CANOE-KAYAK ET SPORTS PAGAIE</v>
          </cell>
          <cell r="T1588">
            <v>2022</v>
          </cell>
          <cell r="V1588">
            <v>40</v>
          </cell>
          <cell r="W1588" t="str">
            <v>Non</v>
          </cell>
          <cell r="Z1588" t="str">
            <v>AN_COMP_J</v>
          </cell>
          <cell r="AA1588" t="str">
            <v>Carte 1 an Compétition Jeune</v>
          </cell>
          <cell r="AB1588">
            <v>70972</v>
          </cell>
          <cell r="AC1588">
            <v>44531</v>
          </cell>
          <cell r="AD1588">
            <v>44560</v>
          </cell>
          <cell r="AE1588">
            <v>44926</v>
          </cell>
          <cell r="AF1588" t="str">
            <v>Aucun</v>
          </cell>
          <cell r="AG1588" t="str">
            <v>C</v>
          </cell>
          <cell r="AH1588" t="str">
            <v>CADET</v>
          </cell>
          <cell r="AN1588">
            <v>44484</v>
          </cell>
          <cell r="AO1588" t="str">
            <v>Compétition</v>
          </cell>
        </row>
        <row r="1589">
          <cell r="E1589">
            <v>315412</v>
          </cell>
          <cell r="F1589" t="str">
            <v>Mme</v>
          </cell>
          <cell r="G1589" t="str">
            <v>LE DRÉAU</v>
          </cell>
          <cell r="H1589" t="str">
            <v>LENAIG</v>
          </cell>
          <cell r="I1589">
            <v>27188</v>
          </cell>
          <cell r="J1589" t="str">
            <v>FRANCE</v>
          </cell>
          <cell r="K1589" t="str">
            <v>Femme</v>
          </cell>
          <cell r="L1589">
            <v>3506</v>
          </cell>
          <cell r="M1589" t="str">
            <v>C.K.C.I.R. ST GREGOIRE</v>
          </cell>
          <cell r="O1589">
            <v>3500</v>
          </cell>
          <cell r="P1589" t="str">
            <v>COMITE DEPARTEMENTAL CK D'ILLE ET VILAINE</v>
          </cell>
          <cell r="Q1589" t="str">
            <v>CR03</v>
          </cell>
          <cell r="R1589" t="str">
            <v>COMITE REGIONAL BRETAGNE CK</v>
          </cell>
          <cell r="S1589" t="str">
            <v>FEDERATION FRANCAISE CANOE-KAYAK ET SPORTS PAGAIE</v>
          </cell>
          <cell r="T1589">
            <v>2022</v>
          </cell>
          <cell r="V1589">
            <v>60</v>
          </cell>
          <cell r="W1589" t="str">
            <v>Non</v>
          </cell>
          <cell r="Z1589" t="str">
            <v>AN_COMP_A</v>
          </cell>
          <cell r="AA1589" t="str">
            <v>Carte 1 an Compétition Adulte</v>
          </cell>
          <cell r="AB1589">
            <v>70972</v>
          </cell>
          <cell r="AC1589">
            <v>44531</v>
          </cell>
          <cell r="AD1589">
            <v>44560</v>
          </cell>
          <cell r="AE1589">
            <v>44926</v>
          </cell>
          <cell r="AF1589" t="str">
            <v>Aucun</v>
          </cell>
          <cell r="AG1589" t="str">
            <v>V</v>
          </cell>
          <cell r="AH1589" t="str">
            <v>VETERAN</v>
          </cell>
          <cell r="AN1589">
            <v>44453</v>
          </cell>
          <cell r="AO1589" t="str">
            <v>Compétition</v>
          </cell>
        </row>
        <row r="1590">
          <cell r="E1590">
            <v>315421</v>
          </cell>
          <cell r="F1590" t="str">
            <v>M.</v>
          </cell>
          <cell r="G1590" t="str">
            <v>THEBAULT</v>
          </cell>
          <cell r="H1590" t="str">
            <v>THOMAS</v>
          </cell>
          <cell r="I1590">
            <v>38644</v>
          </cell>
          <cell r="J1590" t="str">
            <v>FRANCE</v>
          </cell>
          <cell r="K1590" t="str">
            <v>Homme</v>
          </cell>
          <cell r="L1590">
            <v>3528</v>
          </cell>
          <cell r="M1590" t="str">
            <v>CANOE KAYAK CLUB DES TROIS RIVIERES</v>
          </cell>
          <cell r="N1590" t="str">
            <v>CKC TROIS RIVIERES</v>
          </cell>
          <cell r="O1590">
            <v>3500</v>
          </cell>
          <cell r="P1590" t="str">
            <v>COMITE DEPARTEMENTAL CK D'ILLE ET VILAINE</v>
          </cell>
          <cell r="Q1590" t="str">
            <v>CR03</v>
          </cell>
          <cell r="R1590" t="str">
            <v>COMITE REGIONAL BRETAGNE CK</v>
          </cell>
          <cell r="S1590" t="str">
            <v>FEDERATION FRANCAISE CANOE-KAYAK ET SPORTS PAGAIE</v>
          </cell>
          <cell r="T1590">
            <v>2022</v>
          </cell>
          <cell r="V1590">
            <v>40</v>
          </cell>
          <cell r="W1590" t="str">
            <v>Non</v>
          </cell>
          <cell r="X1590" t="str">
            <v>IA Sport Plus</v>
          </cell>
          <cell r="Y1590" t="str">
            <v>IASPORT</v>
          </cell>
          <cell r="Z1590" t="str">
            <v>AN_COMP_J</v>
          </cell>
          <cell r="AA1590" t="str">
            <v>Carte 1 an Compétition Jeune</v>
          </cell>
          <cell r="AB1590">
            <v>71640</v>
          </cell>
          <cell r="AC1590">
            <v>44593</v>
          </cell>
          <cell r="AD1590">
            <v>44615</v>
          </cell>
          <cell r="AE1590">
            <v>44926</v>
          </cell>
          <cell r="AF1590" t="str">
            <v>Aucun</v>
          </cell>
          <cell r="AG1590" t="str">
            <v>J</v>
          </cell>
          <cell r="AH1590" t="str">
            <v>JUNIOR</v>
          </cell>
          <cell r="AN1590">
            <v>44615</v>
          </cell>
          <cell r="AO1590" t="str">
            <v>Compétition</v>
          </cell>
        </row>
        <row r="1591">
          <cell r="E1591">
            <v>315427</v>
          </cell>
          <cell r="F1591" t="str">
            <v>M.</v>
          </cell>
          <cell r="G1591" t="str">
            <v>HENNION</v>
          </cell>
          <cell r="H1591" t="str">
            <v>MALO</v>
          </cell>
          <cell r="I1591">
            <v>39584</v>
          </cell>
          <cell r="J1591" t="str">
            <v>FRANCE</v>
          </cell>
          <cell r="K1591" t="str">
            <v>Homme</v>
          </cell>
          <cell r="L1591">
            <v>3504</v>
          </cell>
          <cell r="M1591" t="str">
            <v>CANOE KAYAK REDONNAIS</v>
          </cell>
          <cell r="O1591">
            <v>3500</v>
          </cell>
          <cell r="P1591" t="str">
            <v>COMITE DEPARTEMENTAL CK D'ILLE ET VILAINE</v>
          </cell>
          <cell r="Q1591" t="str">
            <v>CR03</v>
          </cell>
          <cell r="R1591" t="str">
            <v>COMITE REGIONAL BRETAGNE CK</v>
          </cell>
          <cell r="S1591" t="str">
            <v>FEDERATION FRANCAISE CANOE-KAYAK ET SPORTS PAGAIE</v>
          </cell>
          <cell r="T1591">
            <v>2022</v>
          </cell>
          <cell r="V1591">
            <v>40</v>
          </cell>
          <cell r="W1591" t="str">
            <v>Non</v>
          </cell>
          <cell r="Z1591" t="str">
            <v>AN_COMP_J</v>
          </cell>
          <cell r="AA1591" t="str">
            <v>Carte 1 an Compétition Jeune</v>
          </cell>
          <cell r="AB1591">
            <v>71432</v>
          </cell>
          <cell r="AC1591">
            <v>44562</v>
          </cell>
          <cell r="AD1591">
            <v>44579</v>
          </cell>
          <cell r="AE1591">
            <v>44926</v>
          </cell>
          <cell r="AF1591" t="str">
            <v>Aucun</v>
          </cell>
          <cell r="AG1591" t="str">
            <v>M</v>
          </cell>
          <cell r="AH1591" t="str">
            <v>MINIME</v>
          </cell>
          <cell r="AN1591">
            <v>44579</v>
          </cell>
          <cell r="AO1591" t="str">
            <v>Compétition</v>
          </cell>
        </row>
        <row r="1592">
          <cell r="E1592">
            <v>315588</v>
          </cell>
          <cell r="F1592" t="str">
            <v>Mme</v>
          </cell>
          <cell r="G1592" t="str">
            <v>LE PETIT</v>
          </cell>
          <cell r="H1592" t="str">
            <v>KATELL</v>
          </cell>
          <cell r="I1592">
            <v>27399</v>
          </cell>
          <cell r="J1592" t="str">
            <v>FRANCE</v>
          </cell>
          <cell r="K1592" t="str">
            <v>Femme</v>
          </cell>
          <cell r="L1592">
            <v>2212</v>
          </cell>
          <cell r="M1592" t="str">
            <v>CLUB CANOE KAYAK DE LA RANCE</v>
          </cell>
          <cell r="O1592">
            <v>2200</v>
          </cell>
          <cell r="P1592" t="str">
            <v>COMITE DEPARTEMENTAL CK COTES D'ARMOR</v>
          </cell>
          <cell r="Q1592" t="str">
            <v>CR03</v>
          </cell>
          <cell r="R1592" t="str">
            <v>COMITE REGIONAL BRETAGNE CK</v>
          </cell>
          <cell r="S1592" t="str">
            <v>FEDERATION FRANCAISE CANOE-KAYAK ET SPORTS PAGAIE</v>
          </cell>
          <cell r="T1592">
            <v>2022</v>
          </cell>
          <cell r="V1592">
            <v>55</v>
          </cell>
          <cell r="W1592" t="str">
            <v>Non</v>
          </cell>
          <cell r="Z1592" t="str">
            <v>AN_LOIS_A</v>
          </cell>
          <cell r="AA1592" t="str">
            <v>Carte 1 an Loisir Adulte</v>
          </cell>
          <cell r="AB1592">
            <v>70822</v>
          </cell>
          <cell r="AC1592">
            <v>44531</v>
          </cell>
          <cell r="AD1592">
            <v>44544</v>
          </cell>
          <cell r="AE1592">
            <v>44926</v>
          </cell>
          <cell r="AF1592" t="str">
            <v>Aucun</v>
          </cell>
          <cell r="AG1592" t="str">
            <v>V</v>
          </cell>
          <cell r="AH1592" t="str">
            <v>VETERAN</v>
          </cell>
          <cell r="AJ1592">
            <v>44461</v>
          </cell>
          <cell r="AK1592" t="str">
            <v>Loisir</v>
          </cell>
          <cell r="AL1592" t="str">
            <v>L'HOSTIS Frédéric</v>
          </cell>
          <cell r="AM1592">
            <v>10002676426</v>
          </cell>
        </row>
        <row r="1593">
          <cell r="E1593">
            <v>315602</v>
          </cell>
          <cell r="F1593" t="str">
            <v>Mme</v>
          </cell>
          <cell r="G1593" t="str">
            <v>PETIBON</v>
          </cell>
          <cell r="H1593" t="str">
            <v>SARAH</v>
          </cell>
          <cell r="I1593">
            <v>38847</v>
          </cell>
          <cell r="J1593" t="str">
            <v>FRANCE</v>
          </cell>
          <cell r="K1593" t="str">
            <v>Femme</v>
          </cell>
          <cell r="L1593">
            <v>2912</v>
          </cell>
          <cell r="M1593" t="str">
            <v>LES ALLIGATORS - LANDERNEAU</v>
          </cell>
          <cell r="O1593">
            <v>2900</v>
          </cell>
          <cell r="P1593" t="str">
            <v>COMITE DEPARTEMENTAL CK DU FINISTERE</v>
          </cell>
          <cell r="Q1593" t="str">
            <v>CR03</v>
          </cell>
          <cell r="R1593" t="str">
            <v>COMITE REGIONAL BRETAGNE CK</v>
          </cell>
          <cell r="S1593" t="str">
            <v>FEDERATION FRANCAISE CANOE-KAYAK ET SPORTS PAGAIE</v>
          </cell>
          <cell r="T1593">
            <v>2022</v>
          </cell>
          <cell r="V1593">
            <v>40</v>
          </cell>
          <cell r="W1593" t="str">
            <v>Non</v>
          </cell>
          <cell r="Z1593" t="str">
            <v>AN_COMP_J</v>
          </cell>
          <cell r="AA1593" t="str">
            <v>Carte 1 an Compétition Jeune</v>
          </cell>
          <cell r="AB1593">
            <v>71393</v>
          </cell>
          <cell r="AC1593">
            <v>44562</v>
          </cell>
          <cell r="AD1593">
            <v>44565</v>
          </cell>
          <cell r="AE1593">
            <v>44926</v>
          </cell>
          <cell r="AF1593" t="str">
            <v>Aucun</v>
          </cell>
          <cell r="AG1593" t="str">
            <v>C</v>
          </cell>
          <cell r="AH1593" t="str">
            <v>CADET</v>
          </cell>
          <cell r="AN1593">
            <v>44565</v>
          </cell>
          <cell r="AO1593" t="str">
            <v>Compétition</v>
          </cell>
        </row>
        <row r="1594">
          <cell r="E1594">
            <v>315715</v>
          </cell>
          <cell r="F1594" t="str">
            <v>M.</v>
          </cell>
          <cell r="G1594" t="str">
            <v>TESSIER</v>
          </cell>
          <cell r="H1594" t="str">
            <v>GUY</v>
          </cell>
          <cell r="I1594">
            <v>16311</v>
          </cell>
          <cell r="J1594" t="str">
            <v>FRANCE</v>
          </cell>
          <cell r="K1594" t="str">
            <v>Homme</v>
          </cell>
          <cell r="L1594">
            <v>2909</v>
          </cell>
          <cell r="M1594" t="str">
            <v>BREST BRETAGNE NAUTISME</v>
          </cell>
          <cell r="N1594" t="str">
            <v>BBN</v>
          </cell>
          <cell r="O1594">
            <v>2900</v>
          </cell>
          <cell r="P1594" t="str">
            <v>COMITE DEPARTEMENTAL CK DU FINISTERE</v>
          </cell>
          <cell r="Q1594" t="str">
            <v>CR03</v>
          </cell>
          <cell r="R1594" t="str">
            <v>COMITE REGIONAL BRETAGNE CK</v>
          </cell>
          <cell r="S1594" t="str">
            <v>FEDERATION FRANCAISE CANOE-KAYAK ET SPORTS PAGAIE</v>
          </cell>
          <cell r="T1594">
            <v>2022</v>
          </cell>
          <cell r="V1594">
            <v>55</v>
          </cell>
          <cell r="W1594" t="str">
            <v>Non</v>
          </cell>
          <cell r="Z1594" t="str">
            <v>AN_LOIS_A</v>
          </cell>
          <cell r="AA1594" t="str">
            <v>Carte 1 an Loisir Adulte</v>
          </cell>
          <cell r="AB1594">
            <v>71100</v>
          </cell>
          <cell r="AC1594">
            <v>44531</v>
          </cell>
          <cell r="AD1594">
            <v>44547</v>
          </cell>
          <cell r="AE1594">
            <v>44926</v>
          </cell>
          <cell r="AF1594" t="str">
            <v>Aucun</v>
          </cell>
          <cell r="AG1594" t="str">
            <v>V</v>
          </cell>
          <cell r="AH1594" t="str">
            <v>VETERAN</v>
          </cell>
          <cell r="AJ1594">
            <v>44102</v>
          </cell>
          <cell r="AK1594" t="str">
            <v>Loisir</v>
          </cell>
          <cell r="AL1594" t="str">
            <v>SCAVINNER-MAILLOUX</v>
          </cell>
          <cell r="AM1594">
            <v>291046399</v>
          </cell>
        </row>
        <row r="1595">
          <cell r="E1595">
            <v>315758</v>
          </cell>
          <cell r="F1595" t="str">
            <v>M.</v>
          </cell>
          <cell r="G1595" t="str">
            <v>LACROIX</v>
          </cell>
          <cell r="H1595" t="str">
            <v>TRISTAN</v>
          </cell>
          <cell r="I1595">
            <v>38285</v>
          </cell>
          <cell r="J1595" t="str">
            <v>FRANCE</v>
          </cell>
          <cell r="K1595" t="str">
            <v>Homme</v>
          </cell>
          <cell r="L1595">
            <v>5604</v>
          </cell>
          <cell r="M1595" t="str">
            <v>CLUB LOISIRS POP. LOCHRIST</v>
          </cell>
          <cell r="O1595">
            <v>5600</v>
          </cell>
          <cell r="P1595" t="str">
            <v>COMITE DEPARTEMENTAL CK DU MORBIHAN</v>
          </cell>
          <cell r="Q1595" t="str">
            <v>CR03</v>
          </cell>
          <cell r="R1595" t="str">
            <v>COMITE REGIONAL BRETAGNE CK</v>
          </cell>
          <cell r="S1595" t="str">
            <v>FEDERATION FRANCAISE CANOE-KAYAK ET SPORTS PAGAIE</v>
          </cell>
          <cell r="T1595">
            <v>2022</v>
          </cell>
          <cell r="V1595">
            <v>40</v>
          </cell>
          <cell r="W1595" t="str">
            <v>Non</v>
          </cell>
          <cell r="Z1595" t="str">
            <v>AN_COMP_J</v>
          </cell>
          <cell r="AA1595" t="str">
            <v>Carte 1 an Compétition Jeune</v>
          </cell>
          <cell r="AB1595">
            <v>70750</v>
          </cell>
          <cell r="AC1595">
            <v>44531</v>
          </cell>
          <cell r="AD1595">
            <v>44559</v>
          </cell>
          <cell r="AE1595">
            <v>44926</v>
          </cell>
          <cell r="AF1595" t="str">
            <v>Aucun</v>
          </cell>
          <cell r="AG1595" t="str">
            <v>J</v>
          </cell>
          <cell r="AH1595" t="str">
            <v>JUNIOR</v>
          </cell>
          <cell r="AN1595">
            <v>44559</v>
          </cell>
          <cell r="AO1595" t="str">
            <v>Compétition</v>
          </cell>
        </row>
        <row r="1596">
          <cell r="E1596">
            <v>315916</v>
          </cell>
          <cell r="F1596" t="str">
            <v>Mme</v>
          </cell>
          <cell r="G1596" t="str">
            <v>BELLAMY</v>
          </cell>
          <cell r="H1596" t="str">
            <v>MARIE ODILE</v>
          </cell>
          <cell r="I1596">
            <v>19322</v>
          </cell>
          <cell r="J1596" t="str">
            <v>FRANCE</v>
          </cell>
          <cell r="K1596" t="str">
            <v>Femme</v>
          </cell>
          <cell r="L1596">
            <v>3522</v>
          </cell>
          <cell r="M1596" t="str">
            <v>CESSON SEVIGNE CANOE KAYAK LES POISSONS VOLANTS</v>
          </cell>
          <cell r="N1596" t="str">
            <v>CSCK PV</v>
          </cell>
          <cell r="O1596">
            <v>3500</v>
          </cell>
          <cell r="P1596" t="str">
            <v>COMITE DEPARTEMENTAL CK D'ILLE ET VILAINE</v>
          </cell>
          <cell r="Q1596" t="str">
            <v>CR03</v>
          </cell>
          <cell r="R1596" t="str">
            <v>COMITE REGIONAL BRETAGNE CK</v>
          </cell>
          <cell r="S1596" t="str">
            <v>FEDERATION FRANCAISE CANOE-KAYAK ET SPORTS PAGAIE</v>
          </cell>
          <cell r="T1596">
            <v>2022</v>
          </cell>
          <cell r="V1596">
            <v>55</v>
          </cell>
          <cell r="W1596" t="str">
            <v>Non</v>
          </cell>
          <cell r="Z1596" t="str">
            <v>AN_LOIS_A</v>
          </cell>
          <cell r="AA1596" t="str">
            <v>Carte 1 an Loisir Adulte</v>
          </cell>
          <cell r="AB1596">
            <v>72165</v>
          </cell>
          <cell r="AC1596">
            <v>44593</v>
          </cell>
          <cell r="AD1596">
            <v>44597</v>
          </cell>
          <cell r="AE1596">
            <v>44926</v>
          </cell>
          <cell r="AF1596" t="str">
            <v>Aucun</v>
          </cell>
          <cell r="AG1596" t="str">
            <v>V</v>
          </cell>
          <cell r="AH1596" t="str">
            <v>VETERAN</v>
          </cell>
        </row>
        <row r="1597">
          <cell r="E1597">
            <v>315920</v>
          </cell>
          <cell r="F1597" t="str">
            <v>Mme</v>
          </cell>
          <cell r="G1597" t="str">
            <v>LEMAIRE</v>
          </cell>
          <cell r="H1597" t="str">
            <v>CHRISTEL</v>
          </cell>
          <cell r="I1597">
            <v>24971</v>
          </cell>
          <cell r="J1597" t="str">
            <v>FRANCE</v>
          </cell>
          <cell r="K1597" t="str">
            <v>Femme</v>
          </cell>
          <cell r="L1597">
            <v>3522</v>
          </cell>
          <cell r="M1597" t="str">
            <v>CESSON SEVIGNE CANOE KAYAK LES POISSONS VOLANTS</v>
          </cell>
          <cell r="N1597" t="str">
            <v>CSCK PV</v>
          </cell>
          <cell r="O1597">
            <v>3500</v>
          </cell>
          <cell r="P1597" t="str">
            <v>COMITE DEPARTEMENTAL CK D'ILLE ET VILAINE</v>
          </cell>
          <cell r="Q1597" t="str">
            <v>CR03</v>
          </cell>
          <cell r="R1597" t="str">
            <v>COMITE REGIONAL BRETAGNE CK</v>
          </cell>
          <cell r="S1597" t="str">
            <v>FEDERATION FRANCAISE CANOE-KAYAK ET SPORTS PAGAIE</v>
          </cell>
          <cell r="T1597">
            <v>2022</v>
          </cell>
          <cell r="V1597">
            <v>55</v>
          </cell>
          <cell r="W1597" t="str">
            <v>Non</v>
          </cell>
          <cell r="Z1597" t="str">
            <v>AN_LOIS_A</v>
          </cell>
          <cell r="AA1597" t="str">
            <v>Carte 1 an Loisir Adulte</v>
          </cell>
          <cell r="AB1597">
            <v>72165</v>
          </cell>
          <cell r="AC1597">
            <v>44593</v>
          </cell>
          <cell r="AD1597">
            <v>44597</v>
          </cell>
          <cell r="AE1597">
            <v>44926</v>
          </cell>
          <cell r="AF1597" t="str">
            <v>Aucun</v>
          </cell>
          <cell r="AG1597" t="str">
            <v>V</v>
          </cell>
          <cell r="AH1597" t="str">
            <v>VETERAN</v>
          </cell>
        </row>
        <row r="1598">
          <cell r="E1598">
            <v>315921</v>
          </cell>
          <cell r="F1598" t="str">
            <v>Mme</v>
          </cell>
          <cell r="G1598" t="str">
            <v>LE RAY</v>
          </cell>
          <cell r="H1598" t="str">
            <v>CHRISTIANE</v>
          </cell>
          <cell r="I1598">
            <v>19662</v>
          </cell>
          <cell r="J1598" t="str">
            <v>FRANCE</v>
          </cell>
          <cell r="K1598" t="str">
            <v>Femme</v>
          </cell>
          <cell r="L1598">
            <v>3522</v>
          </cell>
          <cell r="M1598" t="str">
            <v>CESSON SEVIGNE CANOE KAYAK LES POISSONS VOLANTS</v>
          </cell>
          <cell r="N1598" t="str">
            <v>CSCK PV</v>
          </cell>
          <cell r="O1598">
            <v>3500</v>
          </cell>
          <cell r="P1598" t="str">
            <v>COMITE DEPARTEMENTAL CK D'ILLE ET VILAINE</v>
          </cell>
          <cell r="Q1598" t="str">
            <v>CR03</v>
          </cell>
          <cell r="R1598" t="str">
            <v>COMITE REGIONAL BRETAGNE CK</v>
          </cell>
          <cell r="S1598" t="str">
            <v>FEDERATION FRANCAISE CANOE-KAYAK ET SPORTS PAGAIE</v>
          </cell>
          <cell r="T1598">
            <v>2022</v>
          </cell>
          <cell r="V1598">
            <v>55</v>
          </cell>
          <cell r="W1598" t="str">
            <v>Non</v>
          </cell>
          <cell r="Z1598" t="str">
            <v>AN_LOIS_A</v>
          </cell>
          <cell r="AA1598" t="str">
            <v>Carte 1 an Loisir Adulte</v>
          </cell>
          <cell r="AB1598">
            <v>72165</v>
          </cell>
          <cell r="AC1598">
            <v>44593</v>
          </cell>
          <cell r="AD1598">
            <v>44596</v>
          </cell>
          <cell r="AE1598">
            <v>44926</v>
          </cell>
          <cell r="AF1598" t="str">
            <v>Aucun</v>
          </cell>
          <cell r="AG1598" t="str">
            <v>V</v>
          </cell>
          <cell r="AH1598" t="str">
            <v>VETERAN</v>
          </cell>
          <cell r="AJ1598">
            <v>44452</v>
          </cell>
          <cell r="AK1598" t="str">
            <v>Loisir</v>
          </cell>
          <cell r="AL1598" t="str">
            <v>Docteur Vincent DANIEL</v>
          </cell>
        </row>
        <row r="1599">
          <cell r="E1599">
            <v>315947</v>
          </cell>
          <cell r="F1599" t="str">
            <v>M.</v>
          </cell>
          <cell r="G1599" t="str">
            <v>CHAUVEAU LE DUFF</v>
          </cell>
          <cell r="H1599" t="str">
            <v>EWEN</v>
          </cell>
          <cell r="I1599">
            <v>38827</v>
          </cell>
          <cell r="J1599" t="str">
            <v>FRANCE</v>
          </cell>
          <cell r="K1599" t="str">
            <v>Homme</v>
          </cell>
          <cell r="L1599">
            <v>3501</v>
          </cell>
          <cell r="M1599" t="str">
            <v>KAYAK CLUB PONT REAN</v>
          </cell>
          <cell r="O1599">
            <v>3500</v>
          </cell>
          <cell r="P1599" t="str">
            <v>COMITE DEPARTEMENTAL CK D'ILLE ET VILAINE</v>
          </cell>
          <cell r="Q1599" t="str">
            <v>CR03</v>
          </cell>
          <cell r="R1599" t="str">
            <v>COMITE REGIONAL BRETAGNE CK</v>
          </cell>
          <cell r="S1599" t="str">
            <v>FEDERATION FRANCAISE CANOE-KAYAK ET SPORTS PAGAIE</v>
          </cell>
          <cell r="T1599">
            <v>2022</v>
          </cell>
          <cell r="V1599">
            <v>40</v>
          </cell>
          <cell r="W1599" t="str">
            <v>Non</v>
          </cell>
          <cell r="Z1599" t="str">
            <v>AN_COMP_J</v>
          </cell>
          <cell r="AA1599" t="str">
            <v>Carte 1 an Compétition Jeune</v>
          </cell>
          <cell r="AB1599">
            <v>70967</v>
          </cell>
          <cell r="AC1599">
            <v>44531</v>
          </cell>
          <cell r="AD1599">
            <v>44551</v>
          </cell>
          <cell r="AE1599">
            <v>44926</v>
          </cell>
          <cell r="AF1599" t="str">
            <v>Aucun</v>
          </cell>
          <cell r="AG1599" t="str">
            <v>C</v>
          </cell>
          <cell r="AH1599" t="str">
            <v>CADET</v>
          </cell>
          <cell r="AN1599">
            <v>44565</v>
          </cell>
          <cell r="AO1599" t="str">
            <v>Compétition</v>
          </cell>
        </row>
        <row r="1600">
          <cell r="E1600">
            <v>315965</v>
          </cell>
          <cell r="F1600" t="str">
            <v>M.</v>
          </cell>
          <cell r="G1600" t="str">
            <v>BOUGEARD</v>
          </cell>
          <cell r="H1600" t="str">
            <v>YANN-AEL</v>
          </cell>
          <cell r="I1600">
            <v>30895</v>
          </cell>
          <cell r="J1600" t="str">
            <v>FRANCE</v>
          </cell>
          <cell r="K1600" t="str">
            <v>Homme</v>
          </cell>
          <cell r="L1600">
            <v>3522</v>
          </cell>
          <cell r="M1600" t="str">
            <v>CESSON SEVIGNE CANOE KAYAK LES POISSONS VOLANTS</v>
          </cell>
          <cell r="N1600" t="str">
            <v>CSCK PV</v>
          </cell>
          <cell r="O1600">
            <v>3500</v>
          </cell>
          <cell r="P1600" t="str">
            <v>COMITE DEPARTEMENTAL CK D'ILLE ET VILAINE</v>
          </cell>
          <cell r="Q1600" t="str">
            <v>CR03</v>
          </cell>
          <cell r="R1600" t="str">
            <v>COMITE REGIONAL BRETAGNE CK</v>
          </cell>
          <cell r="S1600" t="str">
            <v>FEDERATION FRANCAISE CANOE-KAYAK ET SPORTS PAGAIE</v>
          </cell>
          <cell r="T1600">
            <v>2022</v>
          </cell>
          <cell r="V1600">
            <v>55</v>
          </cell>
          <cell r="W1600" t="str">
            <v>Non</v>
          </cell>
          <cell r="Z1600" t="str">
            <v>AN_LOIS_A</v>
          </cell>
          <cell r="AA1600" t="str">
            <v>Carte 1 an Loisir Adulte</v>
          </cell>
          <cell r="AB1600">
            <v>71104</v>
          </cell>
          <cell r="AC1600">
            <v>44531</v>
          </cell>
          <cell r="AD1600">
            <v>44558</v>
          </cell>
          <cell r="AE1600">
            <v>44926</v>
          </cell>
          <cell r="AF1600" t="str">
            <v>Aucun</v>
          </cell>
          <cell r="AG1600" t="str">
            <v>V</v>
          </cell>
          <cell r="AH1600" t="str">
            <v>VETERAN</v>
          </cell>
          <cell r="AJ1600">
            <v>44076</v>
          </cell>
          <cell r="AK1600" t="str">
            <v>Loisir</v>
          </cell>
          <cell r="AL1600" t="str">
            <v>SCHUCK Eugène</v>
          </cell>
          <cell r="AM1600">
            <v>671017309</v>
          </cell>
        </row>
        <row r="1601">
          <cell r="E1601">
            <v>315978</v>
          </cell>
          <cell r="F1601" t="str">
            <v>M.</v>
          </cell>
          <cell r="G1601" t="str">
            <v>JOUNEAU</v>
          </cell>
          <cell r="H1601" t="str">
            <v>ROLAND</v>
          </cell>
          <cell r="I1601">
            <v>22070</v>
          </cell>
          <cell r="J1601" t="str">
            <v>FRANCE</v>
          </cell>
          <cell r="K1601" t="str">
            <v>Homme</v>
          </cell>
          <cell r="L1601">
            <v>3517</v>
          </cell>
          <cell r="M1601" t="str">
            <v>CORSAIRES MALOUIN</v>
          </cell>
          <cell r="N1601" t="str">
            <v>CM KAYAK</v>
          </cell>
          <cell r="O1601">
            <v>3500</v>
          </cell>
          <cell r="P1601" t="str">
            <v>COMITE DEPARTEMENTAL CK D'ILLE ET VILAINE</v>
          </cell>
          <cell r="Q1601" t="str">
            <v>CR03</v>
          </cell>
          <cell r="R1601" t="str">
            <v>COMITE REGIONAL BRETAGNE CK</v>
          </cell>
          <cell r="S1601" t="str">
            <v>FEDERATION FRANCAISE CANOE-KAYAK ET SPORTS PAGAIE</v>
          </cell>
          <cell r="T1601">
            <v>2022</v>
          </cell>
          <cell r="V1601">
            <v>55</v>
          </cell>
          <cell r="W1601" t="str">
            <v>Non</v>
          </cell>
          <cell r="Z1601" t="str">
            <v>AN_LOIS_A</v>
          </cell>
          <cell r="AA1601" t="str">
            <v>Carte 1 an Loisir Adulte</v>
          </cell>
          <cell r="AB1601">
            <v>70720</v>
          </cell>
          <cell r="AC1601">
            <v>44531</v>
          </cell>
          <cell r="AD1601">
            <v>44538</v>
          </cell>
          <cell r="AE1601">
            <v>44926</v>
          </cell>
          <cell r="AF1601" t="str">
            <v>Aucun</v>
          </cell>
          <cell r="AG1601" t="str">
            <v>V</v>
          </cell>
          <cell r="AH1601" t="str">
            <v>VETERAN</v>
          </cell>
        </row>
        <row r="1602">
          <cell r="E1602">
            <v>316021</v>
          </cell>
          <cell r="F1602" t="str">
            <v>Mme</v>
          </cell>
          <cell r="G1602" t="str">
            <v>MEROT-HYRIEN</v>
          </cell>
          <cell r="H1602" t="str">
            <v>SOLALE</v>
          </cell>
          <cell r="I1602">
            <v>38999</v>
          </cell>
          <cell r="J1602" t="str">
            <v>FRANCE</v>
          </cell>
          <cell r="K1602" t="str">
            <v>Femme</v>
          </cell>
          <cell r="L1602">
            <v>3512</v>
          </cell>
          <cell r="M1602" t="str">
            <v>CANOE KAYAK CLUB ACIGNE</v>
          </cell>
          <cell r="O1602">
            <v>3500</v>
          </cell>
          <cell r="P1602" t="str">
            <v>COMITE DEPARTEMENTAL CK D'ILLE ET VILAINE</v>
          </cell>
          <cell r="Q1602" t="str">
            <v>CR03</v>
          </cell>
          <cell r="R1602" t="str">
            <v>COMITE REGIONAL BRETAGNE CK</v>
          </cell>
          <cell r="S1602" t="str">
            <v>FEDERATION FRANCAISE CANOE-KAYAK ET SPORTS PAGAIE</v>
          </cell>
          <cell r="T1602">
            <v>2022</v>
          </cell>
          <cell r="V1602">
            <v>40</v>
          </cell>
          <cell r="W1602" t="str">
            <v>Non</v>
          </cell>
          <cell r="Z1602" t="str">
            <v>AN_COMP_J</v>
          </cell>
          <cell r="AA1602" t="str">
            <v>Carte 1 an Compétition Jeune</v>
          </cell>
          <cell r="AB1602">
            <v>70715</v>
          </cell>
          <cell r="AC1602">
            <v>44531</v>
          </cell>
          <cell r="AD1602">
            <v>44553</v>
          </cell>
          <cell r="AE1602">
            <v>44926</v>
          </cell>
          <cell r="AF1602" t="str">
            <v>Aucun</v>
          </cell>
          <cell r="AG1602" t="str">
            <v>C</v>
          </cell>
          <cell r="AH1602" t="str">
            <v>CADET</v>
          </cell>
          <cell r="AN1602">
            <v>44553</v>
          </cell>
          <cell r="AO1602" t="str">
            <v>Compétition</v>
          </cell>
        </row>
        <row r="1603">
          <cell r="E1603">
            <v>316022</v>
          </cell>
          <cell r="F1603" t="str">
            <v>Mme</v>
          </cell>
          <cell r="G1603" t="str">
            <v>MEROT-HYRIEN</v>
          </cell>
          <cell r="H1603" t="str">
            <v>ANTIGONE</v>
          </cell>
          <cell r="I1603">
            <v>38383</v>
          </cell>
          <cell r="J1603" t="str">
            <v>FRANCE</v>
          </cell>
          <cell r="K1603" t="str">
            <v>Femme</v>
          </cell>
          <cell r="L1603">
            <v>3512</v>
          </cell>
          <cell r="M1603" t="str">
            <v>CANOE KAYAK CLUB ACIGNE</v>
          </cell>
          <cell r="O1603">
            <v>3500</v>
          </cell>
          <cell r="P1603" t="str">
            <v>COMITE DEPARTEMENTAL CK D'ILLE ET VILAINE</v>
          </cell>
          <cell r="Q1603" t="str">
            <v>CR03</v>
          </cell>
          <cell r="R1603" t="str">
            <v>COMITE REGIONAL BRETAGNE CK</v>
          </cell>
          <cell r="S1603" t="str">
            <v>FEDERATION FRANCAISE CANOE-KAYAK ET SPORTS PAGAIE</v>
          </cell>
          <cell r="T1603">
            <v>2022</v>
          </cell>
          <cell r="V1603">
            <v>40</v>
          </cell>
          <cell r="W1603" t="str">
            <v>Non</v>
          </cell>
          <cell r="Z1603" t="str">
            <v>AN_COMP_J</v>
          </cell>
          <cell r="AA1603" t="str">
            <v>Carte 1 an Compétition Jeune</v>
          </cell>
          <cell r="AB1603">
            <v>70715</v>
          </cell>
          <cell r="AC1603">
            <v>44531</v>
          </cell>
          <cell r="AD1603">
            <v>44553</v>
          </cell>
          <cell r="AE1603">
            <v>44926</v>
          </cell>
          <cell r="AF1603" t="str">
            <v>Aucun</v>
          </cell>
          <cell r="AG1603" t="str">
            <v>J</v>
          </cell>
          <cell r="AH1603" t="str">
            <v>JUNIOR</v>
          </cell>
          <cell r="AN1603">
            <v>44553</v>
          </cell>
          <cell r="AO1603" t="str">
            <v>Compétition</v>
          </cell>
        </row>
        <row r="1604">
          <cell r="E1604">
            <v>316047</v>
          </cell>
          <cell r="F1604" t="str">
            <v>M.</v>
          </cell>
          <cell r="G1604" t="str">
            <v>LEPRINCE</v>
          </cell>
          <cell r="H1604" t="str">
            <v>PIERRE</v>
          </cell>
          <cell r="I1604">
            <v>37476</v>
          </cell>
          <cell r="J1604" t="str">
            <v>FRANCE</v>
          </cell>
          <cell r="K1604" t="str">
            <v>Homme</v>
          </cell>
          <cell r="L1604">
            <v>3512</v>
          </cell>
          <cell r="M1604" t="str">
            <v>CANOE KAYAK CLUB ACIGNE</v>
          </cell>
          <cell r="O1604">
            <v>3500</v>
          </cell>
          <cell r="P1604" t="str">
            <v>COMITE DEPARTEMENTAL CK D'ILLE ET VILAINE</v>
          </cell>
          <cell r="Q1604" t="str">
            <v>CR03</v>
          </cell>
          <cell r="R1604" t="str">
            <v>COMITE REGIONAL BRETAGNE CK</v>
          </cell>
          <cell r="S1604" t="str">
            <v>FEDERATION FRANCAISE CANOE-KAYAK ET SPORTS PAGAIE</v>
          </cell>
          <cell r="T1604">
            <v>2022</v>
          </cell>
          <cell r="V1604">
            <v>60</v>
          </cell>
          <cell r="W1604" t="str">
            <v>Non</v>
          </cell>
          <cell r="Z1604" t="str">
            <v>AN_COMP_A</v>
          </cell>
          <cell r="AA1604" t="str">
            <v>Carte 1 an Compétition Adulte</v>
          </cell>
          <cell r="AB1604">
            <v>71138</v>
          </cell>
          <cell r="AC1604">
            <v>44562</v>
          </cell>
          <cell r="AD1604">
            <v>44563</v>
          </cell>
          <cell r="AE1604">
            <v>44926</v>
          </cell>
          <cell r="AF1604" t="str">
            <v>Aucun</v>
          </cell>
          <cell r="AG1604" t="str">
            <v>S</v>
          </cell>
          <cell r="AH1604" t="str">
            <v>SENIOR</v>
          </cell>
          <cell r="AN1604">
            <v>43853</v>
          </cell>
          <cell r="AO1604" t="str">
            <v>Compétition</v>
          </cell>
        </row>
        <row r="1605">
          <cell r="E1605">
            <v>316059</v>
          </cell>
          <cell r="F1605" t="str">
            <v>M.</v>
          </cell>
          <cell r="G1605" t="str">
            <v>DUPART</v>
          </cell>
          <cell r="H1605" t="str">
            <v>FELIX</v>
          </cell>
          <cell r="I1605">
            <v>38484</v>
          </cell>
          <cell r="J1605" t="str">
            <v>FRANCE</v>
          </cell>
          <cell r="K1605" t="str">
            <v>Homme</v>
          </cell>
          <cell r="L1605">
            <v>3512</v>
          </cell>
          <cell r="M1605" t="str">
            <v>CANOE KAYAK CLUB ACIGNE</v>
          </cell>
          <cell r="O1605">
            <v>3500</v>
          </cell>
          <cell r="P1605" t="str">
            <v>COMITE DEPARTEMENTAL CK D'ILLE ET VILAINE</v>
          </cell>
          <cell r="Q1605" t="str">
            <v>CR03</v>
          </cell>
          <cell r="R1605" t="str">
            <v>COMITE REGIONAL BRETAGNE CK</v>
          </cell>
          <cell r="S1605" t="str">
            <v>FEDERATION FRANCAISE CANOE-KAYAK ET SPORTS PAGAIE</v>
          </cell>
          <cell r="T1605">
            <v>2022</v>
          </cell>
          <cell r="V1605">
            <v>40</v>
          </cell>
          <cell r="W1605" t="str">
            <v>Non</v>
          </cell>
          <cell r="Z1605" t="str">
            <v>AN_COMP_J</v>
          </cell>
          <cell r="AA1605" t="str">
            <v>Carte 1 an Compétition Jeune</v>
          </cell>
          <cell r="AB1605">
            <v>71138</v>
          </cell>
          <cell r="AC1605">
            <v>44562</v>
          </cell>
          <cell r="AD1605">
            <v>44568</v>
          </cell>
          <cell r="AE1605">
            <v>44926</v>
          </cell>
          <cell r="AF1605" t="str">
            <v>Aucun</v>
          </cell>
          <cell r="AG1605" t="str">
            <v>J</v>
          </cell>
          <cell r="AH1605" t="str">
            <v>JUNIOR</v>
          </cell>
          <cell r="AN1605">
            <v>44568</v>
          </cell>
          <cell r="AO1605" t="str">
            <v>Compétition</v>
          </cell>
        </row>
        <row r="1606">
          <cell r="E1606">
            <v>316072</v>
          </cell>
          <cell r="F1606" t="str">
            <v>Mme</v>
          </cell>
          <cell r="G1606" t="str">
            <v>BEAUDET</v>
          </cell>
          <cell r="H1606" t="str">
            <v>COLINE</v>
          </cell>
          <cell r="I1606">
            <v>37996</v>
          </cell>
          <cell r="J1606" t="str">
            <v>FRANCE</v>
          </cell>
          <cell r="K1606" t="str">
            <v>Femme</v>
          </cell>
          <cell r="L1606">
            <v>3512</v>
          </cell>
          <cell r="M1606" t="str">
            <v>CANOE KAYAK CLUB ACIGNE</v>
          </cell>
          <cell r="O1606">
            <v>3500</v>
          </cell>
          <cell r="P1606" t="str">
            <v>COMITE DEPARTEMENTAL CK D'ILLE ET VILAINE</v>
          </cell>
          <cell r="Q1606" t="str">
            <v>CR03</v>
          </cell>
          <cell r="R1606" t="str">
            <v>COMITE REGIONAL BRETAGNE CK</v>
          </cell>
          <cell r="S1606" t="str">
            <v>FEDERATION FRANCAISE CANOE-KAYAK ET SPORTS PAGAIE</v>
          </cell>
          <cell r="T1606">
            <v>2022</v>
          </cell>
          <cell r="V1606">
            <v>40</v>
          </cell>
          <cell r="W1606" t="str">
            <v>Non</v>
          </cell>
          <cell r="Z1606" t="str">
            <v>AN_COMP_J</v>
          </cell>
          <cell r="AA1606" t="str">
            <v>Carte 1 an Compétition Jeune</v>
          </cell>
          <cell r="AB1606">
            <v>70715</v>
          </cell>
          <cell r="AC1606">
            <v>44531</v>
          </cell>
          <cell r="AD1606">
            <v>44553</v>
          </cell>
          <cell r="AE1606">
            <v>44926</v>
          </cell>
          <cell r="AF1606" t="str">
            <v>Aucun</v>
          </cell>
          <cell r="AG1606" t="str">
            <v>J</v>
          </cell>
          <cell r="AH1606" t="str">
            <v>JUNIOR</v>
          </cell>
          <cell r="AN1606">
            <v>44545</v>
          </cell>
          <cell r="AO1606" t="str">
            <v>Compétition</v>
          </cell>
        </row>
        <row r="1607">
          <cell r="E1607">
            <v>316127</v>
          </cell>
          <cell r="F1607" t="str">
            <v>Mme</v>
          </cell>
          <cell r="G1607" t="str">
            <v>BEAUMOIS</v>
          </cell>
          <cell r="H1607" t="str">
            <v>JULIE</v>
          </cell>
          <cell r="I1607">
            <v>27462</v>
          </cell>
          <cell r="J1607" t="str">
            <v>FRANCE</v>
          </cell>
          <cell r="K1607" t="str">
            <v>Femme</v>
          </cell>
          <cell r="L1607">
            <v>3507</v>
          </cell>
          <cell r="M1607" t="str">
            <v>CANOE KAYAK DU PAYS DE BROCELIANDE</v>
          </cell>
          <cell r="O1607">
            <v>3500</v>
          </cell>
          <cell r="P1607" t="str">
            <v>COMITE DEPARTEMENTAL CK D'ILLE ET VILAINE</v>
          </cell>
          <cell r="Q1607" t="str">
            <v>CR03</v>
          </cell>
          <cell r="R1607" t="str">
            <v>COMITE REGIONAL BRETAGNE CK</v>
          </cell>
          <cell r="S1607" t="str">
            <v>FEDERATION FRANCAISE CANOE-KAYAK ET SPORTS PAGAIE</v>
          </cell>
          <cell r="T1607">
            <v>2022</v>
          </cell>
          <cell r="V1607">
            <v>60</v>
          </cell>
          <cell r="W1607" t="str">
            <v>Non</v>
          </cell>
          <cell r="Z1607" t="str">
            <v>AN_COMP_A</v>
          </cell>
          <cell r="AA1607" t="str">
            <v>Carte 1 an Compétition Adulte</v>
          </cell>
          <cell r="AB1607">
            <v>71110</v>
          </cell>
          <cell r="AC1607">
            <v>44531</v>
          </cell>
          <cell r="AD1607">
            <v>44558</v>
          </cell>
          <cell r="AE1607">
            <v>44926</v>
          </cell>
          <cell r="AF1607" t="str">
            <v>Aucun</v>
          </cell>
          <cell r="AG1607" t="str">
            <v>V</v>
          </cell>
          <cell r="AH1607" t="str">
            <v>VETERAN</v>
          </cell>
        </row>
        <row r="1608">
          <cell r="E1608">
            <v>316168</v>
          </cell>
          <cell r="F1608" t="str">
            <v>Mme</v>
          </cell>
          <cell r="G1608" t="str">
            <v>LE ROY</v>
          </cell>
          <cell r="H1608" t="str">
            <v>CLAUDE</v>
          </cell>
          <cell r="I1608">
            <v>22678</v>
          </cell>
          <cell r="J1608" t="str">
            <v>FRANCE</v>
          </cell>
          <cell r="K1608" t="str">
            <v>Femme</v>
          </cell>
          <cell r="L1608">
            <v>2909</v>
          </cell>
          <cell r="M1608" t="str">
            <v>BREST BRETAGNE NAUTISME</v>
          </cell>
          <cell r="N1608" t="str">
            <v>BBN</v>
          </cell>
          <cell r="O1608">
            <v>2900</v>
          </cell>
          <cell r="P1608" t="str">
            <v>COMITE DEPARTEMENTAL CK DU FINISTERE</v>
          </cell>
          <cell r="Q1608" t="str">
            <v>CR03</v>
          </cell>
          <cell r="R1608" t="str">
            <v>COMITE REGIONAL BRETAGNE CK</v>
          </cell>
          <cell r="S1608" t="str">
            <v>FEDERATION FRANCAISE CANOE-KAYAK ET SPORTS PAGAIE</v>
          </cell>
          <cell r="T1608">
            <v>2022</v>
          </cell>
          <cell r="V1608">
            <v>55</v>
          </cell>
          <cell r="W1608" t="str">
            <v>Non</v>
          </cell>
          <cell r="Z1608" t="str">
            <v>AN_LOIS_A</v>
          </cell>
          <cell r="AA1608" t="str">
            <v>Carte 1 an Loisir Adulte</v>
          </cell>
          <cell r="AB1608">
            <v>71100</v>
          </cell>
          <cell r="AC1608">
            <v>44531</v>
          </cell>
          <cell r="AD1608">
            <v>44546</v>
          </cell>
          <cell r="AE1608">
            <v>44926</v>
          </cell>
          <cell r="AF1608" t="str">
            <v>Aucun</v>
          </cell>
          <cell r="AG1608" t="str">
            <v>V</v>
          </cell>
          <cell r="AH1608" t="str">
            <v>VETERAN</v>
          </cell>
          <cell r="AJ1608">
            <v>43745</v>
          </cell>
          <cell r="AK1608" t="str">
            <v>Loisir</v>
          </cell>
        </row>
        <row r="1609">
          <cell r="E1609">
            <v>316169</v>
          </cell>
          <cell r="F1609" t="str">
            <v>Mme</v>
          </cell>
          <cell r="G1609" t="str">
            <v>BLOTTIAUX</v>
          </cell>
          <cell r="H1609" t="str">
            <v>CATHERINE</v>
          </cell>
          <cell r="I1609">
            <v>22466</v>
          </cell>
          <cell r="J1609" t="str">
            <v>FRANCE</v>
          </cell>
          <cell r="K1609" t="str">
            <v>Femme</v>
          </cell>
          <cell r="L1609">
            <v>2909</v>
          </cell>
          <cell r="M1609" t="str">
            <v>BREST BRETAGNE NAUTISME</v>
          </cell>
          <cell r="N1609" t="str">
            <v>BBN</v>
          </cell>
          <cell r="O1609">
            <v>2900</v>
          </cell>
          <cell r="P1609" t="str">
            <v>COMITE DEPARTEMENTAL CK DU FINISTERE</v>
          </cell>
          <cell r="Q1609" t="str">
            <v>CR03</v>
          </cell>
          <cell r="R1609" t="str">
            <v>COMITE REGIONAL BRETAGNE CK</v>
          </cell>
          <cell r="S1609" t="str">
            <v>FEDERATION FRANCAISE CANOE-KAYAK ET SPORTS PAGAIE</v>
          </cell>
          <cell r="T1609">
            <v>2022</v>
          </cell>
          <cell r="V1609">
            <v>55</v>
          </cell>
          <cell r="W1609" t="str">
            <v>Non</v>
          </cell>
          <cell r="Z1609" t="str">
            <v>AN_LOIS_A</v>
          </cell>
          <cell r="AA1609" t="str">
            <v>Carte 1 an Loisir Adulte</v>
          </cell>
          <cell r="AB1609">
            <v>71579</v>
          </cell>
          <cell r="AC1609">
            <v>44562</v>
          </cell>
          <cell r="AD1609">
            <v>44573</v>
          </cell>
          <cell r="AE1609">
            <v>44926</v>
          </cell>
          <cell r="AF1609" t="str">
            <v>Aucun</v>
          </cell>
          <cell r="AG1609" t="str">
            <v>V</v>
          </cell>
          <cell r="AH1609" t="str">
            <v>VETERAN</v>
          </cell>
        </row>
        <row r="1610">
          <cell r="E1610">
            <v>316172</v>
          </cell>
          <cell r="F1610" t="str">
            <v>M.</v>
          </cell>
          <cell r="G1610" t="str">
            <v>CONSEIL</v>
          </cell>
          <cell r="H1610" t="str">
            <v>CLAUDE</v>
          </cell>
          <cell r="I1610">
            <v>21036</v>
          </cell>
          <cell r="J1610" t="str">
            <v>FRANCE</v>
          </cell>
          <cell r="K1610" t="str">
            <v>Homme</v>
          </cell>
          <cell r="L1610">
            <v>2909</v>
          </cell>
          <cell r="M1610" t="str">
            <v>BREST BRETAGNE NAUTISME</v>
          </cell>
          <cell r="N1610" t="str">
            <v>BBN</v>
          </cell>
          <cell r="O1610">
            <v>2900</v>
          </cell>
          <cell r="P1610" t="str">
            <v>COMITE DEPARTEMENTAL CK DU FINISTERE</v>
          </cell>
          <cell r="Q1610" t="str">
            <v>CR03</v>
          </cell>
          <cell r="R1610" t="str">
            <v>COMITE REGIONAL BRETAGNE CK</v>
          </cell>
          <cell r="S1610" t="str">
            <v>FEDERATION FRANCAISE CANOE-KAYAK ET SPORTS PAGAIE</v>
          </cell>
          <cell r="T1610">
            <v>2022</v>
          </cell>
          <cell r="V1610">
            <v>55</v>
          </cell>
          <cell r="W1610" t="str">
            <v>Non</v>
          </cell>
          <cell r="Z1610" t="str">
            <v>AN_LOIS_A</v>
          </cell>
          <cell r="AA1610" t="str">
            <v>Carte 1 an Loisir Adulte</v>
          </cell>
          <cell r="AB1610">
            <v>71100</v>
          </cell>
          <cell r="AC1610">
            <v>44531</v>
          </cell>
          <cell r="AD1610">
            <v>44546</v>
          </cell>
          <cell r="AE1610">
            <v>44926</v>
          </cell>
          <cell r="AF1610" t="str">
            <v>Aucun</v>
          </cell>
          <cell r="AG1610" t="str">
            <v>V</v>
          </cell>
          <cell r="AH1610" t="str">
            <v>VETERAN</v>
          </cell>
          <cell r="AJ1610">
            <v>44203</v>
          </cell>
          <cell r="AK1610" t="str">
            <v>Loisir</v>
          </cell>
          <cell r="AL1610" t="str">
            <v>MAGUERES</v>
          </cell>
          <cell r="AM1610">
            <v>291027027</v>
          </cell>
        </row>
        <row r="1611">
          <cell r="E1611">
            <v>316173</v>
          </cell>
          <cell r="F1611" t="str">
            <v>M.</v>
          </cell>
          <cell r="G1611" t="str">
            <v>AUFFRET</v>
          </cell>
          <cell r="H1611" t="str">
            <v>SERGE</v>
          </cell>
          <cell r="I1611">
            <v>20517</v>
          </cell>
          <cell r="J1611" t="str">
            <v>FRANCE</v>
          </cell>
          <cell r="K1611" t="str">
            <v>Homme</v>
          </cell>
          <cell r="L1611">
            <v>2909</v>
          </cell>
          <cell r="M1611" t="str">
            <v>BREST BRETAGNE NAUTISME</v>
          </cell>
          <cell r="N1611" t="str">
            <v>BBN</v>
          </cell>
          <cell r="O1611">
            <v>2900</v>
          </cell>
          <cell r="P1611" t="str">
            <v>COMITE DEPARTEMENTAL CK DU FINISTERE</v>
          </cell>
          <cell r="Q1611" t="str">
            <v>CR03</v>
          </cell>
          <cell r="R1611" t="str">
            <v>COMITE REGIONAL BRETAGNE CK</v>
          </cell>
          <cell r="S1611" t="str">
            <v>FEDERATION FRANCAISE CANOE-KAYAK ET SPORTS PAGAIE</v>
          </cell>
          <cell r="T1611">
            <v>2022</v>
          </cell>
          <cell r="V1611">
            <v>55</v>
          </cell>
          <cell r="W1611" t="str">
            <v>Non</v>
          </cell>
          <cell r="Z1611" t="str">
            <v>AN_LOIS_A</v>
          </cell>
          <cell r="AA1611" t="str">
            <v>Carte 1 an Loisir Adulte</v>
          </cell>
          <cell r="AB1611">
            <v>71579</v>
          </cell>
          <cell r="AC1611">
            <v>44562</v>
          </cell>
          <cell r="AD1611">
            <v>44567</v>
          </cell>
          <cell r="AE1611">
            <v>44926</v>
          </cell>
          <cell r="AF1611" t="str">
            <v>Aucun</v>
          </cell>
          <cell r="AG1611" t="str">
            <v>V</v>
          </cell>
          <cell r="AH1611" t="str">
            <v>VETERAN</v>
          </cell>
          <cell r="AJ1611">
            <v>44642</v>
          </cell>
          <cell r="AK1611" t="str">
            <v>Loisir</v>
          </cell>
          <cell r="AL1611" t="str">
            <v>LE REST</v>
          </cell>
          <cell r="AM1611">
            <v>291036416</v>
          </cell>
        </row>
        <row r="1612">
          <cell r="E1612">
            <v>316420</v>
          </cell>
          <cell r="F1612" t="str">
            <v>Mme</v>
          </cell>
          <cell r="G1612" t="str">
            <v>GHIRINGHELLI</v>
          </cell>
          <cell r="H1612" t="str">
            <v>FABIENNE</v>
          </cell>
          <cell r="I1612">
            <v>26586</v>
          </cell>
          <cell r="J1612" t="str">
            <v>FRANCE</v>
          </cell>
          <cell r="K1612" t="str">
            <v>Femme</v>
          </cell>
          <cell r="L1612">
            <v>2206</v>
          </cell>
          <cell r="M1612" t="str">
            <v>LA ROCHE DERRIEN CANOE KAYAK</v>
          </cell>
          <cell r="N1612" t="str">
            <v>ROCHE DERRIEN CK</v>
          </cell>
          <cell r="O1612">
            <v>2200</v>
          </cell>
          <cell r="P1612" t="str">
            <v>COMITE DEPARTEMENTAL CK COTES D'ARMOR</v>
          </cell>
          <cell r="Q1612" t="str">
            <v>CR03</v>
          </cell>
          <cell r="R1612" t="str">
            <v>COMITE REGIONAL BRETAGNE CK</v>
          </cell>
          <cell r="S1612" t="str">
            <v>FEDERATION FRANCAISE CANOE-KAYAK ET SPORTS PAGAIE</v>
          </cell>
          <cell r="T1612">
            <v>2022</v>
          </cell>
          <cell r="V1612">
            <v>55</v>
          </cell>
          <cell r="W1612" t="str">
            <v>Non</v>
          </cell>
          <cell r="Z1612" t="str">
            <v>AN_LOIS_A</v>
          </cell>
          <cell r="AA1612" t="str">
            <v>Carte 1 an Loisir Adulte</v>
          </cell>
          <cell r="AB1612">
            <v>71261</v>
          </cell>
          <cell r="AC1612">
            <v>44562</v>
          </cell>
          <cell r="AD1612">
            <v>44566</v>
          </cell>
          <cell r="AE1612">
            <v>44926</v>
          </cell>
          <cell r="AF1612" t="str">
            <v>Aucun</v>
          </cell>
          <cell r="AG1612" t="str">
            <v>V</v>
          </cell>
          <cell r="AH1612" t="str">
            <v>VETERAN</v>
          </cell>
        </row>
        <row r="1613">
          <cell r="E1613">
            <v>316587</v>
          </cell>
          <cell r="F1613" t="str">
            <v>M.</v>
          </cell>
          <cell r="G1613" t="str">
            <v>COURTEAUX</v>
          </cell>
          <cell r="H1613" t="str">
            <v>STEPHANE</v>
          </cell>
          <cell r="I1613">
            <v>24302</v>
          </cell>
          <cell r="J1613" t="str">
            <v>FRANCE</v>
          </cell>
          <cell r="K1613" t="str">
            <v>Homme</v>
          </cell>
          <cell r="L1613">
            <v>2948</v>
          </cell>
          <cell r="M1613" t="str">
            <v>CLUB DE KAYAK DE LANDEDA L'ABERWRACH</v>
          </cell>
          <cell r="N1613" t="str">
            <v>CLUB DE KAYAK DE LANDEDA L'ABE</v>
          </cell>
          <cell r="O1613">
            <v>2900</v>
          </cell>
          <cell r="P1613" t="str">
            <v>COMITE DEPARTEMENTAL CK DU FINISTERE</v>
          </cell>
          <cell r="Q1613" t="str">
            <v>CR03</v>
          </cell>
          <cell r="R1613" t="str">
            <v>COMITE REGIONAL BRETAGNE CK</v>
          </cell>
          <cell r="S1613" t="str">
            <v>FEDERATION FRANCAISE CANOE-KAYAK ET SPORTS PAGAIE</v>
          </cell>
          <cell r="T1613">
            <v>2022</v>
          </cell>
          <cell r="V1613">
            <v>55</v>
          </cell>
          <cell r="W1613" t="str">
            <v>Non</v>
          </cell>
          <cell r="Z1613" t="str">
            <v>AN_LOIS_A</v>
          </cell>
          <cell r="AA1613" t="str">
            <v>Carte 1 an Loisir Adulte</v>
          </cell>
          <cell r="AB1613">
            <v>70572</v>
          </cell>
          <cell r="AC1613">
            <v>44501</v>
          </cell>
          <cell r="AD1613">
            <v>44579</v>
          </cell>
          <cell r="AE1613">
            <v>44926</v>
          </cell>
          <cell r="AF1613" t="str">
            <v>Aucun</v>
          </cell>
          <cell r="AG1613" t="str">
            <v>V</v>
          </cell>
          <cell r="AH1613" t="str">
            <v>VETERAN</v>
          </cell>
        </row>
        <row r="1614">
          <cell r="E1614">
            <v>316689</v>
          </cell>
          <cell r="F1614" t="str">
            <v>M.</v>
          </cell>
          <cell r="G1614" t="str">
            <v>KEREVEUR</v>
          </cell>
          <cell r="H1614" t="str">
            <v>ABEL</v>
          </cell>
          <cell r="I1614">
            <v>38710</v>
          </cell>
          <cell r="J1614" t="str">
            <v>FRANCE</v>
          </cell>
          <cell r="K1614" t="str">
            <v>Homme</v>
          </cell>
          <cell r="L1614">
            <v>2931</v>
          </cell>
          <cell r="M1614" t="str">
            <v>CENTRE NAUTIQUE PLOUHINEC CAP SIZUN-POINTE DU RAZ</v>
          </cell>
          <cell r="N1614" t="str">
            <v>CNPCSPR</v>
          </cell>
          <cell r="O1614">
            <v>2900</v>
          </cell>
          <cell r="P1614" t="str">
            <v>COMITE DEPARTEMENTAL CK DU FINISTERE</v>
          </cell>
          <cell r="Q1614" t="str">
            <v>CR03</v>
          </cell>
          <cell r="R1614" t="str">
            <v>COMITE REGIONAL BRETAGNE CK</v>
          </cell>
          <cell r="S1614" t="str">
            <v>FEDERATION FRANCAISE CANOE-KAYAK ET SPORTS PAGAIE</v>
          </cell>
          <cell r="T1614">
            <v>2022</v>
          </cell>
          <cell r="V1614">
            <v>40</v>
          </cell>
          <cell r="W1614" t="str">
            <v>Non</v>
          </cell>
          <cell r="Z1614" t="str">
            <v>AN_COMP_J</v>
          </cell>
          <cell r="AA1614" t="str">
            <v>Carte 1 an Compétition Jeune</v>
          </cell>
          <cell r="AB1614">
            <v>70938</v>
          </cell>
          <cell r="AC1614">
            <v>44531</v>
          </cell>
          <cell r="AD1614">
            <v>44580</v>
          </cell>
          <cell r="AE1614">
            <v>44926</v>
          </cell>
          <cell r="AF1614" t="str">
            <v>Aucun</v>
          </cell>
          <cell r="AG1614" t="str">
            <v>J</v>
          </cell>
          <cell r="AH1614" t="str">
            <v>JUNIOR</v>
          </cell>
          <cell r="AN1614">
            <v>44580</v>
          </cell>
          <cell r="AO1614" t="str">
            <v>Compétition</v>
          </cell>
        </row>
        <row r="1615">
          <cell r="E1615">
            <v>316742</v>
          </cell>
          <cell r="F1615" t="str">
            <v>M.</v>
          </cell>
          <cell r="G1615" t="str">
            <v>LE TOULLEC</v>
          </cell>
          <cell r="H1615" t="str">
            <v>JOSEPH</v>
          </cell>
          <cell r="I1615">
            <v>21308</v>
          </cell>
          <cell r="J1615" t="str">
            <v>FRANCE</v>
          </cell>
          <cell r="K1615" t="str">
            <v>Homme</v>
          </cell>
          <cell r="L1615">
            <v>5614</v>
          </cell>
          <cell r="M1615" t="str">
            <v>C.K.C. AURAY</v>
          </cell>
          <cell r="O1615">
            <v>5600</v>
          </cell>
          <cell r="P1615" t="str">
            <v>COMITE DEPARTEMENTAL CK DU MORBIHAN</v>
          </cell>
          <cell r="Q1615" t="str">
            <v>CR03</v>
          </cell>
          <cell r="R1615" t="str">
            <v>COMITE REGIONAL BRETAGNE CK</v>
          </cell>
          <cell r="S1615" t="str">
            <v>FEDERATION FRANCAISE CANOE-KAYAK ET SPORTS PAGAIE</v>
          </cell>
          <cell r="T1615">
            <v>2022</v>
          </cell>
          <cell r="V1615">
            <v>55</v>
          </cell>
          <cell r="W1615" t="str">
            <v>Non</v>
          </cell>
          <cell r="Z1615" t="str">
            <v>AN_LOIS_A</v>
          </cell>
          <cell r="AA1615" t="str">
            <v>Carte 1 an Loisir Adulte</v>
          </cell>
          <cell r="AB1615">
            <v>71181</v>
          </cell>
          <cell r="AC1615">
            <v>44562</v>
          </cell>
          <cell r="AD1615">
            <v>44563</v>
          </cell>
          <cell r="AE1615">
            <v>44926</v>
          </cell>
          <cell r="AF1615" t="str">
            <v>Aucun</v>
          </cell>
          <cell r="AG1615" t="str">
            <v>V</v>
          </cell>
          <cell r="AH1615" t="str">
            <v>VETERAN</v>
          </cell>
          <cell r="AJ1615">
            <v>43803</v>
          </cell>
          <cell r="AK1615" t="str">
            <v>Loisir</v>
          </cell>
          <cell r="AL1615" t="str">
            <v>ROLLAND DOMINIQUE</v>
          </cell>
          <cell r="AM1615">
            <v>56102904</v>
          </cell>
        </row>
        <row r="1616">
          <cell r="E1616">
            <v>316846</v>
          </cell>
          <cell r="F1616" t="str">
            <v>M.</v>
          </cell>
          <cell r="G1616" t="str">
            <v>LE MOIGNE</v>
          </cell>
          <cell r="H1616" t="str">
            <v>JEAN LUC</v>
          </cell>
          <cell r="I1616">
            <v>19477</v>
          </cell>
          <cell r="J1616" t="str">
            <v>FRANCE</v>
          </cell>
          <cell r="K1616" t="str">
            <v>Homme</v>
          </cell>
          <cell r="L1616">
            <v>2911</v>
          </cell>
          <cell r="M1616" t="str">
            <v>F.R.C.K. PLOUDALMEZEAU</v>
          </cell>
          <cell r="O1616">
            <v>2900</v>
          </cell>
          <cell r="P1616" t="str">
            <v>COMITE DEPARTEMENTAL CK DU FINISTERE</v>
          </cell>
          <cell r="Q1616" t="str">
            <v>CR03</v>
          </cell>
          <cell r="R1616" t="str">
            <v>COMITE REGIONAL BRETAGNE CK</v>
          </cell>
          <cell r="S1616" t="str">
            <v>FEDERATION FRANCAISE CANOE-KAYAK ET SPORTS PAGAIE</v>
          </cell>
          <cell r="T1616">
            <v>2022</v>
          </cell>
          <cell r="V1616">
            <v>55</v>
          </cell>
          <cell r="W1616" t="str">
            <v>Non</v>
          </cell>
          <cell r="Z1616" t="str">
            <v>AN_LOIS_A</v>
          </cell>
          <cell r="AA1616" t="str">
            <v>Carte 1 an Loisir Adulte</v>
          </cell>
          <cell r="AB1616">
            <v>70925</v>
          </cell>
          <cell r="AC1616">
            <v>44531</v>
          </cell>
          <cell r="AD1616">
            <v>44558</v>
          </cell>
          <cell r="AE1616">
            <v>44926</v>
          </cell>
          <cell r="AF1616" t="str">
            <v>Aucun</v>
          </cell>
          <cell r="AG1616" t="str">
            <v>V</v>
          </cell>
          <cell r="AH1616" t="str">
            <v>VETERAN</v>
          </cell>
          <cell r="AJ1616">
            <v>44350</v>
          </cell>
          <cell r="AK1616" t="str">
            <v>Loisir</v>
          </cell>
          <cell r="AL1616" t="str">
            <v>Pluchon Laura</v>
          </cell>
          <cell r="AM1616">
            <v>298487752</v>
          </cell>
        </row>
        <row r="1617">
          <cell r="E1617">
            <v>316920</v>
          </cell>
          <cell r="F1617" t="str">
            <v>Mme</v>
          </cell>
          <cell r="G1617" t="str">
            <v>DEBONTRIDE</v>
          </cell>
          <cell r="H1617" t="str">
            <v>LAURENCE</v>
          </cell>
          <cell r="I1617">
            <v>24542</v>
          </cell>
          <cell r="J1617" t="str">
            <v>FRANCE</v>
          </cell>
          <cell r="K1617" t="str">
            <v>Femme</v>
          </cell>
          <cell r="L1617">
            <v>2234</v>
          </cell>
          <cell r="M1617" t="str">
            <v>CLUB NAUTIQUE DE LANCIEUX</v>
          </cell>
          <cell r="N1617" t="str">
            <v>CK LANCIEUX</v>
          </cell>
          <cell r="O1617">
            <v>2200</v>
          </cell>
          <cell r="P1617" t="str">
            <v>COMITE DEPARTEMENTAL CK COTES D'ARMOR</v>
          </cell>
          <cell r="Q1617" t="str">
            <v>CR03</v>
          </cell>
          <cell r="R1617" t="str">
            <v>COMITE REGIONAL BRETAGNE CK</v>
          </cell>
          <cell r="S1617" t="str">
            <v>FEDERATION FRANCAISE CANOE-KAYAK ET SPORTS PAGAIE</v>
          </cell>
          <cell r="T1617">
            <v>2022</v>
          </cell>
          <cell r="V1617">
            <v>55</v>
          </cell>
          <cell r="W1617" t="str">
            <v>Non</v>
          </cell>
          <cell r="Z1617" t="str">
            <v>AN_LOIS_A</v>
          </cell>
          <cell r="AA1617" t="str">
            <v>Carte 1 an Loisir Adulte</v>
          </cell>
          <cell r="AB1617">
            <v>71098</v>
          </cell>
          <cell r="AC1617">
            <v>44531</v>
          </cell>
          <cell r="AD1617">
            <v>44567</v>
          </cell>
          <cell r="AE1617">
            <v>44926</v>
          </cell>
          <cell r="AF1617" t="str">
            <v>Aucun</v>
          </cell>
          <cell r="AG1617" t="str">
            <v>V</v>
          </cell>
          <cell r="AH1617" t="str">
            <v>VETERAN</v>
          </cell>
        </row>
        <row r="1618">
          <cell r="E1618">
            <v>317020</v>
          </cell>
          <cell r="F1618" t="str">
            <v>M.</v>
          </cell>
          <cell r="G1618" t="str">
            <v>GALERY</v>
          </cell>
          <cell r="H1618" t="str">
            <v>YANNICK</v>
          </cell>
          <cell r="I1618">
            <v>21628</v>
          </cell>
          <cell r="J1618" t="str">
            <v>FRANCE</v>
          </cell>
          <cell r="K1618" t="str">
            <v>Homme</v>
          </cell>
          <cell r="L1618">
            <v>5675</v>
          </cell>
          <cell r="M1618" t="str">
            <v>CERCLE NAUTIQUE DE LA RIA D'ETEL</v>
          </cell>
          <cell r="N1618" t="str">
            <v>CNRE</v>
          </cell>
          <cell r="O1618">
            <v>5600</v>
          </cell>
          <cell r="P1618" t="str">
            <v>COMITE DEPARTEMENTAL CK DU MORBIHAN</v>
          </cell>
          <cell r="Q1618" t="str">
            <v>CR03</v>
          </cell>
          <cell r="R1618" t="str">
            <v>COMITE REGIONAL BRETAGNE CK</v>
          </cell>
          <cell r="S1618" t="str">
            <v>FEDERATION FRANCAISE CANOE-KAYAK ET SPORTS PAGAIE</v>
          </cell>
          <cell r="T1618">
            <v>2022</v>
          </cell>
          <cell r="V1618">
            <v>55</v>
          </cell>
          <cell r="W1618" t="str">
            <v>Non</v>
          </cell>
          <cell r="Z1618" t="str">
            <v>AN_LOIS_A</v>
          </cell>
          <cell r="AA1618" t="str">
            <v>Carte 1 an Loisir Adulte</v>
          </cell>
          <cell r="AB1618">
            <v>71001</v>
          </cell>
          <cell r="AC1618">
            <v>44531</v>
          </cell>
          <cell r="AD1618">
            <v>44572</v>
          </cell>
          <cell r="AE1618">
            <v>44926</v>
          </cell>
          <cell r="AF1618" t="str">
            <v>Aucun</v>
          </cell>
          <cell r="AG1618" t="str">
            <v>V</v>
          </cell>
          <cell r="AH1618" t="str">
            <v>VETERAN</v>
          </cell>
          <cell r="AJ1618">
            <v>44154</v>
          </cell>
          <cell r="AK1618" t="str">
            <v>Loisir</v>
          </cell>
          <cell r="AL1618" t="str">
            <v>BARDOU</v>
          </cell>
          <cell r="AM1618">
            <v>561935636</v>
          </cell>
        </row>
        <row r="1619">
          <cell r="E1619">
            <v>317217</v>
          </cell>
          <cell r="F1619" t="str">
            <v>M.</v>
          </cell>
          <cell r="G1619" t="str">
            <v>GOURMELEN</v>
          </cell>
          <cell r="H1619" t="str">
            <v>RONAN</v>
          </cell>
          <cell r="I1619">
            <v>26186</v>
          </cell>
          <cell r="J1619" t="str">
            <v>FRANCE</v>
          </cell>
          <cell r="K1619" t="str">
            <v>Homme</v>
          </cell>
          <cell r="L1619">
            <v>2949</v>
          </cell>
          <cell r="M1619" t="str">
            <v>TEAM MARARA VA'A</v>
          </cell>
          <cell r="O1619">
            <v>2900</v>
          </cell>
          <cell r="P1619" t="str">
            <v>COMITE DEPARTEMENTAL CK DU FINISTERE</v>
          </cell>
          <cell r="Q1619" t="str">
            <v>CR03</v>
          </cell>
          <cell r="R1619" t="str">
            <v>COMITE REGIONAL BRETAGNE CK</v>
          </cell>
          <cell r="S1619" t="str">
            <v>FEDERATION FRANCAISE CANOE-KAYAK ET SPORTS PAGAIE</v>
          </cell>
          <cell r="T1619">
            <v>2022</v>
          </cell>
          <cell r="V1619">
            <v>60</v>
          </cell>
          <cell r="W1619" t="str">
            <v>Non</v>
          </cell>
          <cell r="Z1619" t="str">
            <v>AN_COMP_A</v>
          </cell>
          <cell r="AA1619" t="str">
            <v>Carte 1 an Compétition Adulte</v>
          </cell>
          <cell r="AB1619">
            <v>70058</v>
          </cell>
          <cell r="AC1619">
            <v>44470</v>
          </cell>
          <cell r="AD1619">
            <v>44579</v>
          </cell>
          <cell r="AE1619">
            <v>44926</v>
          </cell>
          <cell r="AF1619" t="str">
            <v>Aucun</v>
          </cell>
          <cell r="AG1619" t="str">
            <v>V</v>
          </cell>
          <cell r="AH1619" t="str">
            <v>VETERAN</v>
          </cell>
          <cell r="AN1619">
            <v>43854</v>
          </cell>
          <cell r="AO1619" t="str">
            <v>Compétition</v>
          </cell>
        </row>
        <row r="1620">
          <cell r="E1620">
            <v>317220</v>
          </cell>
          <cell r="F1620" t="str">
            <v>Mme</v>
          </cell>
          <cell r="G1620" t="str">
            <v>DENIS</v>
          </cell>
          <cell r="H1620" t="str">
            <v>CELINE</v>
          </cell>
          <cell r="I1620">
            <v>31839</v>
          </cell>
          <cell r="J1620" t="str">
            <v>FRANCE</v>
          </cell>
          <cell r="K1620" t="str">
            <v>Femme</v>
          </cell>
          <cell r="L1620">
            <v>2949</v>
          </cell>
          <cell r="M1620" t="str">
            <v>TEAM MARARA VA'A</v>
          </cell>
          <cell r="O1620">
            <v>2900</v>
          </cell>
          <cell r="P1620" t="str">
            <v>COMITE DEPARTEMENTAL CK DU FINISTERE</v>
          </cell>
          <cell r="Q1620" t="str">
            <v>CR03</v>
          </cell>
          <cell r="R1620" t="str">
            <v>COMITE REGIONAL BRETAGNE CK</v>
          </cell>
          <cell r="S1620" t="str">
            <v>FEDERATION FRANCAISE CANOE-KAYAK ET SPORTS PAGAIE</v>
          </cell>
          <cell r="T1620">
            <v>2022</v>
          </cell>
          <cell r="V1620">
            <v>60</v>
          </cell>
          <cell r="W1620" t="str">
            <v>Non</v>
          </cell>
          <cell r="Z1620" t="str">
            <v>AN_COMP_A</v>
          </cell>
          <cell r="AA1620" t="str">
            <v>Carte 1 an Compétition Adulte</v>
          </cell>
          <cell r="AB1620">
            <v>70058</v>
          </cell>
          <cell r="AC1620">
            <v>44470</v>
          </cell>
          <cell r="AD1620">
            <v>44582</v>
          </cell>
          <cell r="AE1620">
            <v>44926</v>
          </cell>
          <cell r="AF1620" t="str">
            <v>Aucun</v>
          </cell>
          <cell r="AG1620" t="str">
            <v>V</v>
          </cell>
          <cell r="AH1620" t="str">
            <v>VETERAN</v>
          </cell>
          <cell r="AN1620">
            <v>43839</v>
          </cell>
          <cell r="AO1620" t="str">
            <v>Compétition</v>
          </cell>
        </row>
        <row r="1621">
          <cell r="E1621">
            <v>317396</v>
          </cell>
          <cell r="F1621" t="str">
            <v>M.</v>
          </cell>
          <cell r="G1621" t="str">
            <v>LAZERGES</v>
          </cell>
          <cell r="H1621" t="str">
            <v>OLIVIER</v>
          </cell>
          <cell r="I1621">
            <v>18698</v>
          </cell>
          <cell r="J1621" t="str">
            <v>FRANCE</v>
          </cell>
          <cell r="K1621" t="str">
            <v>Homme</v>
          </cell>
          <cell r="L1621">
            <v>2234</v>
          </cell>
          <cell r="M1621" t="str">
            <v>CLUB NAUTIQUE DE LANCIEUX</v>
          </cell>
          <cell r="N1621" t="str">
            <v>CK LANCIEUX</v>
          </cell>
          <cell r="O1621">
            <v>2200</v>
          </cell>
          <cell r="P1621" t="str">
            <v>COMITE DEPARTEMENTAL CK COTES D'ARMOR</v>
          </cell>
          <cell r="Q1621" t="str">
            <v>CR03</v>
          </cell>
          <cell r="R1621" t="str">
            <v>COMITE REGIONAL BRETAGNE CK</v>
          </cell>
          <cell r="S1621" t="str">
            <v>FEDERATION FRANCAISE CANOE-KAYAK ET SPORTS PAGAIE</v>
          </cell>
          <cell r="T1621">
            <v>2022</v>
          </cell>
          <cell r="V1621">
            <v>55</v>
          </cell>
          <cell r="W1621" t="str">
            <v>Non</v>
          </cell>
          <cell r="Z1621" t="str">
            <v>AN_LOIS_A</v>
          </cell>
          <cell r="AA1621" t="str">
            <v>Carte 1 an Loisir Adulte</v>
          </cell>
          <cell r="AB1621">
            <v>71098</v>
          </cell>
          <cell r="AC1621">
            <v>44531</v>
          </cell>
          <cell r="AD1621">
            <v>44568</v>
          </cell>
          <cell r="AE1621">
            <v>44926</v>
          </cell>
          <cell r="AF1621" t="str">
            <v>Aucun</v>
          </cell>
          <cell r="AG1621" t="str">
            <v>V</v>
          </cell>
          <cell r="AH1621" t="str">
            <v>VETERAN</v>
          </cell>
          <cell r="AJ1621">
            <v>44418</v>
          </cell>
          <cell r="AK1621" t="str">
            <v>Loisir</v>
          </cell>
        </row>
        <row r="1622">
          <cell r="E1622">
            <v>317401</v>
          </cell>
          <cell r="F1622" t="str">
            <v>Mme</v>
          </cell>
          <cell r="G1622" t="str">
            <v>DENIS</v>
          </cell>
          <cell r="H1622" t="str">
            <v>CLAIRE</v>
          </cell>
          <cell r="I1622">
            <v>31839</v>
          </cell>
          <cell r="J1622" t="str">
            <v>FRANCE</v>
          </cell>
          <cell r="K1622" t="str">
            <v>Femme</v>
          </cell>
          <cell r="L1622">
            <v>2949</v>
          </cell>
          <cell r="M1622" t="str">
            <v>TEAM MARARA VA'A</v>
          </cell>
          <cell r="O1622">
            <v>2900</v>
          </cell>
          <cell r="P1622" t="str">
            <v>COMITE DEPARTEMENTAL CK DU FINISTERE</v>
          </cell>
          <cell r="Q1622" t="str">
            <v>CR03</v>
          </cell>
          <cell r="R1622" t="str">
            <v>COMITE REGIONAL BRETAGNE CK</v>
          </cell>
          <cell r="S1622" t="str">
            <v>FEDERATION FRANCAISE CANOE-KAYAK ET SPORTS PAGAIE</v>
          </cell>
          <cell r="T1622">
            <v>2022</v>
          </cell>
          <cell r="V1622">
            <v>60</v>
          </cell>
          <cell r="W1622" t="str">
            <v>Non</v>
          </cell>
          <cell r="Z1622" t="str">
            <v>AN_COMP_A</v>
          </cell>
          <cell r="AA1622" t="str">
            <v>Carte 1 an Compétition Adulte</v>
          </cell>
          <cell r="AB1622">
            <v>70058</v>
          </cell>
          <cell r="AC1622">
            <v>44470</v>
          </cell>
          <cell r="AD1622">
            <v>44579</v>
          </cell>
          <cell r="AE1622">
            <v>44926</v>
          </cell>
          <cell r="AF1622" t="str">
            <v>Aucun</v>
          </cell>
          <cell r="AG1622" t="str">
            <v>V</v>
          </cell>
          <cell r="AH1622" t="str">
            <v>VETERAN</v>
          </cell>
          <cell r="AN1622">
            <v>43839</v>
          </cell>
          <cell r="AO1622" t="str">
            <v>Compétition</v>
          </cell>
        </row>
        <row r="1623">
          <cell r="E1623">
            <v>317413</v>
          </cell>
          <cell r="F1623" t="str">
            <v>Mme</v>
          </cell>
          <cell r="G1623" t="str">
            <v>CALVIGNAC</v>
          </cell>
          <cell r="H1623" t="str">
            <v>CAROL</v>
          </cell>
          <cell r="I1623">
            <v>26490</v>
          </cell>
          <cell r="J1623" t="str">
            <v>FRANCE</v>
          </cell>
          <cell r="K1623" t="str">
            <v>Femme</v>
          </cell>
          <cell r="L1623">
            <v>5603</v>
          </cell>
          <cell r="M1623" t="str">
            <v>CANOE KAYAK PONTIVYEN</v>
          </cell>
          <cell r="N1623" t="str">
            <v>CKCP1</v>
          </cell>
          <cell r="O1623">
            <v>5600</v>
          </cell>
          <cell r="P1623" t="str">
            <v>COMITE DEPARTEMENTAL CK DU MORBIHAN</v>
          </cell>
          <cell r="Q1623" t="str">
            <v>CR03</v>
          </cell>
          <cell r="R1623" t="str">
            <v>COMITE REGIONAL BRETAGNE CK</v>
          </cell>
          <cell r="S1623" t="str">
            <v>FEDERATION FRANCAISE CANOE-KAYAK ET SPORTS PAGAIE</v>
          </cell>
          <cell r="T1623">
            <v>2022</v>
          </cell>
          <cell r="V1623">
            <v>55</v>
          </cell>
          <cell r="W1623" t="str">
            <v>Non</v>
          </cell>
          <cell r="Z1623" t="str">
            <v>AN_LOIS_A</v>
          </cell>
          <cell r="AA1623" t="str">
            <v>Carte 1 an Loisir Adulte</v>
          </cell>
          <cell r="AB1623">
            <v>71171</v>
          </cell>
          <cell r="AC1623">
            <v>44562</v>
          </cell>
          <cell r="AD1623">
            <v>44564</v>
          </cell>
          <cell r="AE1623">
            <v>44926</v>
          </cell>
          <cell r="AF1623" t="str">
            <v>Aucun</v>
          </cell>
          <cell r="AG1623" t="str">
            <v>V</v>
          </cell>
          <cell r="AH1623" t="str">
            <v>VETERAN</v>
          </cell>
          <cell r="AJ1623">
            <v>44516</v>
          </cell>
          <cell r="AK1623" t="str">
            <v>Loisir</v>
          </cell>
          <cell r="AL1623" t="str">
            <v>MORIN</v>
          </cell>
          <cell r="AM1623">
            <v>561701111</v>
          </cell>
        </row>
        <row r="1624">
          <cell r="E1624">
            <v>317504</v>
          </cell>
          <cell r="F1624" t="str">
            <v>Mme</v>
          </cell>
          <cell r="G1624" t="str">
            <v>FLEGEAU</v>
          </cell>
          <cell r="H1624" t="str">
            <v>CATHERINE</v>
          </cell>
          <cell r="I1624">
            <v>26731</v>
          </cell>
          <cell r="J1624" t="str">
            <v>FRANCE</v>
          </cell>
          <cell r="K1624" t="str">
            <v>Femme</v>
          </cell>
          <cell r="L1624">
            <v>5604</v>
          </cell>
          <cell r="M1624" t="str">
            <v>CLUB LOISIRS POP. LOCHRIST</v>
          </cell>
          <cell r="O1624">
            <v>5600</v>
          </cell>
          <cell r="P1624" t="str">
            <v>COMITE DEPARTEMENTAL CK DU MORBIHAN</v>
          </cell>
          <cell r="Q1624" t="str">
            <v>CR03</v>
          </cell>
          <cell r="R1624" t="str">
            <v>COMITE REGIONAL BRETAGNE CK</v>
          </cell>
          <cell r="S1624" t="str">
            <v>FEDERATION FRANCAISE CANOE-KAYAK ET SPORTS PAGAIE</v>
          </cell>
          <cell r="T1624">
            <v>2022</v>
          </cell>
          <cell r="V1624">
            <v>55</v>
          </cell>
          <cell r="W1624" t="str">
            <v>Non</v>
          </cell>
          <cell r="Z1624" t="str">
            <v>AN_LOIS_A</v>
          </cell>
          <cell r="AA1624" t="str">
            <v>Carte 1 an Loisir Adulte</v>
          </cell>
          <cell r="AB1624">
            <v>70750</v>
          </cell>
          <cell r="AC1624">
            <v>44531</v>
          </cell>
          <cell r="AD1624">
            <v>44551</v>
          </cell>
          <cell r="AE1624">
            <v>44926</v>
          </cell>
          <cell r="AF1624" t="str">
            <v>Aucun</v>
          </cell>
          <cell r="AG1624" t="str">
            <v>V</v>
          </cell>
          <cell r="AH1624" t="str">
            <v>VETERAN</v>
          </cell>
          <cell r="AJ1624">
            <v>43818</v>
          </cell>
          <cell r="AK1624" t="str">
            <v>Loisir</v>
          </cell>
          <cell r="AL1624" t="str">
            <v>BECOUR F</v>
          </cell>
        </row>
        <row r="1625">
          <cell r="E1625">
            <v>317583</v>
          </cell>
          <cell r="F1625" t="str">
            <v>M.</v>
          </cell>
          <cell r="G1625" t="str">
            <v>LOYER</v>
          </cell>
          <cell r="H1625" t="str">
            <v>JACQUES</v>
          </cell>
          <cell r="I1625">
            <v>19779</v>
          </cell>
          <cell r="J1625" t="str">
            <v>FRANCE</v>
          </cell>
          <cell r="K1625" t="str">
            <v>Homme</v>
          </cell>
          <cell r="L1625">
            <v>2234</v>
          </cell>
          <cell r="M1625" t="str">
            <v>CLUB NAUTIQUE DE LANCIEUX</v>
          </cell>
          <cell r="N1625" t="str">
            <v>CK LANCIEUX</v>
          </cell>
          <cell r="O1625">
            <v>2200</v>
          </cell>
          <cell r="P1625" t="str">
            <v>COMITE DEPARTEMENTAL CK COTES D'ARMOR</v>
          </cell>
          <cell r="Q1625" t="str">
            <v>CR03</v>
          </cell>
          <cell r="R1625" t="str">
            <v>COMITE REGIONAL BRETAGNE CK</v>
          </cell>
          <cell r="S1625" t="str">
            <v>FEDERATION FRANCAISE CANOE-KAYAK ET SPORTS PAGAIE</v>
          </cell>
          <cell r="T1625">
            <v>2022</v>
          </cell>
          <cell r="V1625">
            <v>55</v>
          </cell>
          <cell r="W1625" t="str">
            <v>Non</v>
          </cell>
          <cell r="Z1625" t="str">
            <v>AN_LOIS_A</v>
          </cell>
          <cell r="AA1625" t="str">
            <v>Carte 1 an Loisir Adulte</v>
          </cell>
          <cell r="AB1625">
            <v>71098</v>
          </cell>
          <cell r="AC1625">
            <v>44531</v>
          </cell>
          <cell r="AD1625">
            <v>44567</v>
          </cell>
          <cell r="AE1625">
            <v>44926</v>
          </cell>
          <cell r="AF1625" t="str">
            <v>Aucun</v>
          </cell>
          <cell r="AG1625" t="str">
            <v>V</v>
          </cell>
          <cell r="AH1625" t="str">
            <v>VETERAN</v>
          </cell>
          <cell r="AJ1625">
            <v>43364</v>
          </cell>
          <cell r="AK1625" t="str">
            <v>Loisir</v>
          </cell>
        </row>
        <row r="1626">
          <cell r="E1626">
            <v>317886</v>
          </cell>
          <cell r="F1626" t="str">
            <v>M.</v>
          </cell>
          <cell r="G1626" t="str">
            <v>MILON</v>
          </cell>
          <cell r="H1626" t="str">
            <v>TOM</v>
          </cell>
          <cell r="I1626">
            <v>37419</v>
          </cell>
          <cell r="J1626" t="str">
            <v>FRANCE</v>
          </cell>
          <cell r="K1626" t="str">
            <v>Homme</v>
          </cell>
          <cell r="L1626">
            <v>3522</v>
          </cell>
          <cell r="M1626" t="str">
            <v>CESSON SEVIGNE CANOE KAYAK LES POISSONS VOLANTS</v>
          </cell>
          <cell r="N1626" t="str">
            <v>CSCK PV</v>
          </cell>
          <cell r="O1626">
            <v>3500</v>
          </cell>
          <cell r="P1626" t="str">
            <v>COMITE DEPARTEMENTAL CK D'ILLE ET VILAINE</v>
          </cell>
          <cell r="Q1626" t="str">
            <v>CR03</v>
          </cell>
          <cell r="R1626" t="str">
            <v>COMITE REGIONAL BRETAGNE CK</v>
          </cell>
          <cell r="S1626" t="str">
            <v>FEDERATION FRANCAISE CANOE-KAYAK ET SPORTS PAGAIE</v>
          </cell>
          <cell r="T1626">
            <v>2022</v>
          </cell>
          <cell r="V1626">
            <v>60</v>
          </cell>
          <cell r="W1626" t="str">
            <v>Non</v>
          </cell>
          <cell r="Z1626" t="str">
            <v>AN_COMP_A</v>
          </cell>
          <cell r="AA1626" t="str">
            <v>Carte 1 an Compétition Adulte</v>
          </cell>
          <cell r="AB1626">
            <v>71104</v>
          </cell>
          <cell r="AC1626">
            <v>44531</v>
          </cell>
          <cell r="AD1626">
            <v>44559</v>
          </cell>
          <cell r="AE1626">
            <v>44926</v>
          </cell>
          <cell r="AF1626" t="str">
            <v>Aucun</v>
          </cell>
          <cell r="AG1626" t="str">
            <v>S</v>
          </cell>
          <cell r="AH1626" t="str">
            <v>SENIOR</v>
          </cell>
          <cell r="AN1626">
            <v>43656</v>
          </cell>
          <cell r="AO1626" t="str">
            <v>Compétition</v>
          </cell>
        </row>
        <row r="1627">
          <cell r="E1627">
            <v>317888</v>
          </cell>
          <cell r="F1627" t="str">
            <v>M.</v>
          </cell>
          <cell r="G1627" t="str">
            <v>LE MARCHAND</v>
          </cell>
          <cell r="H1627" t="str">
            <v>PAUL</v>
          </cell>
          <cell r="I1627">
            <v>37447</v>
          </cell>
          <cell r="J1627" t="str">
            <v>FRANCE</v>
          </cell>
          <cell r="K1627" t="str">
            <v>Homme</v>
          </cell>
          <cell r="L1627">
            <v>5635</v>
          </cell>
          <cell r="M1627" t="str">
            <v>CLUB NAUTIQUE DE PLOERMELAIS</v>
          </cell>
          <cell r="O1627">
            <v>5600</v>
          </cell>
          <cell r="P1627" t="str">
            <v>COMITE DEPARTEMENTAL CK DU MORBIHAN</v>
          </cell>
          <cell r="Q1627" t="str">
            <v>CR03</v>
          </cell>
          <cell r="R1627" t="str">
            <v>COMITE REGIONAL BRETAGNE CK</v>
          </cell>
          <cell r="S1627" t="str">
            <v>FEDERATION FRANCAISE CANOE-KAYAK ET SPORTS PAGAIE</v>
          </cell>
          <cell r="T1627">
            <v>2022</v>
          </cell>
          <cell r="V1627">
            <v>60</v>
          </cell>
          <cell r="W1627" t="str">
            <v>Non</v>
          </cell>
          <cell r="Z1627" t="str">
            <v>AN_COMP_A</v>
          </cell>
          <cell r="AA1627" t="str">
            <v>Carte 1 an Compétition Adulte</v>
          </cell>
          <cell r="AB1627">
            <v>71705</v>
          </cell>
          <cell r="AC1627">
            <v>44593</v>
          </cell>
          <cell r="AD1627">
            <v>44616</v>
          </cell>
          <cell r="AE1627">
            <v>44926</v>
          </cell>
          <cell r="AF1627" t="str">
            <v>Aucun</v>
          </cell>
          <cell r="AG1627" t="str">
            <v>S</v>
          </cell>
          <cell r="AH1627" t="str">
            <v>SENIOR</v>
          </cell>
          <cell r="AN1627">
            <v>44319</v>
          </cell>
          <cell r="AO1627" t="str">
            <v>Compétition</v>
          </cell>
        </row>
        <row r="1628">
          <cell r="E1628">
            <v>318085</v>
          </cell>
          <cell r="F1628" t="str">
            <v>M.</v>
          </cell>
          <cell r="G1628" t="str">
            <v>ARGOUARCH</v>
          </cell>
          <cell r="H1628" t="str">
            <v>ALAN</v>
          </cell>
          <cell r="I1628">
            <v>38287</v>
          </cell>
          <cell r="J1628" t="str">
            <v>FRANCE</v>
          </cell>
          <cell r="K1628" t="str">
            <v>Homme</v>
          </cell>
          <cell r="L1628">
            <v>2978</v>
          </cell>
          <cell r="M1628" t="str">
            <v>CANOE KAYAK CLUB BRESTOIS</v>
          </cell>
          <cell r="N1628" t="str">
            <v>CKCB</v>
          </cell>
          <cell r="O1628">
            <v>2900</v>
          </cell>
          <cell r="P1628" t="str">
            <v>COMITE DEPARTEMENTAL CK DU FINISTERE</v>
          </cell>
          <cell r="Q1628" t="str">
            <v>CR03</v>
          </cell>
          <cell r="R1628" t="str">
            <v>COMITE REGIONAL BRETAGNE CK</v>
          </cell>
          <cell r="S1628" t="str">
            <v>FEDERATION FRANCAISE CANOE-KAYAK ET SPORTS PAGAIE</v>
          </cell>
          <cell r="T1628">
            <v>2022</v>
          </cell>
          <cell r="V1628">
            <v>40</v>
          </cell>
          <cell r="W1628" t="str">
            <v>Non</v>
          </cell>
          <cell r="Z1628" t="str">
            <v>AN_COMP_J</v>
          </cell>
          <cell r="AA1628" t="str">
            <v>Carte 1 an Compétition Jeune</v>
          </cell>
          <cell r="AB1628">
            <v>71604</v>
          </cell>
          <cell r="AC1628">
            <v>44562</v>
          </cell>
          <cell r="AD1628">
            <v>44586</v>
          </cell>
          <cell r="AE1628">
            <v>44926</v>
          </cell>
          <cell r="AF1628" t="str">
            <v>Aucun</v>
          </cell>
          <cell r="AG1628" t="str">
            <v>J</v>
          </cell>
          <cell r="AH1628" t="str">
            <v>JUNIOR</v>
          </cell>
          <cell r="AN1628">
            <v>44586</v>
          </cell>
          <cell r="AO1628" t="str">
            <v>Compétition</v>
          </cell>
        </row>
        <row r="1629">
          <cell r="E1629">
            <v>318200</v>
          </cell>
          <cell r="F1629" t="str">
            <v>M.</v>
          </cell>
          <cell r="G1629" t="str">
            <v>GRADOS</v>
          </cell>
          <cell r="H1629" t="str">
            <v>YANN</v>
          </cell>
          <cell r="I1629">
            <v>30109</v>
          </cell>
          <cell r="J1629" t="str">
            <v>FRANCE</v>
          </cell>
          <cell r="K1629" t="str">
            <v>Homme</v>
          </cell>
          <cell r="L1629">
            <v>2978</v>
          </cell>
          <cell r="M1629" t="str">
            <v>CANOE KAYAK CLUB BRESTOIS</v>
          </cell>
          <cell r="N1629" t="str">
            <v>CKCB</v>
          </cell>
          <cell r="O1629">
            <v>2900</v>
          </cell>
          <cell r="P1629" t="str">
            <v>COMITE DEPARTEMENTAL CK DU FINISTERE</v>
          </cell>
          <cell r="Q1629" t="str">
            <v>CR03</v>
          </cell>
          <cell r="R1629" t="str">
            <v>COMITE REGIONAL BRETAGNE CK</v>
          </cell>
          <cell r="S1629" t="str">
            <v>FEDERATION FRANCAISE CANOE-KAYAK ET SPORTS PAGAIE</v>
          </cell>
          <cell r="T1629">
            <v>2022</v>
          </cell>
          <cell r="V1629">
            <v>60</v>
          </cell>
          <cell r="W1629" t="str">
            <v>Non</v>
          </cell>
          <cell r="Z1629" t="str">
            <v>AN_COMP_A</v>
          </cell>
          <cell r="AA1629" t="str">
            <v>Carte 1 an Compétition Adulte</v>
          </cell>
          <cell r="AB1629">
            <v>72780</v>
          </cell>
          <cell r="AC1629">
            <v>44621</v>
          </cell>
          <cell r="AD1629">
            <v>44655</v>
          </cell>
          <cell r="AE1629">
            <v>44926</v>
          </cell>
          <cell r="AF1629" t="str">
            <v>Aucun</v>
          </cell>
          <cell r="AG1629" t="str">
            <v>V</v>
          </cell>
          <cell r="AH1629" t="str">
            <v>VETERAN</v>
          </cell>
          <cell r="AN1629">
            <v>43858</v>
          </cell>
          <cell r="AO1629" t="str">
            <v>Compétition</v>
          </cell>
        </row>
        <row r="1630">
          <cell r="E1630">
            <v>318591</v>
          </cell>
          <cell r="F1630" t="str">
            <v>M.</v>
          </cell>
          <cell r="G1630" t="str">
            <v>SALAUN</v>
          </cell>
          <cell r="H1630" t="str">
            <v>ALBIN</v>
          </cell>
          <cell r="I1630">
            <v>38710</v>
          </cell>
          <cell r="J1630" t="str">
            <v>FRANCE</v>
          </cell>
          <cell r="K1630" t="str">
            <v>Homme</v>
          </cell>
          <cell r="L1630">
            <v>2903</v>
          </cell>
          <cell r="M1630" t="str">
            <v>CK DE QUIMPER CORNOUAILLE</v>
          </cell>
          <cell r="O1630">
            <v>2900</v>
          </cell>
          <cell r="P1630" t="str">
            <v>COMITE DEPARTEMENTAL CK DU FINISTERE</v>
          </cell>
          <cell r="Q1630" t="str">
            <v>CR03</v>
          </cell>
          <cell r="R1630" t="str">
            <v>COMITE REGIONAL BRETAGNE CK</v>
          </cell>
          <cell r="S1630" t="str">
            <v>FEDERATION FRANCAISE CANOE-KAYAK ET SPORTS PAGAIE</v>
          </cell>
          <cell r="T1630">
            <v>2022</v>
          </cell>
          <cell r="V1630">
            <v>40</v>
          </cell>
          <cell r="W1630" t="str">
            <v>Non</v>
          </cell>
          <cell r="Z1630" t="str">
            <v>AN_COMP_J</v>
          </cell>
          <cell r="AA1630" t="str">
            <v>Carte 1 an Compétition Jeune</v>
          </cell>
          <cell r="AB1630">
            <v>70918</v>
          </cell>
          <cell r="AC1630">
            <v>44531</v>
          </cell>
          <cell r="AD1630">
            <v>44545</v>
          </cell>
          <cell r="AE1630">
            <v>44926</v>
          </cell>
          <cell r="AF1630" t="str">
            <v>Aucun</v>
          </cell>
          <cell r="AG1630" t="str">
            <v>J</v>
          </cell>
          <cell r="AH1630" t="str">
            <v>JUNIOR</v>
          </cell>
          <cell r="AN1630">
            <v>44545</v>
          </cell>
          <cell r="AO1630" t="str">
            <v>Compétition</v>
          </cell>
        </row>
        <row r="1631">
          <cell r="E1631">
            <v>318594</v>
          </cell>
          <cell r="F1631" t="str">
            <v>M.</v>
          </cell>
          <cell r="G1631" t="str">
            <v>GUEDES</v>
          </cell>
          <cell r="H1631" t="str">
            <v>TANGUY</v>
          </cell>
          <cell r="I1631">
            <v>39719</v>
          </cell>
          <cell r="J1631" t="str">
            <v>FRANCE</v>
          </cell>
          <cell r="K1631" t="str">
            <v>Homme</v>
          </cell>
          <cell r="L1631">
            <v>2903</v>
          </cell>
          <cell r="M1631" t="str">
            <v>CK DE QUIMPER CORNOUAILLE</v>
          </cell>
          <cell r="O1631">
            <v>2900</v>
          </cell>
          <cell r="P1631" t="str">
            <v>COMITE DEPARTEMENTAL CK DU FINISTERE</v>
          </cell>
          <cell r="Q1631" t="str">
            <v>CR03</v>
          </cell>
          <cell r="R1631" t="str">
            <v>COMITE REGIONAL BRETAGNE CK</v>
          </cell>
          <cell r="S1631" t="str">
            <v>FEDERATION FRANCAISE CANOE-KAYAK ET SPORTS PAGAIE</v>
          </cell>
          <cell r="T1631">
            <v>2022</v>
          </cell>
          <cell r="V1631">
            <v>40</v>
          </cell>
          <cell r="W1631" t="str">
            <v>Non</v>
          </cell>
          <cell r="Z1631" t="str">
            <v>AN_COMP_J</v>
          </cell>
          <cell r="AA1631" t="str">
            <v>Carte 1 an Compétition Jeune</v>
          </cell>
          <cell r="AB1631">
            <v>71383</v>
          </cell>
          <cell r="AC1631">
            <v>44562</v>
          </cell>
          <cell r="AD1631">
            <v>44566</v>
          </cell>
          <cell r="AE1631">
            <v>44926</v>
          </cell>
          <cell r="AF1631" t="str">
            <v>Aucun</v>
          </cell>
          <cell r="AG1631" t="str">
            <v>M</v>
          </cell>
          <cell r="AH1631" t="str">
            <v>MINIME</v>
          </cell>
          <cell r="AN1631">
            <v>44414</v>
          </cell>
          <cell r="AO1631" t="str">
            <v>Compétition</v>
          </cell>
        </row>
        <row r="1632">
          <cell r="E1632">
            <v>318595</v>
          </cell>
          <cell r="F1632" t="str">
            <v>M.</v>
          </cell>
          <cell r="G1632" t="str">
            <v>DELMOTTE</v>
          </cell>
          <cell r="H1632" t="str">
            <v>TIM</v>
          </cell>
          <cell r="I1632">
            <v>38217</v>
          </cell>
          <cell r="J1632" t="str">
            <v>FRANCE</v>
          </cell>
          <cell r="K1632" t="str">
            <v>Homme</v>
          </cell>
          <cell r="L1632">
            <v>2903</v>
          </cell>
          <cell r="M1632" t="str">
            <v>CK DE QUIMPER CORNOUAILLE</v>
          </cell>
          <cell r="O1632">
            <v>2900</v>
          </cell>
          <cell r="P1632" t="str">
            <v>COMITE DEPARTEMENTAL CK DU FINISTERE</v>
          </cell>
          <cell r="Q1632" t="str">
            <v>CR03</v>
          </cell>
          <cell r="R1632" t="str">
            <v>COMITE REGIONAL BRETAGNE CK</v>
          </cell>
          <cell r="S1632" t="str">
            <v>FEDERATION FRANCAISE CANOE-KAYAK ET SPORTS PAGAIE</v>
          </cell>
          <cell r="T1632">
            <v>2022</v>
          </cell>
          <cell r="V1632">
            <v>40</v>
          </cell>
          <cell r="W1632" t="str">
            <v>Non</v>
          </cell>
          <cell r="Z1632" t="str">
            <v>AN_COMP_J</v>
          </cell>
          <cell r="AA1632" t="str">
            <v>Carte 1 an Compétition Jeune</v>
          </cell>
          <cell r="AB1632">
            <v>71383</v>
          </cell>
          <cell r="AC1632">
            <v>44562</v>
          </cell>
          <cell r="AD1632">
            <v>44589</v>
          </cell>
          <cell r="AE1632">
            <v>44926</v>
          </cell>
          <cell r="AF1632" t="str">
            <v>Aucun</v>
          </cell>
          <cell r="AG1632" t="str">
            <v>J</v>
          </cell>
          <cell r="AH1632" t="str">
            <v>JUNIOR</v>
          </cell>
          <cell r="AN1632">
            <v>44589</v>
          </cell>
          <cell r="AO1632" t="str">
            <v>Compétition</v>
          </cell>
        </row>
        <row r="1633">
          <cell r="E1633">
            <v>318596</v>
          </cell>
          <cell r="F1633" t="str">
            <v>M.</v>
          </cell>
          <cell r="G1633" t="str">
            <v>LEGENDRE</v>
          </cell>
          <cell r="H1633" t="str">
            <v>BRIAC</v>
          </cell>
          <cell r="I1633">
            <v>38427</v>
          </cell>
          <cell r="J1633" t="str">
            <v>FRANCE</v>
          </cell>
          <cell r="K1633" t="str">
            <v>Homme</v>
          </cell>
          <cell r="L1633">
            <v>2903</v>
          </cell>
          <cell r="M1633" t="str">
            <v>CK DE QUIMPER CORNOUAILLE</v>
          </cell>
          <cell r="O1633">
            <v>2900</v>
          </cell>
          <cell r="P1633" t="str">
            <v>COMITE DEPARTEMENTAL CK DU FINISTERE</v>
          </cell>
          <cell r="Q1633" t="str">
            <v>CR03</v>
          </cell>
          <cell r="R1633" t="str">
            <v>COMITE REGIONAL BRETAGNE CK</v>
          </cell>
          <cell r="S1633" t="str">
            <v>FEDERATION FRANCAISE CANOE-KAYAK ET SPORTS PAGAIE</v>
          </cell>
          <cell r="T1633">
            <v>2022</v>
          </cell>
          <cell r="V1633">
            <v>40</v>
          </cell>
          <cell r="W1633" t="str">
            <v>Non</v>
          </cell>
          <cell r="Z1633" t="str">
            <v>AN_COMP_J</v>
          </cell>
          <cell r="AA1633" t="str">
            <v>Carte 1 an Compétition Jeune</v>
          </cell>
          <cell r="AB1633">
            <v>70918</v>
          </cell>
          <cell r="AC1633">
            <v>44531</v>
          </cell>
          <cell r="AD1633">
            <v>44545</v>
          </cell>
          <cell r="AE1633">
            <v>44926</v>
          </cell>
          <cell r="AF1633" t="str">
            <v>Aucun</v>
          </cell>
          <cell r="AG1633" t="str">
            <v>J</v>
          </cell>
          <cell r="AH1633" t="str">
            <v>JUNIOR</v>
          </cell>
          <cell r="AN1633">
            <v>44545</v>
          </cell>
          <cell r="AO1633" t="str">
            <v>Compétition</v>
          </cell>
        </row>
        <row r="1634">
          <cell r="E1634">
            <v>318840</v>
          </cell>
          <cell r="F1634" t="str">
            <v>M.</v>
          </cell>
          <cell r="G1634" t="str">
            <v>SERINET</v>
          </cell>
          <cell r="H1634" t="str">
            <v>NICOLAS</v>
          </cell>
          <cell r="I1634">
            <v>37067</v>
          </cell>
          <cell r="J1634" t="str">
            <v>FRANCE</v>
          </cell>
          <cell r="K1634" t="str">
            <v>Homme</v>
          </cell>
          <cell r="L1634">
            <v>3534</v>
          </cell>
          <cell r="M1634" t="str">
            <v>DINARD NAUTIQUE</v>
          </cell>
          <cell r="O1634">
            <v>3500</v>
          </cell>
          <cell r="P1634" t="str">
            <v>COMITE DEPARTEMENTAL CK D'ILLE ET VILAINE</v>
          </cell>
          <cell r="Q1634" t="str">
            <v>CR03</v>
          </cell>
          <cell r="R1634" t="str">
            <v>COMITE REGIONAL BRETAGNE CK</v>
          </cell>
          <cell r="S1634" t="str">
            <v>FEDERATION FRANCAISE CANOE-KAYAK ET SPORTS PAGAIE</v>
          </cell>
          <cell r="T1634">
            <v>2022</v>
          </cell>
          <cell r="V1634">
            <v>60</v>
          </cell>
          <cell r="W1634" t="str">
            <v>Non</v>
          </cell>
          <cell r="Z1634" t="str">
            <v>AN_COMP_A</v>
          </cell>
          <cell r="AA1634" t="str">
            <v>Carte 1 an Compétition Adulte</v>
          </cell>
          <cell r="AB1634">
            <v>70021</v>
          </cell>
          <cell r="AC1634">
            <v>44470</v>
          </cell>
          <cell r="AD1634">
            <v>44577</v>
          </cell>
          <cell r="AE1634">
            <v>44926</v>
          </cell>
          <cell r="AF1634" t="str">
            <v>Aucun</v>
          </cell>
          <cell r="AG1634" t="str">
            <v>S</v>
          </cell>
          <cell r="AH1634" t="str">
            <v>SENIOR</v>
          </cell>
          <cell r="AN1634">
            <v>44440</v>
          </cell>
          <cell r="AO1634" t="str">
            <v>Compétition</v>
          </cell>
        </row>
        <row r="1635">
          <cell r="E1635">
            <v>319638</v>
          </cell>
          <cell r="F1635" t="str">
            <v>M.</v>
          </cell>
          <cell r="G1635" t="str">
            <v>MÜNSTER</v>
          </cell>
          <cell r="H1635" t="str">
            <v>PIERRE</v>
          </cell>
          <cell r="I1635">
            <v>38519</v>
          </cell>
          <cell r="J1635" t="str">
            <v>FRANCE</v>
          </cell>
          <cell r="K1635" t="str">
            <v>Homme</v>
          </cell>
          <cell r="L1635">
            <v>3528</v>
          </cell>
          <cell r="M1635" t="str">
            <v>CANOE KAYAK CLUB DES TROIS RIVIERES</v>
          </cell>
          <cell r="N1635" t="str">
            <v>CKC TROIS RIVIERES</v>
          </cell>
          <cell r="O1635">
            <v>3500</v>
          </cell>
          <cell r="P1635" t="str">
            <v>COMITE DEPARTEMENTAL CK D'ILLE ET VILAINE</v>
          </cell>
          <cell r="Q1635" t="str">
            <v>CR03</v>
          </cell>
          <cell r="R1635" t="str">
            <v>COMITE REGIONAL BRETAGNE CK</v>
          </cell>
          <cell r="S1635" t="str">
            <v>FEDERATION FRANCAISE CANOE-KAYAK ET SPORTS PAGAIE</v>
          </cell>
          <cell r="T1635">
            <v>2022</v>
          </cell>
          <cell r="V1635">
            <v>40</v>
          </cell>
          <cell r="W1635" t="str">
            <v>Non</v>
          </cell>
          <cell r="Z1635" t="str">
            <v>AN_COMP_J</v>
          </cell>
          <cell r="AA1635" t="str">
            <v>Carte 1 an Compétition Jeune</v>
          </cell>
          <cell r="AB1635">
            <v>71149</v>
          </cell>
          <cell r="AC1635">
            <v>44562</v>
          </cell>
          <cell r="AD1635">
            <v>44563</v>
          </cell>
          <cell r="AE1635">
            <v>44926</v>
          </cell>
          <cell r="AF1635" t="str">
            <v>Aucun</v>
          </cell>
          <cell r="AG1635" t="str">
            <v>J</v>
          </cell>
          <cell r="AH1635" t="str">
            <v>JUNIOR</v>
          </cell>
          <cell r="AN1635">
            <v>44563</v>
          </cell>
          <cell r="AO1635" t="str">
            <v>Compétition</v>
          </cell>
        </row>
        <row r="1636">
          <cell r="E1636">
            <v>319761</v>
          </cell>
          <cell r="F1636" t="str">
            <v>M.</v>
          </cell>
          <cell r="G1636" t="str">
            <v>LE LEURCH</v>
          </cell>
          <cell r="H1636" t="str">
            <v>JEAN MICHEL</v>
          </cell>
          <cell r="I1636">
            <v>20556</v>
          </cell>
          <cell r="J1636" t="str">
            <v>FRANCE</v>
          </cell>
          <cell r="K1636" t="str">
            <v>Homme</v>
          </cell>
          <cell r="L1636">
            <v>2212</v>
          </cell>
          <cell r="M1636" t="str">
            <v>CLUB CANOE KAYAK DE LA RANCE</v>
          </cell>
          <cell r="O1636">
            <v>2200</v>
          </cell>
          <cell r="P1636" t="str">
            <v>COMITE DEPARTEMENTAL CK COTES D'ARMOR</v>
          </cell>
          <cell r="Q1636" t="str">
            <v>CR03</v>
          </cell>
          <cell r="R1636" t="str">
            <v>COMITE REGIONAL BRETAGNE CK</v>
          </cell>
          <cell r="S1636" t="str">
            <v>FEDERATION FRANCAISE CANOE-KAYAK ET SPORTS PAGAIE</v>
          </cell>
          <cell r="T1636">
            <v>2022</v>
          </cell>
          <cell r="V1636">
            <v>55</v>
          </cell>
          <cell r="W1636" t="str">
            <v>Non</v>
          </cell>
          <cell r="Z1636" t="str">
            <v>AN_LOIS_A</v>
          </cell>
          <cell r="AA1636" t="str">
            <v>Carte 1 an Loisir Adulte</v>
          </cell>
          <cell r="AB1636">
            <v>70822</v>
          </cell>
          <cell r="AC1636">
            <v>44531</v>
          </cell>
          <cell r="AD1636">
            <v>44548</v>
          </cell>
          <cell r="AE1636">
            <v>44926</v>
          </cell>
          <cell r="AF1636" t="str">
            <v>Aucun</v>
          </cell>
          <cell r="AG1636" t="str">
            <v>V</v>
          </cell>
          <cell r="AH1636" t="str">
            <v>VETERAN</v>
          </cell>
          <cell r="AJ1636">
            <v>44579</v>
          </cell>
          <cell r="AK1636" t="str">
            <v>Loisir</v>
          </cell>
          <cell r="AL1636" t="str">
            <v>JANNET Christophe</v>
          </cell>
          <cell r="AM1636">
            <v>221022874</v>
          </cell>
        </row>
        <row r="1637">
          <cell r="E1637">
            <v>319915</v>
          </cell>
          <cell r="F1637" t="str">
            <v>M.</v>
          </cell>
          <cell r="G1637" t="str">
            <v>DONATI</v>
          </cell>
          <cell r="H1637" t="str">
            <v>GELIO</v>
          </cell>
          <cell r="I1637">
            <v>21634</v>
          </cell>
          <cell r="J1637" t="str">
            <v>FRANCE</v>
          </cell>
          <cell r="K1637" t="str">
            <v>Homme</v>
          </cell>
          <cell r="L1637">
            <v>2949</v>
          </cell>
          <cell r="M1637" t="str">
            <v>TEAM MARARA VA'A</v>
          </cell>
          <cell r="O1637">
            <v>2900</v>
          </cell>
          <cell r="P1637" t="str">
            <v>COMITE DEPARTEMENTAL CK DU FINISTERE</v>
          </cell>
          <cell r="Q1637" t="str">
            <v>CR03</v>
          </cell>
          <cell r="R1637" t="str">
            <v>COMITE REGIONAL BRETAGNE CK</v>
          </cell>
          <cell r="S1637" t="str">
            <v>FEDERATION FRANCAISE CANOE-KAYAK ET SPORTS PAGAIE</v>
          </cell>
          <cell r="T1637">
            <v>2022</v>
          </cell>
          <cell r="V1637">
            <v>60</v>
          </cell>
          <cell r="W1637" t="str">
            <v>Non</v>
          </cell>
          <cell r="Z1637" t="str">
            <v>AN_COMP_A</v>
          </cell>
          <cell r="AA1637" t="str">
            <v>Carte 1 an Compétition Adulte</v>
          </cell>
          <cell r="AB1637">
            <v>70058</v>
          </cell>
          <cell r="AC1637">
            <v>44470</v>
          </cell>
          <cell r="AD1637">
            <v>44582</v>
          </cell>
          <cell r="AE1637">
            <v>44926</v>
          </cell>
          <cell r="AF1637" t="str">
            <v>Aucun</v>
          </cell>
          <cell r="AG1637" t="str">
            <v>V</v>
          </cell>
          <cell r="AH1637" t="str">
            <v>VETERAN</v>
          </cell>
          <cell r="AN1637">
            <v>44357</v>
          </cell>
          <cell r="AO1637" t="str">
            <v>Compétition</v>
          </cell>
        </row>
        <row r="1638">
          <cell r="E1638">
            <v>320024</v>
          </cell>
          <cell r="F1638" t="str">
            <v>M.</v>
          </cell>
          <cell r="G1638" t="str">
            <v>LE TOUZE</v>
          </cell>
          <cell r="H1638" t="str">
            <v>MILIO</v>
          </cell>
          <cell r="I1638">
            <v>38605</v>
          </cell>
          <cell r="J1638" t="str">
            <v>FRANCE</v>
          </cell>
          <cell r="K1638" t="str">
            <v>Homme</v>
          </cell>
          <cell r="L1638">
            <v>2210</v>
          </cell>
          <cell r="M1638" t="str">
            <v>LANNION CANOE KAYAK</v>
          </cell>
          <cell r="O1638">
            <v>2200</v>
          </cell>
          <cell r="P1638" t="str">
            <v>COMITE DEPARTEMENTAL CK COTES D'ARMOR</v>
          </cell>
          <cell r="Q1638" t="str">
            <v>CR03</v>
          </cell>
          <cell r="R1638" t="str">
            <v>COMITE REGIONAL BRETAGNE CK</v>
          </cell>
          <cell r="S1638" t="str">
            <v>FEDERATION FRANCAISE CANOE-KAYAK ET SPORTS PAGAIE</v>
          </cell>
          <cell r="T1638">
            <v>2022</v>
          </cell>
          <cell r="V1638">
            <v>40</v>
          </cell>
          <cell r="W1638" t="str">
            <v>Non</v>
          </cell>
          <cell r="Z1638" t="str">
            <v>AN_COMP_J</v>
          </cell>
          <cell r="AA1638" t="str">
            <v>Carte 1 an Compétition Jeune</v>
          </cell>
          <cell r="AB1638">
            <v>70821</v>
          </cell>
          <cell r="AC1638">
            <v>44531</v>
          </cell>
          <cell r="AD1638">
            <v>44551</v>
          </cell>
          <cell r="AE1638">
            <v>44926</v>
          </cell>
          <cell r="AF1638" t="str">
            <v>Aucun</v>
          </cell>
          <cell r="AG1638" t="str">
            <v>J</v>
          </cell>
          <cell r="AH1638" t="str">
            <v>JUNIOR</v>
          </cell>
          <cell r="AN1638">
            <v>44551</v>
          </cell>
          <cell r="AO1638" t="str">
            <v>Compétition</v>
          </cell>
        </row>
        <row r="1639">
          <cell r="E1639">
            <v>320754</v>
          </cell>
          <cell r="F1639" t="str">
            <v>Mme</v>
          </cell>
          <cell r="G1639" t="str">
            <v>TAPHALECHAT</v>
          </cell>
          <cell r="H1639" t="str">
            <v>MAËLYS</v>
          </cell>
          <cell r="I1639">
            <v>39206</v>
          </cell>
          <cell r="J1639" t="str">
            <v>FRANCE</v>
          </cell>
          <cell r="K1639" t="str">
            <v>Femme</v>
          </cell>
          <cell r="L1639">
            <v>2903</v>
          </cell>
          <cell r="M1639" t="str">
            <v>CK DE QUIMPER CORNOUAILLE</v>
          </cell>
          <cell r="O1639">
            <v>2900</v>
          </cell>
          <cell r="P1639" t="str">
            <v>COMITE DEPARTEMENTAL CK DU FINISTERE</v>
          </cell>
          <cell r="Q1639" t="str">
            <v>CR03</v>
          </cell>
          <cell r="R1639" t="str">
            <v>COMITE REGIONAL BRETAGNE CK</v>
          </cell>
          <cell r="S1639" t="str">
            <v>FEDERATION FRANCAISE CANOE-KAYAK ET SPORTS PAGAIE</v>
          </cell>
          <cell r="T1639">
            <v>2022</v>
          </cell>
          <cell r="V1639">
            <v>40</v>
          </cell>
          <cell r="W1639" t="str">
            <v>Non</v>
          </cell>
          <cell r="Z1639" t="str">
            <v>AN_COMP_J</v>
          </cell>
          <cell r="AA1639" t="str">
            <v>Carte 1 an Compétition Jeune</v>
          </cell>
          <cell r="AB1639">
            <v>70918</v>
          </cell>
          <cell r="AC1639">
            <v>44531</v>
          </cell>
          <cell r="AD1639">
            <v>44545</v>
          </cell>
          <cell r="AE1639">
            <v>44926</v>
          </cell>
          <cell r="AF1639" t="str">
            <v>Aucun</v>
          </cell>
          <cell r="AG1639" t="str">
            <v>C</v>
          </cell>
          <cell r="AH1639" t="str">
            <v>CADET</v>
          </cell>
          <cell r="AN1639">
            <v>44517</v>
          </cell>
          <cell r="AO1639" t="str">
            <v>Compétition</v>
          </cell>
        </row>
        <row r="1640">
          <cell r="E1640">
            <v>321599</v>
          </cell>
          <cell r="F1640" t="str">
            <v>Mme</v>
          </cell>
          <cell r="G1640" t="str">
            <v>LE MERRER</v>
          </cell>
          <cell r="H1640" t="str">
            <v>MARIE-ANNICK</v>
          </cell>
          <cell r="I1640">
            <v>23843</v>
          </cell>
          <cell r="J1640" t="str">
            <v>FRANCE</v>
          </cell>
          <cell r="K1640" t="str">
            <v>Femme</v>
          </cell>
          <cell r="L1640">
            <v>5643</v>
          </cell>
          <cell r="M1640" t="str">
            <v>LANESTER CANOE KAYAK CLUB</v>
          </cell>
          <cell r="N1640" t="str">
            <v>L.C.K.C</v>
          </cell>
          <cell r="O1640">
            <v>5600</v>
          </cell>
          <cell r="P1640" t="str">
            <v>COMITE DEPARTEMENTAL CK DU MORBIHAN</v>
          </cell>
          <cell r="Q1640" t="str">
            <v>CR03</v>
          </cell>
          <cell r="R1640" t="str">
            <v>COMITE REGIONAL BRETAGNE CK</v>
          </cell>
          <cell r="S1640" t="str">
            <v>FEDERATION FRANCAISE CANOE-KAYAK ET SPORTS PAGAIE</v>
          </cell>
          <cell r="T1640">
            <v>2022</v>
          </cell>
          <cell r="V1640">
            <v>55</v>
          </cell>
          <cell r="W1640" t="str">
            <v>Non</v>
          </cell>
          <cell r="Z1640" t="str">
            <v>AN_LOIS_A</v>
          </cell>
          <cell r="AA1640" t="str">
            <v>Carte 1 an Loisir Adulte</v>
          </cell>
          <cell r="AB1640">
            <v>71484</v>
          </cell>
          <cell r="AC1640">
            <v>44562</v>
          </cell>
          <cell r="AD1640">
            <v>44568</v>
          </cell>
          <cell r="AE1640">
            <v>44926</v>
          </cell>
          <cell r="AF1640" t="str">
            <v>Aucun</v>
          </cell>
          <cell r="AG1640" t="str">
            <v>V</v>
          </cell>
          <cell r="AH1640" t="str">
            <v>VETERAN</v>
          </cell>
          <cell r="AJ1640">
            <v>44433</v>
          </cell>
          <cell r="AK1640" t="str">
            <v>Loisir</v>
          </cell>
          <cell r="AL1640" t="str">
            <v>GUILLAUME Philippe</v>
          </cell>
          <cell r="AM1640">
            <v>10003838942</v>
          </cell>
        </row>
        <row r="1641">
          <cell r="E1641">
            <v>321808</v>
          </cell>
          <cell r="F1641" t="str">
            <v>M.</v>
          </cell>
          <cell r="G1641" t="str">
            <v>AUSLOOS</v>
          </cell>
          <cell r="H1641" t="str">
            <v>ROLAND</v>
          </cell>
          <cell r="I1641">
            <v>20238</v>
          </cell>
          <cell r="J1641" t="str">
            <v>FRANCE</v>
          </cell>
          <cell r="K1641" t="str">
            <v>Homme</v>
          </cell>
          <cell r="L1641">
            <v>5617</v>
          </cell>
          <cell r="M1641" t="str">
            <v>KAYAK CLUB DE VANNES</v>
          </cell>
          <cell r="O1641">
            <v>5600</v>
          </cell>
          <cell r="P1641" t="str">
            <v>COMITE DEPARTEMENTAL CK DU MORBIHAN</v>
          </cell>
          <cell r="Q1641" t="str">
            <v>CR03</v>
          </cell>
          <cell r="R1641" t="str">
            <v>COMITE REGIONAL BRETAGNE CK</v>
          </cell>
          <cell r="S1641" t="str">
            <v>FEDERATION FRANCAISE CANOE-KAYAK ET SPORTS PAGAIE</v>
          </cell>
          <cell r="T1641">
            <v>2022</v>
          </cell>
          <cell r="V1641">
            <v>55</v>
          </cell>
          <cell r="W1641" t="str">
            <v>Non</v>
          </cell>
          <cell r="Z1641" t="str">
            <v>AN_LOIS_A</v>
          </cell>
          <cell r="AA1641" t="str">
            <v>Carte 1 an Loisir Adulte</v>
          </cell>
          <cell r="AB1641">
            <v>70760</v>
          </cell>
          <cell r="AC1641">
            <v>44531</v>
          </cell>
          <cell r="AD1641">
            <v>44537</v>
          </cell>
          <cell r="AE1641">
            <v>44926</v>
          </cell>
          <cell r="AF1641" t="str">
            <v>Aucun</v>
          </cell>
          <cell r="AG1641" t="str">
            <v>V</v>
          </cell>
          <cell r="AH1641" t="str">
            <v>VETERAN</v>
          </cell>
          <cell r="AJ1641">
            <v>43108</v>
          </cell>
          <cell r="AK1641" t="str">
            <v>Loisir</v>
          </cell>
        </row>
        <row r="1642">
          <cell r="E1642">
            <v>322093</v>
          </cell>
          <cell r="F1642" t="str">
            <v>Mme</v>
          </cell>
          <cell r="G1642" t="str">
            <v>CADRE</v>
          </cell>
          <cell r="H1642" t="str">
            <v>MARIE-PAULE</v>
          </cell>
          <cell r="I1642">
            <v>16827</v>
          </cell>
          <cell r="J1642" t="str">
            <v>FRANCE</v>
          </cell>
          <cell r="K1642" t="str">
            <v>Femme</v>
          </cell>
          <cell r="L1642">
            <v>5643</v>
          </cell>
          <cell r="M1642" t="str">
            <v>LANESTER CANOE KAYAK CLUB</v>
          </cell>
          <cell r="N1642" t="str">
            <v>L.C.K.C</v>
          </cell>
          <cell r="O1642">
            <v>5600</v>
          </cell>
          <cell r="P1642" t="str">
            <v>COMITE DEPARTEMENTAL CK DU MORBIHAN</v>
          </cell>
          <cell r="Q1642" t="str">
            <v>CR03</v>
          </cell>
          <cell r="R1642" t="str">
            <v>COMITE REGIONAL BRETAGNE CK</v>
          </cell>
          <cell r="S1642" t="str">
            <v>FEDERATION FRANCAISE CANOE-KAYAK ET SPORTS PAGAIE</v>
          </cell>
          <cell r="T1642">
            <v>2022</v>
          </cell>
          <cell r="V1642">
            <v>55</v>
          </cell>
          <cell r="W1642" t="str">
            <v>Non</v>
          </cell>
          <cell r="Z1642" t="str">
            <v>AN_LOIS_A</v>
          </cell>
          <cell r="AA1642" t="str">
            <v>Carte 1 an Loisir Adulte</v>
          </cell>
          <cell r="AB1642">
            <v>71484</v>
          </cell>
          <cell r="AC1642">
            <v>44562</v>
          </cell>
          <cell r="AD1642">
            <v>44572</v>
          </cell>
          <cell r="AE1642">
            <v>44926</v>
          </cell>
          <cell r="AF1642" t="str">
            <v>Aucun</v>
          </cell>
          <cell r="AG1642" t="str">
            <v>V</v>
          </cell>
          <cell r="AH1642" t="str">
            <v>VETERAN</v>
          </cell>
          <cell r="AJ1642">
            <v>44302</v>
          </cell>
          <cell r="AK1642" t="str">
            <v>Loisir</v>
          </cell>
          <cell r="AL1642" t="str">
            <v>DUPGUET Augustin</v>
          </cell>
          <cell r="AM1642">
            <v>10101108859</v>
          </cell>
        </row>
        <row r="1643">
          <cell r="E1643">
            <v>322349</v>
          </cell>
          <cell r="F1643" t="str">
            <v>M.</v>
          </cell>
          <cell r="G1643" t="str">
            <v>SONEGO</v>
          </cell>
          <cell r="H1643" t="str">
            <v>JEROME</v>
          </cell>
          <cell r="I1643">
            <v>25208</v>
          </cell>
          <cell r="J1643" t="str">
            <v>FRANCE</v>
          </cell>
          <cell r="K1643" t="str">
            <v>Homme</v>
          </cell>
          <cell r="L1643">
            <v>5617</v>
          </cell>
          <cell r="M1643" t="str">
            <v>KAYAK CLUB DE VANNES</v>
          </cell>
          <cell r="O1643">
            <v>5600</v>
          </cell>
          <cell r="P1643" t="str">
            <v>COMITE DEPARTEMENTAL CK DU MORBIHAN</v>
          </cell>
          <cell r="Q1643" t="str">
            <v>CR03</v>
          </cell>
          <cell r="R1643" t="str">
            <v>COMITE REGIONAL BRETAGNE CK</v>
          </cell>
          <cell r="S1643" t="str">
            <v>FEDERATION FRANCAISE CANOE-KAYAK ET SPORTS PAGAIE</v>
          </cell>
          <cell r="T1643">
            <v>2022</v>
          </cell>
          <cell r="V1643">
            <v>55</v>
          </cell>
          <cell r="W1643" t="str">
            <v>Non</v>
          </cell>
          <cell r="Z1643" t="str">
            <v>AN_LOIS_A</v>
          </cell>
          <cell r="AA1643" t="str">
            <v>Carte 1 an Loisir Adulte</v>
          </cell>
          <cell r="AB1643">
            <v>70760</v>
          </cell>
          <cell r="AC1643">
            <v>44531</v>
          </cell>
          <cell r="AD1643">
            <v>44556</v>
          </cell>
          <cell r="AE1643">
            <v>44926</v>
          </cell>
          <cell r="AF1643" t="str">
            <v>Aucun</v>
          </cell>
          <cell r="AG1643" t="str">
            <v>V</v>
          </cell>
          <cell r="AH1643" t="str">
            <v>VETERAN</v>
          </cell>
          <cell r="AJ1643">
            <v>44448</v>
          </cell>
          <cell r="AK1643" t="str">
            <v>Loisir</v>
          </cell>
        </row>
        <row r="1644">
          <cell r="E1644">
            <v>322373</v>
          </cell>
          <cell r="F1644" t="str">
            <v>Mme</v>
          </cell>
          <cell r="G1644" t="str">
            <v>LUBIN</v>
          </cell>
          <cell r="H1644" t="str">
            <v>KLARA</v>
          </cell>
          <cell r="I1644">
            <v>39045</v>
          </cell>
          <cell r="J1644" t="str">
            <v>FRANCE</v>
          </cell>
          <cell r="K1644" t="str">
            <v>Femme</v>
          </cell>
          <cell r="L1644">
            <v>2211</v>
          </cell>
          <cell r="M1644" t="str">
            <v>C.K.C. GUINGAMPAIS</v>
          </cell>
          <cell r="O1644">
            <v>2200</v>
          </cell>
          <cell r="P1644" t="str">
            <v>COMITE DEPARTEMENTAL CK COTES D'ARMOR</v>
          </cell>
          <cell r="Q1644" t="str">
            <v>CR03</v>
          </cell>
          <cell r="R1644" t="str">
            <v>COMITE REGIONAL BRETAGNE CK</v>
          </cell>
          <cell r="S1644" t="str">
            <v>FEDERATION FRANCAISE CANOE-KAYAK ET SPORTS PAGAIE</v>
          </cell>
          <cell r="T1644">
            <v>2022</v>
          </cell>
          <cell r="V1644">
            <v>40</v>
          </cell>
          <cell r="W1644" t="str">
            <v>Non</v>
          </cell>
          <cell r="Z1644" t="str">
            <v>AN_COMP_J</v>
          </cell>
          <cell r="AA1644" t="str">
            <v>Carte 1 an Compétition Jeune</v>
          </cell>
          <cell r="AB1644">
            <v>17377</v>
          </cell>
          <cell r="AC1644">
            <v>41377</v>
          </cell>
          <cell r="AD1644">
            <v>44566</v>
          </cell>
          <cell r="AE1644">
            <v>44926</v>
          </cell>
          <cell r="AF1644" t="str">
            <v>Aucun</v>
          </cell>
          <cell r="AG1644" t="str">
            <v>C</v>
          </cell>
          <cell r="AH1644" t="str">
            <v>CADET</v>
          </cell>
          <cell r="AN1644">
            <v>44566</v>
          </cell>
          <cell r="AO1644" t="str">
            <v>Compétition</v>
          </cell>
        </row>
        <row r="1645">
          <cell r="E1645">
            <v>322444</v>
          </cell>
          <cell r="F1645" t="str">
            <v>M.</v>
          </cell>
          <cell r="G1645" t="str">
            <v>HOVELAQUE</v>
          </cell>
          <cell r="H1645" t="str">
            <v>GASPARD</v>
          </cell>
          <cell r="I1645">
            <v>38696</v>
          </cell>
          <cell r="J1645" t="str">
            <v>FRANCE</v>
          </cell>
          <cell r="K1645" t="str">
            <v>Homme</v>
          </cell>
          <cell r="L1645">
            <v>3528</v>
          </cell>
          <cell r="M1645" t="str">
            <v>CANOE KAYAK CLUB DES TROIS RIVIERES</v>
          </cell>
          <cell r="N1645" t="str">
            <v>CKC TROIS RIVIERES</v>
          </cell>
          <cell r="O1645">
            <v>3500</v>
          </cell>
          <cell r="P1645" t="str">
            <v>COMITE DEPARTEMENTAL CK D'ILLE ET VILAINE</v>
          </cell>
          <cell r="Q1645" t="str">
            <v>CR03</v>
          </cell>
          <cell r="R1645" t="str">
            <v>COMITE REGIONAL BRETAGNE CK</v>
          </cell>
          <cell r="S1645" t="str">
            <v>FEDERATION FRANCAISE CANOE-KAYAK ET SPORTS PAGAIE</v>
          </cell>
          <cell r="T1645">
            <v>2022</v>
          </cell>
          <cell r="V1645">
            <v>40</v>
          </cell>
          <cell r="W1645" t="str">
            <v>Non</v>
          </cell>
          <cell r="Z1645" t="str">
            <v>AN_COMP_J</v>
          </cell>
          <cell r="AA1645" t="str">
            <v>Carte 1 an Compétition Jeune</v>
          </cell>
          <cell r="AB1645">
            <v>71149</v>
          </cell>
          <cell r="AC1645">
            <v>44562</v>
          </cell>
          <cell r="AD1645">
            <v>44571</v>
          </cell>
          <cell r="AE1645">
            <v>44926</v>
          </cell>
          <cell r="AF1645" t="str">
            <v>Aucun</v>
          </cell>
          <cell r="AG1645" t="str">
            <v>J</v>
          </cell>
          <cell r="AH1645" t="str">
            <v>JUNIOR</v>
          </cell>
          <cell r="AN1645">
            <v>44571</v>
          </cell>
          <cell r="AO1645" t="str">
            <v>Compétition</v>
          </cell>
        </row>
        <row r="1646">
          <cell r="E1646">
            <v>322472</v>
          </cell>
          <cell r="F1646" t="str">
            <v>M.</v>
          </cell>
          <cell r="G1646" t="str">
            <v>ROBIC</v>
          </cell>
          <cell r="H1646" t="str">
            <v>NILS</v>
          </cell>
          <cell r="I1646">
            <v>38803</v>
          </cell>
          <cell r="J1646" t="str">
            <v>FRANCE</v>
          </cell>
          <cell r="K1646" t="str">
            <v>Homme</v>
          </cell>
          <cell r="L1646">
            <v>5604</v>
          </cell>
          <cell r="M1646" t="str">
            <v>CLUB LOISIRS POP. LOCHRIST</v>
          </cell>
          <cell r="O1646">
            <v>5600</v>
          </cell>
          <cell r="P1646" t="str">
            <v>COMITE DEPARTEMENTAL CK DU MORBIHAN</v>
          </cell>
          <cell r="Q1646" t="str">
            <v>CR03</v>
          </cell>
          <cell r="R1646" t="str">
            <v>COMITE REGIONAL BRETAGNE CK</v>
          </cell>
          <cell r="S1646" t="str">
            <v>FEDERATION FRANCAISE CANOE-KAYAK ET SPORTS PAGAIE</v>
          </cell>
          <cell r="T1646">
            <v>2022</v>
          </cell>
          <cell r="V1646">
            <v>40</v>
          </cell>
          <cell r="W1646" t="str">
            <v>Non</v>
          </cell>
          <cell r="Z1646" t="str">
            <v>AN_COMP_J</v>
          </cell>
          <cell r="AA1646" t="str">
            <v>Carte 1 an Compétition Jeune</v>
          </cell>
          <cell r="AB1646">
            <v>70750</v>
          </cell>
          <cell r="AC1646">
            <v>44531</v>
          </cell>
          <cell r="AD1646">
            <v>44551</v>
          </cell>
          <cell r="AE1646">
            <v>44926</v>
          </cell>
          <cell r="AF1646" t="str">
            <v>Aucun</v>
          </cell>
          <cell r="AG1646" t="str">
            <v>C</v>
          </cell>
          <cell r="AH1646" t="str">
            <v>CADET</v>
          </cell>
          <cell r="AN1646">
            <v>44551</v>
          </cell>
          <cell r="AO1646" t="str">
            <v>Compétition</v>
          </cell>
        </row>
        <row r="1647">
          <cell r="E1647">
            <v>322684</v>
          </cell>
          <cell r="F1647" t="str">
            <v>Mme</v>
          </cell>
          <cell r="G1647" t="str">
            <v>ROBINEAU</v>
          </cell>
          <cell r="H1647" t="str">
            <v>DOMINIQUE</v>
          </cell>
          <cell r="I1647">
            <v>19531</v>
          </cell>
          <cell r="J1647" t="str">
            <v>FRANCE</v>
          </cell>
          <cell r="K1647" t="str">
            <v>Femme</v>
          </cell>
          <cell r="L1647">
            <v>5614</v>
          </cell>
          <cell r="M1647" t="str">
            <v>C.K.C. AURAY</v>
          </cell>
          <cell r="O1647">
            <v>5600</v>
          </cell>
          <cell r="P1647" t="str">
            <v>COMITE DEPARTEMENTAL CK DU MORBIHAN</v>
          </cell>
          <cell r="Q1647" t="str">
            <v>CR03</v>
          </cell>
          <cell r="R1647" t="str">
            <v>COMITE REGIONAL BRETAGNE CK</v>
          </cell>
          <cell r="S1647" t="str">
            <v>FEDERATION FRANCAISE CANOE-KAYAK ET SPORTS PAGAIE</v>
          </cell>
          <cell r="T1647">
            <v>2022</v>
          </cell>
          <cell r="V1647">
            <v>55</v>
          </cell>
          <cell r="W1647" t="str">
            <v>Non</v>
          </cell>
          <cell r="Z1647" t="str">
            <v>AN_LOIS_A</v>
          </cell>
          <cell r="AA1647" t="str">
            <v>Carte 1 an Loisir Adulte</v>
          </cell>
          <cell r="AB1647">
            <v>71181</v>
          </cell>
          <cell r="AC1647">
            <v>44562</v>
          </cell>
          <cell r="AD1647">
            <v>44563</v>
          </cell>
          <cell r="AE1647">
            <v>44926</v>
          </cell>
          <cell r="AF1647" t="str">
            <v>Aucun</v>
          </cell>
          <cell r="AG1647" t="str">
            <v>V</v>
          </cell>
          <cell r="AH1647" t="str">
            <v>VETERAN</v>
          </cell>
          <cell r="AJ1647">
            <v>44140</v>
          </cell>
          <cell r="AK1647" t="str">
            <v>Loisir</v>
          </cell>
          <cell r="AL1647" t="str">
            <v>DURAND PHILIPPE</v>
          </cell>
          <cell r="AM1647">
            <v>561021122</v>
          </cell>
        </row>
        <row r="1648">
          <cell r="E1648">
            <v>322688</v>
          </cell>
          <cell r="F1648" t="str">
            <v>M.</v>
          </cell>
          <cell r="G1648" t="str">
            <v>LE DOUARIN</v>
          </cell>
          <cell r="H1648" t="str">
            <v>LUDOVIC</v>
          </cell>
          <cell r="I1648">
            <v>23912</v>
          </cell>
          <cell r="J1648" t="str">
            <v>FRANCE</v>
          </cell>
          <cell r="K1648" t="str">
            <v>Homme</v>
          </cell>
          <cell r="L1648">
            <v>5614</v>
          </cell>
          <cell r="M1648" t="str">
            <v>C.K.C. AURAY</v>
          </cell>
          <cell r="O1648">
            <v>5600</v>
          </cell>
          <cell r="P1648" t="str">
            <v>COMITE DEPARTEMENTAL CK DU MORBIHAN</v>
          </cell>
          <cell r="Q1648" t="str">
            <v>CR03</v>
          </cell>
          <cell r="R1648" t="str">
            <v>COMITE REGIONAL BRETAGNE CK</v>
          </cell>
          <cell r="S1648" t="str">
            <v>FEDERATION FRANCAISE CANOE-KAYAK ET SPORTS PAGAIE</v>
          </cell>
          <cell r="T1648">
            <v>2022</v>
          </cell>
          <cell r="V1648">
            <v>55</v>
          </cell>
          <cell r="W1648" t="str">
            <v>Non</v>
          </cell>
          <cell r="Z1648" t="str">
            <v>AN_LOIS_A</v>
          </cell>
          <cell r="AA1648" t="str">
            <v>Carte 1 an Loisir Adulte</v>
          </cell>
          <cell r="AB1648">
            <v>71181</v>
          </cell>
          <cell r="AC1648">
            <v>44562</v>
          </cell>
          <cell r="AD1648">
            <v>44576</v>
          </cell>
          <cell r="AE1648">
            <v>44926</v>
          </cell>
          <cell r="AF1648" t="str">
            <v>Aucun</v>
          </cell>
          <cell r="AG1648" t="str">
            <v>V</v>
          </cell>
          <cell r="AH1648" t="str">
            <v>VETERAN</v>
          </cell>
          <cell r="AJ1648">
            <v>44193</v>
          </cell>
          <cell r="AK1648" t="str">
            <v>Loisir</v>
          </cell>
          <cell r="AL1648" t="str">
            <v>SOUPENE</v>
          </cell>
          <cell r="AM1648">
            <v>56103706</v>
          </cell>
        </row>
        <row r="1649">
          <cell r="E1649">
            <v>322689</v>
          </cell>
          <cell r="F1649" t="str">
            <v>M.</v>
          </cell>
          <cell r="G1649" t="str">
            <v>PORTIER</v>
          </cell>
          <cell r="H1649" t="str">
            <v>MATHIEU</v>
          </cell>
          <cell r="I1649">
            <v>28737</v>
          </cell>
          <cell r="J1649" t="str">
            <v>FRANCE</v>
          </cell>
          <cell r="K1649" t="str">
            <v>Homme</v>
          </cell>
          <cell r="L1649">
            <v>5614</v>
          </cell>
          <cell r="M1649" t="str">
            <v>C.K.C. AURAY</v>
          </cell>
          <cell r="O1649">
            <v>5600</v>
          </cell>
          <cell r="P1649" t="str">
            <v>COMITE DEPARTEMENTAL CK DU MORBIHAN</v>
          </cell>
          <cell r="Q1649" t="str">
            <v>CR03</v>
          </cell>
          <cell r="R1649" t="str">
            <v>COMITE REGIONAL BRETAGNE CK</v>
          </cell>
          <cell r="S1649" t="str">
            <v>FEDERATION FRANCAISE CANOE-KAYAK ET SPORTS PAGAIE</v>
          </cell>
          <cell r="T1649">
            <v>2022</v>
          </cell>
          <cell r="V1649">
            <v>55</v>
          </cell>
          <cell r="W1649" t="str">
            <v>Non</v>
          </cell>
          <cell r="Z1649" t="str">
            <v>AN_LOIS_A</v>
          </cell>
          <cell r="AA1649" t="str">
            <v>Carte 1 an Loisir Adulte</v>
          </cell>
          <cell r="AB1649">
            <v>71181</v>
          </cell>
          <cell r="AC1649">
            <v>44562</v>
          </cell>
          <cell r="AD1649">
            <v>44576</v>
          </cell>
          <cell r="AE1649">
            <v>44926</v>
          </cell>
          <cell r="AF1649" t="str">
            <v>Aucun</v>
          </cell>
          <cell r="AG1649" t="str">
            <v>V</v>
          </cell>
          <cell r="AH1649" t="str">
            <v>VETERAN</v>
          </cell>
          <cell r="AJ1649">
            <v>44188</v>
          </cell>
          <cell r="AK1649" t="str">
            <v>Loisir</v>
          </cell>
          <cell r="AL1649" t="str">
            <v>GAGNEPAIN</v>
          </cell>
          <cell r="AM1649">
            <v>10001253581</v>
          </cell>
        </row>
        <row r="1650">
          <cell r="E1650">
            <v>322773</v>
          </cell>
          <cell r="F1650" t="str">
            <v>M.</v>
          </cell>
          <cell r="G1650" t="str">
            <v>FORICHER</v>
          </cell>
          <cell r="H1650" t="str">
            <v>MORGAN</v>
          </cell>
          <cell r="I1650">
            <v>25402</v>
          </cell>
          <cell r="J1650" t="str">
            <v>FRANCE</v>
          </cell>
          <cell r="K1650" t="str">
            <v>Homme</v>
          </cell>
          <cell r="L1650">
            <v>3501</v>
          </cell>
          <cell r="M1650" t="str">
            <v>KAYAK CLUB PONT REAN</v>
          </cell>
          <cell r="O1650">
            <v>3500</v>
          </cell>
          <cell r="P1650" t="str">
            <v>COMITE DEPARTEMENTAL CK D'ILLE ET VILAINE</v>
          </cell>
          <cell r="Q1650" t="str">
            <v>CR03</v>
          </cell>
          <cell r="R1650" t="str">
            <v>COMITE REGIONAL BRETAGNE CK</v>
          </cell>
          <cell r="S1650" t="str">
            <v>FEDERATION FRANCAISE CANOE-KAYAK ET SPORTS PAGAIE</v>
          </cell>
          <cell r="T1650">
            <v>2022</v>
          </cell>
          <cell r="V1650">
            <v>60</v>
          </cell>
          <cell r="W1650" t="str">
            <v>Non</v>
          </cell>
          <cell r="Z1650" t="str">
            <v>AN_COMP_A</v>
          </cell>
          <cell r="AA1650" t="str">
            <v>Carte 1 an Compétition Adulte</v>
          </cell>
          <cell r="AB1650">
            <v>70967</v>
          </cell>
          <cell r="AC1650">
            <v>44531</v>
          </cell>
          <cell r="AD1650">
            <v>44551</v>
          </cell>
          <cell r="AE1650">
            <v>44926</v>
          </cell>
          <cell r="AF1650" t="str">
            <v>Aucun</v>
          </cell>
          <cell r="AG1650" t="str">
            <v>V</v>
          </cell>
          <cell r="AH1650" t="str">
            <v>VETERAN</v>
          </cell>
          <cell r="AN1650">
            <v>43718</v>
          </cell>
          <cell r="AO1650" t="str">
            <v>Compétition</v>
          </cell>
        </row>
        <row r="1651">
          <cell r="E1651">
            <v>322781</v>
          </cell>
          <cell r="F1651" t="str">
            <v>M.</v>
          </cell>
          <cell r="G1651" t="str">
            <v>COUDRAY</v>
          </cell>
          <cell r="H1651" t="str">
            <v>ELOUEN</v>
          </cell>
          <cell r="I1651">
            <v>37287</v>
          </cell>
          <cell r="J1651" t="str">
            <v>FRANCE</v>
          </cell>
          <cell r="K1651" t="str">
            <v>Homme</v>
          </cell>
          <cell r="L1651">
            <v>3501</v>
          </cell>
          <cell r="M1651" t="str">
            <v>KAYAK CLUB PONT REAN</v>
          </cell>
          <cell r="O1651">
            <v>3500</v>
          </cell>
          <cell r="P1651" t="str">
            <v>COMITE DEPARTEMENTAL CK D'ILLE ET VILAINE</v>
          </cell>
          <cell r="Q1651" t="str">
            <v>CR03</v>
          </cell>
          <cell r="R1651" t="str">
            <v>COMITE REGIONAL BRETAGNE CK</v>
          </cell>
          <cell r="S1651" t="str">
            <v>FEDERATION FRANCAISE CANOE-KAYAK ET SPORTS PAGAIE</v>
          </cell>
          <cell r="T1651">
            <v>2022</v>
          </cell>
          <cell r="V1651">
            <v>60</v>
          </cell>
          <cell r="W1651" t="str">
            <v>Non</v>
          </cell>
          <cell r="Z1651" t="str">
            <v>AN_COMP_A</v>
          </cell>
          <cell r="AA1651" t="str">
            <v>Carte 1 an Compétition Adulte</v>
          </cell>
          <cell r="AB1651">
            <v>70967</v>
          </cell>
          <cell r="AC1651">
            <v>44531</v>
          </cell>
          <cell r="AD1651">
            <v>44551</v>
          </cell>
          <cell r="AE1651">
            <v>44926</v>
          </cell>
          <cell r="AF1651" t="str">
            <v>Aucun</v>
          </cell>
          <cell r="AG1651" t="str">
            <v>S</v>
          </cell>
          <cell r="AH1651" t="str">
            <v>SENIOR</v>
          </cell>
          <cell r="AN1651">
            <v>44357</v>
          </cell>
          <cell r="AO1651" t="str">
            <v>Compétition</v>
          </cell>
        </row>
        <row r="1652">
          <cell r="E1652">
            <v>322785</v>
          </cell>
          <cell r="F1652" t="str">
            <v>M.</v>
          </cell>
          <cell r="G1652" t="str">
            <v>MORVAN</v>
          </cell>
          <cell r="H1652" t="str">
            <v>ETHAN</v>
          </cell>
          <cell r="I1652">
            <v>39519</v>
          </cell>
          <cell r="J1652" t="str">
            <v>FRANCE</v>
          </cell>
          <cell r="K1652" t="str">
            <v>Homme</v>
          </cell>
          <cell r="L1652">
            <v>3536</v>
          </cell>
          <cell r="M1652" t="str">
            <v>MJC DE GUIPRY-MESSAC</v>
          </cell>
          <cell r="O1652">
            <v>3500</v>
          </cell>
          <cell r="P1652" t="str">
            <v>COMITE DEPARTEMENTAL CK D'ILLE ET VILAINE</v>
          </cell>
          <cell r="Q1652" t="str">
            <v>CR03</v>
          </cell>
          <cell r="R1652" t="str">
            <v>COMITE REGIONAL BRETAGNE CK</v>
          </cell>
          <cell r="S1652" t="str">
            <v>FEDERATION FRANCAISE CANOE-KAYAK ET SPORTS PAGAIE</v>
          </cell>
          <cell r="T1652">
            <v>2022</v>
          </cell>
          <cell r="V1652">
            <v>20</v>
          </cell>
          <cell r="W1652" t="str">
            <v>Non</v>
          </cell>
          <cell r="Z1652" t="str">
            <v>AN_LOIS_J</v>
          </cell>
          <cell r="AA1652" t="str">
            <v>Carte 1 an Loisir Jeune</v>
          </cell>
          <cell r="AB1652">
            <v>70578</v>
          </cell>
          <cell r="AC1652">
            <v>44501</v>
          </cell>
          <cell r="AD1652">
            <v>44532</v>
          </cell>
          <cell r="AE1652">
            <v>44926</v>
          </cell>
          <cell r="AF1652" t="str">
            <v>Aucun</v>
          </cell>
          <cell r="AG1652" t="str">
            <v>M</v>
          </cell>
          <cell r="AH1652" t="str">
            <v>MINIME</v>
          </cell>
          <cell r="AJ1652">
            <v>44532</v>
          </cell>
          <cell r="AK1652" t="str">
            <v>Loisir</v>
          </cell>
        </row>
        <row r="1653">
          <cell r="E1653">
            <v>322786</v>
          </cell>
          <cell r="F1653" t="str">
            <v>M.</v>
          </cell>
          <cell r="G1653" t="str">
            <v>GUILLOU</v>
          </cell>
          <cell r="H1653" t="str">
            <v>MAÊL</v>
          </cell>
          <cell r="I1653">
            <v>36435</v>
          </cell>
          <cell r="J1653" t="str">
            <v>FRANCE</v>
          </cell>
          <cell r="K1653" t="str">
            <v>Homme</v>
          </cell>
          <cell r="L1653">
            <v>3536</v>
          </cell>
          <cell r="M1653" t="str">
            <v>MJC DE GUIPRY-MESSAC</v>
          </cell>
          <cell r="O1653">
            <v>3500</v>
          </cell>
          <cell r="P1653" t="str">
            <v>COMITE DEPARTEMENTAL CK D'ILLE ET VILAINE</v>
          </cell>
          <cell r="Q1653" t="str">
            <v>CR03</v>
          </cell>
          <cell r="R1653" t="str">
            <v>COMITE REGIONAL BRETAGNE CK</v>
          </cell>
          <cell r="S1653" t="str">
            <v>FEDERATION FRANCAISE CANOE-KAYAK ET SPORTS PAGAIE</v>
          </cell>
          <cell r="T1653">
            <v>2022</v>
          </cell>
          <cell r="V1653">
            <v>60</v>
          </cell>
          <cell r="W1653" t="str">
            <v>Non</v>
          </cell>
          <cell r="Z1653" t="str">
            <v>AN_COMP_A</v>
          </cell>
          <cell r="AA1653" t="str">
            <v>Carte 1 an Compétition Adulte</v>
          </cell>
          <cell r="AB1653">
            <v>71490</v>
          </cell>
          <cell r="AC1653">
            <v>44562</v>
          </cell>
          <cell r="AD1653">
            <v>44594</v>
          </cell>
          <cell r="AE1653">
            <v>44926</v>
          </cell>
          <cell r="AF1653" t="str">
            <v>Aucun</v>
          </cell>
          <cell r="AG1653" t="str">
            <v>S</v>
          </cell>
          <cell r="AH1653" t="str">
            <v>SENIOR</v>
          </cell>
          <cell r="AN1653">
            <v>44396</v>
          </cell>
          <cell r="AO1653" t="str">
            <v>Compétition</v>
          </cell>
        </row>
        <row r="1654">
          <cell r="E1654">
            <v>322790</v>
          </cell>
          <cell r="F1654" t="str">
            <v>M.</v>
          </cell>
          <cell r="G1654" t="str">
            <v>MIZZI</v>
          </cell>
          <cell r="H1654" t="str">
            <v>OSCAR</v>
          </cell>
          <cell r="I1654">
            <v>39693</v>
          </cell>
          <cell r="J1654" t="str">
            <v>FRANCE</v>
          </cell>
          <cell r="K1654" t="str">
            <v>Homme</v>
          </cell>
          <cell r="L1654">
            <v>3522</v>
          </cell>
          <cell r="M1654" t="str">
            <v>CESSON SEVIGNE CANOE KAYAK LES POISSONS VOLANTS</v>
          </cell>
          <cell r="N1654" t="str">
            <v>CSCK PV</v>
          </cell>
          <cell r="O1654">
            <v>3500</v>
          </cell>
          <cell r="P1654" t="str">
            <v>COMITE DEPARTEMENTAL CK D'ILLE ET VILAINE</v>
          </cell>
          <cell r="Q1654" t="str">
            <v>CR03</v>
          </cell>
          <cell r="R1654" t="str">
            <v>COMITE REGIONAL BRETAGNE CK</v>
          </cell>
          <cell r="S1654" t="str">
            <v>FEDERATION FRANCAISE CANOE-KAYAK ET SPORTS PAGAIE</v>
          </cell>
          <cell r="T1654">
            <v>2022</v>
          </cell>
          <cell r="V1654">
            <v>40</v>
          </cell>
          <cell r="W1654" t="str">
            <v>Non</v>
          </cell>
          <cell r="Z1654" t="str">
            <v>AN_COMP_J</v>
          </cell>
          <cell r="AA1654" t="str">
            <v>Carte 1 an Compétition Jeune</v>
          </cell>
          <cell r="AB1654">
            <v>71104</v>
          </cell>
          <cell r="AC1654">
            <v>44531</v>
          </cell>
          <cell r="AD1654">
            <v>44559</v>
          </cell>
          <cell r="AE1654">
            <v>44926</v>
          </cell>
          <cell r="AF1654" t="str">
            <v>Aucun</v>
          </cell>
          <cell r="AG1654" t="str">
            <v>M</v>
          </cell>
          <cell r="AH1654" t="str">
            <v>MINIME</v>
          </cell>
          <cell r="AN1654">
            <v>44559</v>
          </cell>
          <cell r="AO1654" t="str">
            <v>Compétition</v>
          </cell>
        </row>
        <row r="1655">
          <cell r="E1655">
            <v>322915</v>
          </cell>
          <cell r="F1655" t="str">
            <v>M.</v>
          </cell>
          <cell r="G1655" t="str">
            <v>HERVIEU</v>
          </cell>
          <cell r="H1655" t="str">
            <v>ARTHUR</v>
          </cell>
          <cell r="I1655">
            <v>38009</v>
          </cell>
          <cell r="J1655" t="str">
            <v>FRANCE</v>
          </cell>
          <cell r="K1655" t="str">
            <v>Homme</v>
          </cell>
          <cell r="L1655">
            <v>5614</v>
          </cell>
          <cell r="M1655" t="str">
            <v>C.K.C. AURAY</v>
          </cell>
          <cell r="O1655">
            <v>5600</v>
          </cell>
          <cell r="P1655" t="str">
            <v>COMITE DEPARTEMENTAL CK DU MORBIHAN</v>
          </cell>
          <cell r="Q1655" t="str">
            <v>CR03</v>
          </cell>
          <cell r="R1655" t="str">
            <v>COMITE REGIONAL BRETAGNE CK</v>
          </cell>
          <cell r="S1655" t="str">
            <v>FEDERATION FRANCAISE CANOE-KAYAK ET SPORTS PAGAIE</v>
          </cell>
          <cell r="T1655">
            <v>2022</v>
          </cell>
          <cell r="V1655">
            <v>20</v>
          </cell>
          <cell r="W1655" t="str">
            <v>Non</v>
          </cell>
          <cell r="Z1655" t="str">
            <v>AN_LOIS_J</v>
          </cell>
          <cell r="AA1655" t="str">
            <v>Carte 1 an Loisir Jeune</v>
          </cell>
          <cell r="AB1655">
            <v>71181</v>
          </cell>
          <cell r="AC1655">
            <v>44562</v>
          </cell>
          <cell r="AD1655">
            <v>44576</v>
          </cell>
          <cell r="AE1655">
            <v>44926</v>
          </cell>
          <cell r="AF1655" t="str">
            <v>Aucun</v>
          </cell>
          <cell r="AG1655" t="str">
            <v>J</v>
          </cell>
          <cell r="AH1655" t="str">
            <v>JUNIOR</v>
          </cell>
          <cell r="AJ1655">
            <v>44576</v>
          </cell>
          <cell r="AK1655" t="str">
            <v>Loisir</v>
          </cell>
        </row>
        <row r="1656">
          <cell r="E1656">
            <v>323198</v>
          </cell>
          <cell r="F1656" t="str">
            <v>M.</v>
          </cell>
          <cell r="G1656" t="str">
            <v>JULOU</v>
          </cell>
          <cell r="H1656" t="str">
            <v>VICTOR</v>
          </cell>
          <cell r="I1656">
            <v>38735</v>
          </cell>
          <cell r="J1656" t="str">
            <v>FRANCE</v>
          </cell>
          <cell r="K1656" t="str">
            <v>Homme</v>
          </cell>
          <cell r="L1656">
            <v>2211</v>
          </cell>
          <cell r="M1656" t="str">
            <v>C.K.C. GUINGAMPAIS</v>
          </cell>
          <cell r="O1656">
            <v>2200</v>
          </cell>
          <cell r="P1656" t="str">
            <v>COMITE DEPARTEMENTAL CK COTES D'ARMOR</v>
          </cell>
          <cell r="Q1656" t="str">
            <v>CR03</v>
          </cell>
          <cell r="R1656" t="str">
            <v>COMITE REGIONAL BRETAGNE CK</v>
          </cell>
          <cell r="S1656" t="str">
            <v>FEDERATION FRANCAISE CANOE-KAYAK ET SPORTS PAGAIE</v>
          </cell>
          <cell r="T1656">
            <v>2022</v>
          </cell>
          <cell r="V1656">
            <v>40</v>
          </cell>
          <cell r="W1656" t="str">
            <v>Non</v>
          </cell>
          <cell r="Z1656" t="str">
            <v>AN_COMP_J</v>
          </cell>
          <cell r="AA1656" t="str">
            <v>Carte 1 an Compétition Jeune</v>
          </cell>
          <cell r="AB1656">
            <v>17377</v>
          </cell>
          <cell r="AC1656">
            <v>41377</v>
          </cell>
          <cell r="AD1656">
            <v>44566</v>
          </cell>
          <cell r="AE1656">
            <v>44926</v>
          </cell>
          <cell r="AF1656" t="str">
            <v>Aucun</v>
          </cell>
          <cell r="AG1656" t="str">
            <v>C</v>
          </cell>
          <cell r="AH1656" t="str">
            <v>CADET</v>
          </cell>
          <cell r="AN1656">
            <v>44566</v>
          </cell>
          <cell r="AO1656" t="str">
            <v>Compétition</v>
          </cell>
        </row>
        <row r="1657">
          <cell r="E1657">
            <v>323282</v>
          </cell>
          <cell r="F1657" t="str">
            <v>M.</v>
          </cell>
          <cell r="G1657" t="str">
            <v>CLAUZEAU</v>
          </cell>
          <cell r="H1657" t="str">
            <v>OLIVIER</v>
          </cell>
          <cell r="I1657">
            <v>29343</v>
          </cell>
          <cell r="J1657" t="str">
            <v>FRANCE</v>
          </cell>
          <cell r="K1657" t="str">
            <v>Homme</v>
          </cell>
          <cell r="L1657">
            <v>2959</v>
          </cell>
          <cell r="M1657" t="str">
            <v>ASSOCIATION PENN AR KAYAK</v>
          </cell>
          <cell r="N1657" t="str">
            <v>PENN AR KAYAK</v>
          </cell>
          <cell r="O1657">
            <v>2900</v>
          </cell>
          <cell r="P1657" t="str">
            <v>COMITE DEPARTEMENTAL CK DU FINISTERE</v>
          </cell>
          <cell r="Q1657" t="str">
            <v>CR03</v>
          </cell>
          <cell r="R1657" t="str">
            <v>COMITE REGIONAL BRETAGNE CK</v>
          </cell>
          <cell r="S1657" t="str">
            <v>FEDERATION FRANCAISE CANOE-KAYAK ET SPORTS PAGAIE</v>
          </cell>
          <cell r="T1657">
            <v>2022</v>
          </cell>
          <cell r="V1657">
            <v>55</v>
          </cell>
          <cell r="W1657" t="str">
            <v>Non</v>
          </cell>
          <cell r="Z1657" t="str">
            <v>AN_LOIS_A</v>
          </cell>
          <cell r="AA1657" t="str">
            <v>Carte 1 an Loisir Adulte</v>
          </cell>
          <cell r="AB1657">
            <v>71023</v>
          </cell>
          <cell r="AC1657">
            <v>44531</v>
          </cell>
          <cell r="AD1657">
            <v>44549</v>
          </cell>
          <cell r="AE1657">
            <v>44926</v>
          </cell>
          <cell r="AF1657" t="str">
            <v>Aucun</v>
          </cell>
          <cell r="AG1657" t="str">
            <v>V</v>
          </cell>
          <cell r="AH1657" t="str">
            <v>VETERAN</v>
          </cell>
          <cell r="AJ1657">
            <v>42736</v>
          </cell>
          <cell r="AK1657" t="str">
            <v>Loisir</v>
          </cell>
        </row>
        <row r="1658">
          <cell r="E1658">
            <v>323298</v>
          </cell>
          <cell r="F1658" t="str">
            <v>M.</v>
          </cell>
          <cell r="G1658" t="str">
            <v>LE MARCHAND CAPOVA</v>
          </cell>
          <cell r="H1658" t="str">
            <v>ODILON</v>
          </cell>
          <cell r="I1658">
            <v>39331</v>
          </cell>
          <cell r="J1658" t="str">
            <v>FRANCE</v>
          </cell>
          <cell r="K1658" t="str">
            <v>Homme</v>
          </cell>
          <cell r="L1658">
            <v>2912</v>
          </cell>
          <cell r="M1658" t="str">
            <v>LES ALLIGATORS - LANDERNEAU</v>
          </cell>
          <cell r="O1658">
            <v>2900</v>
          </cell>
          <cell r="P1658" t="str">
            <v>COMITE DEPARTEMENTAL CK DU FINISTERE</v>
          </cell>
          <cell r="Q1658" t="str">
            <v>CR03</v>
          </cell>
          <cell r="R1658" t="str">
            <v>COMITE REGIONAL BRETAGNE CK</v>
          </cell>
          <cell r="S1658" t="str">
            <v>FEDERATION FRANCAISE CANOE-KAYAK ET SPORTS PAGAIE</v>
          </cell>
          <cell r="T1658">
            <v>2022</v>
          </cell>
          <cell r="V1658">
            <v>20</v>
          </cell>
          <cell r="W1658" t="str">
            <v>Non</v>
          </cell>
          <cell r="Z1658" t="str">
            <v>AN_LOIS_J</v>
          </cell>
          <cell r="AA1658" t="str">
            <v>Carte 1 an Loisir Jeune</v>
          </cell>
          <cell r="AB1658">
            <v>71393</v>
          </cell>
          <cell r="AC1658">
            <v>44562</v>
          </cell>
          <cell r="AD1658">
            <v>44565</v>
          </cell>
          <cell r="AE1658">
            <v>44926</v>
          </cell>
          <cell r="AF1658" t="str">
            <v>Aucun</v>
          </cell>
          <cell r="AG1658" t="str">
            <v>C</v>
          </cell>
          <cell r="AH1658" t="str">
            <v>CADET</v>
          </cell>
          <cell r="AJ1658">
            <v>44446</v>
          </cell>
          <cell r="AK1658" t="str">
            <v>Loisir</v>
          </cell>
        </row>
        <row r="1659">
          <cell r="E1659">
            <v>323306</v>
          </cell>
          <cell r="F1659" t="str">
            <v>Mme</v>
          </cell>
          <cell r="G1659" t="str">
            <v>LE TILY</v>
          </cell>
          <cell r="H1659" t="str">
            <v>ADELE</v>
          </cell>
          <cell r="I1659">
            <v>38478</v>
          </cell>
          <cell r="J1659" t="str">
            <v>FRANCE</v>
          </cell>
          <cell r="K1659" t="str">
            <v>Femme</v>
          </cell>
          <cell r="L1659">
            <v>2912</v>
          </cell>
          <cell r="M1659" t="str">
            <v>LES ALLIGATORS - LANDERNEAU</v>
          </cell>
          <cell r="O1659">
            <v>2900</v>
          </cell>
          <cell r="P1659" t="str">
            <v>COMITE DEPARTEMENTAL CK DU FINISTERE</v>
          </cell>
          <cell r="Q1659" t="str">
            <v>CR03</v>
          </cell>
          <cell r="R1659" t="str">
            <v>COMITE REGIONAL BRETAGNE CK</v>
          </cell>
          <cell r="S1659" t="str">
            <v>FEDERATION FRANCAISE CANOE-KAYAK ET SPORTS PAGAIE</v>
          </cell>
          <cell r="T1659">
            <v>2022</v>
          </cell>
          <cell r="V1659">
            <v>40</v>
          </cell>
          <cell r="W1659" t="str">
            <v>Non</v>
          </cell>
          <cell r="Z1659" t="str">
            <v>AN_COMP_J</v>
          </cell>
          <cell r="AA1659" t="str">
            <v>Carte 1 an Compétition Jeune</v>
          </cell>
          <cell r="AB1659">
            <v>71393</v>
          </cell>
          <cell r="AC1659">
            <v>44562</v>
          </cell>
          <cell r="AD1659">
            <v>44565</v>
          </cell>
          <cell r="AE1659">
            <v>44926</v>
          </cell>
          <cell r="AF1659" t="str">
            <v>Aucun</v>
          </cell>
          <cell r="AG1659" t="str">
            <v>J</v>
          </cell>
          <cell r="AH1659" t="str">
            <v>JUNIOR</v>
          </cell>
          <cell r="AN1659">
            <v>44464</v>
          </cell>
          <cell r="AO1659" t="str">
            <v>Compétition</v>
          </cell>
        </row>
        <row r="1660">
          <cell r="E1660">
            <v>323309</v>
          </cell>
          <cell r="F1660" t="str">
            <v>M.</v>
          </cell>
          <cell r="G1660" t="str">
            <v>MOLINA-COMBOT</v>
          </cell>
          <cell r="H1660" t="str">
            <v>LOUKA</v>
          </cell>
          <cell r="I1660">
            <v>39657</v>
          </cell>
          <cell r="J1660" t="str">
            <v>FRANCE</v>
          </cell>
          <cell r="K1660" t="str">
            <v>Homme</v>
          </cell>
          <cell r="L1660">
            <v>2912</v>
          </cell>
          <cell r="M1660" t="str">
            <v>LES ALLIGATORS - LANDERNEAU</v>
          </cell>
          <cell r="O1660">
            <v>2900</v>
          </cell>
          <cell r="P1660" t="str">
            <v>COMITE DEPARTEMENTAL CK DU FINISTERE</v>
          </cell>
          <cell r="Q1660" t="str">
            <v>CR03</v>
          </cell>
          <cell r="R1660" t="str">
            <v>COMITE REGIONAL BRETAGNE CK</v>
          </cell>
          <cell r="S1660" t="str">
            <v>FEDERATION FRANCAISE CANOE-KAYAK ET SPORTS PAGAIE</v>
          </cell>
          <cell r="T1660">
            <v>2022</v>
          </cell>
          <cell r="V1660">
            <v>40</v>
          </cell>
          <cell r="W1660" t="str">
            <v>Non</v>
          </cell>
          <cell r="Z1660" t="str">
            <v>AN_COMP_J</v>
          </cell>
          <cell r="AA1660" t="str">
            <v>Carte 1 an Compétition Jeune</v>
          </cell>
          <cell r="AB1660">
            <v>71393</v>
          </cell>
          <cell r="AC1660">
            <v>44562</v>
          </cell>
          <cell r="AD1660">
            <v>44565</v>
          </cell>
          <cell r="AE1660">
            <v>44926</v>
          </cell>
          <cell r="AF1660" t="str">
            <v>Aucun</v>
          </cell>
          <cell r="AG1660" t="str">
            <v>M</v>
          </cell>
          <cell r="AH1660" t="str">
            <v>MINIME</v>
          </cell>
          <cell r="AN1660">
            <v>44565</v>
          </cell>
          <cell r="AO1660" t="str">
            <v>Compétition</v>
          </cell>
        </row>
        <row r="1661">
          <cell r="E1661">
            <v>323318</v>
          </cell>
          <cell r="F1661" t="str">
            <v>Mme</v>
          </cell>
          <cell r="G1661" t="str">
            <v>PERROT</v>
          </cell>
          <cell r="H1661" t="str">
            <v>CLARA</v>
          </cell>
          <cell r="I1661">
            <v>38918</v>
          </cell>
          <cell r="J1661" t="str">
            <v>FRANCE</v>
          </cell>
          <cell r="K1661" t="str">
            <v>Femme</v>
          </cell>
          <cell r="L1661">
            <v>2912</v>
          </cell>
          <cell r="M1661" t="str">
            <v>LES ALLIGATORS - LANDERNEAU</v>
          </cell>
          <cell r="O1661">
            <v>2900</v>
          </cell>
          <cell r="P1661" t="str">
            <v>COMITE DEPARTEMENTAL CK DU FINISTERE</v>
          </cell>
          <cell r="Q1661" t="str">
            <v>CR03</v>
          </cell>
          <cell r="R1661" t="str">
            <v>COMITE REGIONAL BRETAGNE CK</v>
          </cell>
          <cell r="S1661" t="str">
            <v>FEDERATION FRANCAISE CANOE-KAYAK ET SPORTS PAGAIE</v>
          </cell>
          <cell r="T1661">
            <v>2022</v>
          </cell>
          <cell r="V1661">
            <v>40</v>
          </cell>
          <cell r="W1661" t="str">
            <v>Non</v>
          </cell>
          <cell r="X1661" t="str">
            <v>IA Sport Plus</v>
          </cell>
          <cell r="Y1661" t="str">
            <v>IASPORT</v>
          </cell>
          <cell r="Z1661" t="str">
            <v>AN_COMP_J</v>
          </cell>
          <cell r="AA1661" t="str">
            <v>Carte 1 an Compétition Jeune</v>
          </cell>
          <cell r="AB1661">
            <v>71393</v>
          </cell>
          <cell r="AC1661">
            <v>44562</v>
          </cell>
          <cell r="AD1661">
            <v>44565</v>
          </cell>
          <cell r="AE1661">
            <v>44926</v>
          </cell>
          <cell r="AF1661" t="str">
            <v>Aucun</v>
          </cell>
          <cell r="AG1661" t="str">
            <v>C</v>
          </cell>
          <cell r="AH1661" t="str">
            <v>CADET</v>
          </cell>
          <cell r="AN1661">
            <v>44565</v>
          </cell>
          <cell r="AO1661" t="str">
            <v>Compétition</v>
          </cell>
        </row>
        <row r="1662">
          <cell r="E1662">
            <v>323356</v>
          </cell>
          <cell r="F1662" t="str">
            <v>M.</v>
          </cell>
          <cell r="G1662" t="str">
            <v>DAVID</v>
          </cell>
          <cell r="H1662" t="str">
            <v>CHRISTIAN</v>
          </cell>
          <cell r="I1662">
            <v>21716</v>
          </cell>
          <cell r="J1662" t="str">
            <v>FRANCE</v>
          </cell>
          <cell r="K1662" t="str">
            <v>Homme</v>
          </cell>
          <cell r="L1662">
            <v>5617</v>
          </cell>
          <cell r="M1662" t="str">
            <v>KAYAK CLUB DE VANNES</v>
          </cell>
          <cell r="O1662">
            <v>5600</v>
          </cell>
          <cell r="P1662" t="str">
            <v>COMITE DEPARTEMENTAL CK DU MORBIHAN</v>
          </cell>
          <cell r="Q1662" t="str">
            <v>CR03</v>
          </cell>
          <cell r="R1662" t="str">
            <v>COMITE REGIONAL BRETAGNE CK</v>
          </cell>
          <cell r="S1662" t="str">
            <v>FEDERATION FRANCAISE CANOE-KAYAK ET SPORTS PAGAIE</v>
          </cell>
          <cell r="T1662">
            <v>2022</v>
          </cell>
          <cell r="V1662">
            <v>55</v>
          </cell>
          <cell r="W1662" t="str">
            <v>Non</v>
          </cell>
          <cell r="Z1662" t="str">
            <v>AN_LOIS_A</v>
          </cell>
          <cell r="AA1662" t="str">
            <v>Carte 1 an Loisir Adulte</v>
          </cell>
          <cell r="AB1662">
            <v>70760</v>
          </cell>
          <cell r="AC1662">
            <v>44531</v>
          </cell>
          <cell r="AD1662">
            <v>44537</v>
          </cell>
          <cell r="AE1662">
            <v>44926</v>
          </cell>
          <cell r="AF1662" t="str">
            <v>Aucun</v>
          </cell>
          <cell r="AG1662" t="str">
            <v>V</v>
          </cell>
          <cell r="AH1662" t="str">
            <v>VETERAN</v>
          </cell>
          <cell r="AJ1662">
            <v>42920</v>
          </cell>
          <cell r="AK1662" t="str">
            <v>Loisir</v>
          </cell>
        </row>
        <row r="1663">
          <cell r="E1663">
            <v>323426</v>
          </cell>
          <cell r="F1663" t="str">
            <v>M.</v>
          </cell>
          <cell r="G1663" t="str">
            <v>LE DUFF</v>
          </cell>
          <cell r="H1663" t="str">
            <v>GERARD</v>
          </cell>
          <cell r="I1663">
            <v>21393</v>
          </cell>
          <cell r="J1663" t="str">
            <v>FRANCE</v>
          </cell>
          <cell r="K1663" t="str">
            <v>Homme</v>
          </cell>
          <cell r="L1663">
            <v>2959</v>
          </cell>
          <cell r="M1663" t="str">
            <v>ASSOCIATION PENN AR KAYAK</v>
          </cell>
          <cell r="N1663" t="str">
            <v>PENN AR KAYAK</v>
          </cell>
          <cell r="O1663">
            <v>2900</v>
          </cell>
          <cell r="P1663" t="str">
            <v>COMITE DEPARTEMENTAL CK DU FINISTERE</v>
          </cell>
          <cell r="Q1663" t="str">
            <v>CR03</v>
          </cell>
          <cell r="R1663" t="str">
            <v>COMITE REGIONAL BRETAGNE CK</v>
          </cell>
          <cell r="S1663" t="str">
            <v>FEDERATION FRANCAISE CANOE-KAYAK ET SPORTS PAGAIE</v>
          </cell>
          <cell r="T1663">
            <v>2022</v>
          </cell>
          <cell r="V1663">
            <v>55</v>
          </cell>
          <cell r="W1663" t="str">
            <v>Non</v>
          </cell>
          <cell r="X1663" t="str">
            <v>IA Sport Plus</v>
          </cell>
          <cell r="Y1663" t="str">
            <v>IASPORT</v>
          </cell>
          <cell r="Z1663" t="str">
            <v>AN_LOIS_A</v>
          </cell>
          <cell r="AA1663" t="str">
            <v>Carte 1 an Loisir Adulte</v>
          </cell>
          <cell r="AB1663">
            <v>71023</v>
          </cell>
          <cell r="AC1663">
            <v>44531</v>
          </cell>
          <cell r="AD1663">
            <v>44549</v>
          </cell>
          <cell r="AE1663">
            <v>44926</v>
          </cell>
          <cell r="AF1663" t="str">
            <v>Aucun</v>
          </cell>
          <cell r="AG1663" t="str">
            <v>V</v>
          </cell>
          <cell r="AH1663" t="str">
            <v>VETERAN</v>
          </cell>
          <cell r="AJ1663">
            <v>42736</v>
          </cell>
          <cell r="AK1663" t="str">
            <v>Loisir</v>
          </cell>
        </row>
        <row r="1664">
          <cell r="E1664">
            <v>323560</v>
          </cell>
          <cell r="F1664" t="str">
            <v>M.</v>
          </cell>
          <cell r="G1664" t="str">
            <v>ROUSSEAU</v>
          </cell>
          <cell r="H1664" t="str">
            <v>ROMAIN</v>
          </cell>
          <cell r="I1664">
            <v>38511</v>
          </cell>
          <cell r="J1664" t="str">
            <v>FRANCE</v>
          </cell>
          <cell r="K1664" t="str">
            <v>Homme</v>
          </cell>
          <cell r="L1664">
            <v>2903</v>
          </cell>
          <cell r="M1664" t="str">
            <v>CK DE QUIMPER CORNOUAILLE</v>
          </cell>
          <cell r="O1664">
            <v>2900</v>
          </cell>
          <cell r="P1664" t="str">
            <v>COMITE DEPARTEMENTAL CK DU FINISTERE</v>
          </cell>
          <cell r="Q1664" t="str">
            <v>CR03</v>
          </cell>
          <cell r="R1664" t="str">
            <v>COMITE REGIONAL BRETAGNE CK</v>
          </cell>
          <cell r="S1664" t="str">
            <v>FEDERATION FRANCAISE CANOE-KAYAK ET SPORTS PAGAIE</v>
          </cell>
          <cell r="T1664">
            <v>2022</v>
          </cell>
          <cell r="V1664">
            <v>40</v>
          </cell>
          <cell r="W1664" t="str">
            <v>Non</v>
          </cell>
          <cell r="Z1664" t="str">
            <v>AN_COMP_J</v>
          </cell>
          <cell r="AA1664" t="str">
            <v>Carte 1 an Compétition Jeune</v>
          </cell>
          <cell r="AB1664">
            <v>71383</v>
          </cell>
          <cell r="AC1664">
            <v>44562</v>
          </cell>
          <cell r="AD1664">
            <v>44572</v>
          </cell>
          <cell r="AE1664">
            <v>44926</v>
          </cell>
          <cell r="AF1664" t="str">
            <v>Aucun</v>
          </cell>
          <cell r="AG1664" t="str">
            <v>J</v>
          </cell>
          <cell r="AH1664" t="str">
            <v>JUNIOR</v>
          </cell>
          <cell r="AN1664">
            <v>44572</v>
          </cell>
          <cell r="AO1664" t="str">
            <v>Compétition</v>
          </cell>
        </row>
        <row r="1665">
          <cell r="E1665">
            <v>323562</v>
          </cell>
          <cell r="F1665" t="str">
            <v>M.</v>
          </cell>
          <cell r="G1665" t="str">
            <v>LE FEVRE</v>
          </cell>
          <cell r="H1665" t="str">
            <v>REGIS</v>
          </cell>
          <cell r="I1665">
            <v>26267</v>
          </cell>
          <cell r="J1665" t="str">
            <v>FRANCE</v>
          </cell>
          <cell r="K1665" t="str">
            <v>Homme</v>
          </cell>
          <cell r="L1665">
            <v>2903</v>
          </cell>
          <cell r="M1665" t="str">
            <v>CK DE QUIMPER CORNOUAILLE</v>
          </cell>
          <cell r="O1665">
            <v>2900</v>
          </cell>
          <cell r="P1665" t="str">
            <v>COMITE DEPARTEMENTAL CK DU FINISTERE</v>
          </cell>
          <cell r="Q1665" t="str">
            <v>CR03</v>
          </cell>
          <cell r="R1665" t="str">
            <v>COMITE REGIONAL BRETAGNE CK</v>
          </cell>
          <cell r="S1665" t="str">
            <v>FEDERATION FRANCAISE CANOE-KAYAK ET SPORTS PAGAIE</v>
          </cell>
          <cell r="T1665">
            <v>2022</v>
          </cell>
          <cell r="V1665">
            <v>55</v>
          </cell>
          <cell r="W1665" t="str">
            <v>Non</v>
          </cell>
          <cell r="Z1665" t="str">
            <v>AN_LOIS_A</v>
          </cell>
          <cell r="AA1665" t="str">
            <v>Carte 1 an Loisir Adulte</v>
          </cell>
          <cell r="AB1665">
            <v>70918</v>
          </cell>
          <cell r="AC1665">
            <v>44531</v>
          </cell>
          <cell r="AD1665">
            <v>44545</v>
          </cell>
          <cell r="AE1665">
            <v>44926</v>
          </cell>
          <cell r="AF1665" t="str">
            <v>Aucun</v>
          </cell>
          <cell r="AG1665" t="str">
            <v>V</v>
          </cell>
          <cell r="AH1665" t="str">
            <v>VETERAN</v>
          </cell>
          <cell r="AJ1665">
            <v>43812</v>
          </cell>
          <cell r="AK1665" t="str">
            <v>Loisir</v>
          </cell>
        </row>
        <row r="1666">
          <cell r="E1666">
            <v>323584</v>
          </cell>
          <cell r="F1666" t="str">
            <v>Mme</v>
          </cell>
          <cell r="G1666" t="str">
            <v>VERVENNE</v>
          </cell>
          <cell r="H1666" t="str">
            <v>ROSANNE</v>
          </cell>
          <cell r="I1666">
            <v>39374</v>
          </cell>
          <cell r="J1666" t="str">
            <v>FRANCE</v>
          </cell>
          <cell r="K1666" t="str">
            <v>Femme</v>
          </cell>
          <cell r="L1666">
            <v>2903</v>
          </cell>
          <cell r="M1666" t="str">
            <v>CK DE QUIMPER CORNOUAILLE</v>
          </cell>
          <cell r="O1666">
            <v>2900</v>
          </cell>
          <cell r="P1666" t="str">
            <v>COMITE DEPARTEMENTAL CK DU FINISTERE</v>
          </cell>
          <cell r="Q1666" t="str">
            <v>CR03</v>
          </cell>
          <cell r="R1666" t="str">
            <v>COMITE REGIONAL BRETAGNE CK</v>
          </cell>
          <cell r="S1666" t="str">
            <v>FEDERATION FRANCAISE CANOE-KAYAK ET SPORTS PAGAIE</v>
          </cell>
          <cell r="T1666">
            <v>2022</v>
          </cell>
          <cell r="V1666">
            <v>20</v>
          </cell>
          <cell r="W1666" t="str">
            <v>Non</v>
          </cell>
          <cell r="Z1666" t="str">
            <v>AN_LOIS_J</v>
          </cell>
          <cell r="AA1666" t="str">
            <v>Carte 1 an Loisir Jeune</v>
          </cell>
          <cell r="AB1666">
            <v>70918</v>
          </cell>
          <cell r="AC1666">
            <v>44531</v>
          </cell>
          <cell r="AD1666">
            <v>44545</v>
          </cell>
          <cell r="AE1666">
            <v>44926</v>
          </cell>
          <cell r="AF1666" t="str">
            <v>Aucun</v>
          </cell>
          <cell r="AG1666" t="str">
            <v>C</v>
          </cell>
          <cell r="AH1666" t="str">
            <v>CADET</v>
          </cell>
          <cell r="AJ1666">
            <v>44545</v>
          </cell>
          <cell r="AK1666" t="str">
            <v>Loisir</v>
          </cell>
        </row>
        <row r="1667">
          <cell r="E1667">
            <v>323592</v>
          </cell>
          <cell r="F1667" t="str">
            <v>M.</v>
          </cell>
          <cell r="G1667" t="str">
            <v>RIU</v>
          </cell>
          <cell r="H1667" t="str">
            <v>JUAN</v>
          </cell>
          <cell r="I1667">
            <v>37926</v>
          </cell>
          <cell r="J1667" t="str">
            <v>FRANCE</v>
          </cell>
          <cell r="K1667" t="str">
            <v>Homme</v>
          </cell>
          <cell r="L1667">
            <v>2202</v>
          </cell>
          <cell r="M1667" t="str">
            <v>CLUB MJC ST BRIEUC C.K.</v>
          </cell>
          <cell r="N1667" t="str">
            <v>MJC DU PLATEAU</v>
          </cell>
          <cell r="O1667">
            <v>2200</v>
          </cell>
          <cell r="P1667" t="str">
            <v>COMITE DEPARTEMENTAL CK COTES D'ARMOR</v>
          </cell>
          <cell r="Q1667" t="str">
            <v>CR03</v>
          </cell>
          <cell r="R1667" t="str">
            <v>COMITE REGIONAL BRETAGNE CK</v>
          </cell>
          <cell r="S1667" t="str">
            <v>FEDERATION FRANCAISE CANOE-KAYAK ET SPORTS PAGAIE</v>
          </cell>
          <cell r="T1667">
            <v>2022</v>
          </cell>
          <cell r="V1667">
            <v>60</v>
          </cell>
          <cell r="W1667" t="str">
            <v>Non</v>
          </cell>
          <cell r="Z1667" t="str">
            <v>AN_COMP_A</v>
          </cell>
          <cell r="AA1667" t="str">
            <v>Carte 1 an Compétition Adulte</v>
          </cell>
          <cell r="AB1667">
            <v>72382</v>
          </cell>
          <cell r="AC1667">
            <v>44621</v>
          </cell>
          <cell r="AD1667">
            <v>44624</v>
          </cell>
          <cell r="AE1667">
            <v>44926</v>
          </cell>
          <cell r="AF1667" t="str">
            <v>Aucun</v>
          </cell>
          <cell r="AG1667" t="str">
            <v>S</v>
          </cell>
          <cell r="AH1667" t="str">
            <v>SENIOR</v>
          </cell>
        </row>
        <row r="1668">
          <cell r="E1668">
            <v>323763</v>
          </cell>
          <cell r="F1668" t="str">
            <v>Mme</v>
          </cell>
          <cell r="G1668" t="str">
            <v>CORNU</v>
          </cell>
          <cell r="H1668" t="str">
            <v>SEVERINE</v>
          </cell>
          <cell r="I1668">
            <v>27623</v>
          </cell>
          <cell r="J1668" t="str">
            <v>FRANCE</v>
          </cell>
          <cell r="K1668" t="str">
            <v>Femme</v>
          </cell>
          <cell r="L1668">
            <v>3503</v>
          </cell>
          <cell r="M1668" t="str">
            <v>KAYAK CLUB DE RENNES</v>
          </cell>
          <cell r="O1668">
            <v>3500</v>
          </cell>
          <cell r="P1668" t="str">
            <v>COMITE DEPARTEMENTAL CK D'ILLE ET VILAINE</v>
          </cell>
          <cell r="Q1668" t="str">
            <v>CR03</v>
          </cell>
          <cell r="R1668" t="str">
            <v>COMITE REGIONAL BRETAGNE CK</v>
          </cell>
          <cell r="S1668" t="str">
            <v>FEDERATION FRANCAISE CANOE-KAYAK ET SPORTS PAGAIE</v>
          </cell>
          <cell r="T1668">
            <v>2022</v>
          </cell>
          <cell r="V1668">
            <v>55</v>
          </cell>
          <cell r="W1668" t="str">
            <v>Non</v>
          </cell>
          <cell r="Z1668" t="str">
            <v>AN_LOIS_A</v>
          </cell>
          <cell r="AA1668" t="str">
            <v>Carte 1 an Loisir Adulte</v>
          </cell>
          <cell r="AB1668">
            <v>71059</v>
          </cell>
          <cell r="AC1668">
            <v>44531</v>
          </cell>
          <cell r="AD1668">
            <v>44543</v>
          </cell>
          <cell r="AE1668">
            <v>44926</v>
          </cell>
          <cell r="AF1668" t="str">
            <v>Aucun</v>
          </cell>
          <cell r="AG1668" t="str">
            <v>V</v>
          </cell>
          <cell r="AH1668" t="str">
            <v>VETERAN</v>
          </cell>
        </row>
        <row r="1669">
          <cell r="E1669">
            <v>323774</v>
          </cell>
          <cell r="F1669" t="str">
            <v>M.</v>
          </cell>
          <cell r="G1669" t="str">
            <v>LARCHER</v>
          </cell>
          <cell r="H1669" t="str">
            <v>TIMEO</v>
          </cell>
          <cell r="I1669">
            <v>40004</v>
          </cell>
          <cell r="J1669" t="str">
            <v>FRANCE</v>
          </cell>
          <cell r="K1669" t="str">
            <v>Homme</v>
          </cell>
          <cell r="L1669">
            <v>3501</v>
          </cell>
          <cell r="M1669" t="str">
            <v>KAYAK CLUB PONT REAN</v>
          </cell>
          <cell r="O1669">
            <v>3500</v>
          </cell>
          <cell r="P1669" t="str">
            <v>COMITE DEPARTEMENTAL CK D'ILLE ET VILAINE</v>
          </cell>
          <cell r="Q1669" t="str">
            <v>CR03</v>
          </cell>
          <cell r="R1669" t="str">
            <v>COMITE REGIONAL BRETAGNE CK</v>
          </cell>
          <cell r="S1669" t="str">
            <v>FEDERATION FRANCAISE CANOE-KAYAK ET SPORTS PAGAIE</v>
          </cell>
          <cell r="T1669">
            <v>2022</v>
          </cell>
          <cell r="V1669">
            <v>40</v>
          </cell>
          <cell r="W1669" t="str">
            <v>Non</v>
          </cell>
          <cell r="Z1669" t="str">
            <v>AN_COMP_J</v>
          </cell>
          <cell r="AA1669" t="str">
            <v>Carte 1 an Compétition Jeune</v>
          </cell>
          <cell r="AB1669">
            <v>70967</v>
          </cell>
          <cell r="AC1669">
            <v>44531</v>
          </cell>
          <cell r="AD1669">
            <v>44551</v>
          </cell>
          <cell r="AE1669">
            <v>44926</v>
          </cell>
          <cell r="AF1669" t="str">
            <v>Aucun</v>
          </cell>
          <cell r="AG1669" t="str">
            <v>M</v>
          </cell>
          <cell r="AH1669" t="str">
            <v>MINIME</v>
          </cell>
          <cell r="AN1669">
            <v>44565</v>
          </cell>
          <cell r="AO1669" t="str">
            <v>Compétition</v>
          </cell>
        </row>
        <row r="1670">
          <cell r="E1670">
            <v>323862</v>
          </cell>
          <cell r="F1670" t="str">
            <v>M.</v>
          </cell>
          <cell r="G1670" t="str">
            <v>EVEN</v>
          </cell>
          <cell r="H1670" t="str">
            <v>LAURENT</v>
          </cell>
          <cell r="I1670">
            <v>25329</v>
          </cell>
          <cell r="J1670" t="str">
            <v>FRANCE</v>
          </cell>
          <cell r="K1670" t="str">
            <v>Homme</v>
          </cell>
          <cell r="L1670">
            <v>5614</v>
          </cell>
          <cell r="M1670" t="str">
            <v>C.K.C. AURAY</v>
          </cell>
          <cell r="O1670">
            <v>5600</v>
          </cell>
          <cell r="P1670" t="str">
            <v>COMITE DEPARTEMENTAL CK DU MORBIHAN</v>
          </cell>
          <cell r="Q1670" t="str">
            <v>CR03</v>
          </cell>
          <cell r="R1670" t="str">
            <v>COMITE REGIONAL BRETAGNE CK</v>
          </cell>
          <cell r="S1670" t="str">
            <v>FEDERATION FRANCAISE CANOE-KAYAK ET SPORTS PAGAIE</v>
          </cell>
          <cell r="T1670">
            <v>2022</v>
          </cell>
          <cell r="V1670">
            <v>55</v>
          </cell>
          <cell r="W1670" t="str">
            <v>Non</v>
          </cell>
          <cell r="Z1670" t="str">
            <v>AN_LOIS_A</v>
          </cell>
          <cell r="AA1670" t="str">
            <v>Carte 1 an Loisir Adulte</v>
          </cell>
          <cell r="AB1670">
            <v>71181</v>
          </cell>
          <cell r="AC1670">
            <v>44562</v>
          </cell>
          <cell r="AD1670">
            <v>44576</v>
          </cell>
          <cell r="AE1670">
            <v>44926</v>
          </cell>
          <cell r="AF1670" t="str">
            <v>Aucun</v>
          </cell>
          <cell r="AG1670" t="str">
            <v>V</v>
          </cell>
          <cell r="AH1670" t="str">
            <v>VETERAN</v>
          </cell>
          <cell r="AJ1670">
            <v>44207</v>
          </cell>
          <cell r="AK1670" t="str">
            <v>Loisir</v>
          </cell>
          <cell r="AL1670" t="str">
            <v>CORDEROC'H</v>
          </cell>
          <cell r="AM1670">
            <v>561018094</v>
          </cell>
        </row>
        <row r="1671">
          <cell r="E1671">
            <v>323864</v>
          </cell>
          <cell r="F1671" t="str">
            <v>M.</v>
          </cell>
          <cell r="G1671" t="str">
            <v>DUMOULIE</v>
          </cell>
          <cell r="H1671" t="str">
            <v>JEAN-MARC</v>
          </cell>
          <cell r="I1671">
            <v>19692</v>
          </cell>
          <cell r="J1671" t="str">
            <v>FRANCE</v>
          </cell>
          <cell r="K1671" t="str">
            <v>Homme</v>
          </cell>
          <cell r="L1671">
            <v>5614</v>
          </cell>
          <cell r="M1671" t="str">
            <v>C.K.C. AURAY</v>
          </cell>
          <cell r="O1671">
            <v>5600</v>
          </cell>
          <cell r="P1671" t="str">
            <v>COMITE DEPARTEMENTAL CK DU MORBIHAN</v>
          </cell>
          <cell r="Q1671" t="str">
            <v>CR03</v>
          </cell>
          <cell r="R1671" t="str">
            <v>COMITE REGIONAL BRETAGNE CK</v>
          </cell>
          <cell r="S1671" t="str">
            <v>FEDERATION FRANCAISE CANOE-KAYAK ET SPORTS PAGAIE</v>
          </cell>
          <cell r="T1671">
            <v>2022</v>
          </cell>
          <cell r="V1671">
            <v>55</v>
          </cell>
          <cell r="W1671" t="str">
            <v>Non</v>
          </cell>
          <cell r="Z1671" t="str">
            <v>AN_LOIS_A</v>
          </cell>
          <cell r="AA1671" t="str">
            <v>Carte 1 an Loisir Adulte</v>
          </cell>
          <cell r="AB1671">
            <v>72306</v>
          </cell>
          <cell r="AC1671">
            <v>44621</v>
          </cell>
          <cell r="AD1671">
            <v>44650</v>
          </cell>
          <cell r="AE1671">
            <v>44926</v>
          </cell>
          <cell r="AF1671" t="str">
            <v>Aucun</v>
          </cell>
          <cell r="AG1671" t="str">
            <v>V</v>
          </cell>
          <cell r="AH1671" t="str">
            <v>VETERAN</v>
          </cell>
          <cell r="AJ1671">
            <v>43363</v>
          </cell>
          <cell r="AK1671" t="str">
            <v>Loisir</v>
          </cell>
          <cell r="AL1671" t="str">
            <v>POUSSET NICOLAS</v>
          </cell>
        </row>
        <row r="1672">
          <cell r="E1672">
            <v>323943</v>
          </cell>
          <cell r="F1672" t="str">
            <v>M.</v>
          </cell>
          <cell r="G1672" t="str">
            <v>CALAGE</v>
          </cell>
          <cell r="H1672" t="str">
            <v>MADOG</v>
          </cell>
          <cell r="I1672">
            <v>38699</v>
          </cell>
          <cell r="J1672" t="str">
            <v>FRANCE</v>
          </cell>
          <cell r="K1672" t="str">
            <v>Homme</v>
          </cell>
          <cell r="L1672">
            <v>3506</v>
          </cell>
          <cell r="M1672" t="str">
            <v>C.K.C.I.R. ST GREGOIRE</v>
          </cell>
          <cell r="O1672">
            <v>3500</v>
          </cell>
          <cell r="P1672" t="str">
            <v>COMITE DEPARTEMENTAL CK D'ILLE ET VILAINE</v>
          </cell>
          <cell r="Q1672" t="str">
            <v>CR03</v>
          </cell>
          <cell r="R1672" t="str">
            <v>COMITE REGIONAL BRETAGNE CK</v>
          </cell>
          <cell r="S1672" t="str">
            <v>FEDERATION FRANCAISE CANOE-KAYAK ET SPORTS PAGAIE</v>
          </cell>
          <cell r="T1672">
            <v>2022</v>
          </cell>
          <cell r="V1672">
            <v>40</v>
          </cell>
          <cell r="W1672" t="str">
            <v>Non</v>
          </cell>
          <cell r="Z1672" t="str">
            <v>AN_COMP_J</v>
          </cell>
          <cell r="AA1672" t="str">
            <v>Carte 1 an Compétition Jeune</v>
          </cell>
          <cell r="AB1672">
            <v>70972</v>
          </cell>
          <cell r="AC1672">
            <v>44531</v>
          </cell>
          <cell r="AD1672">
            <v>44559</v>
          </cell>
          <cell r="AE1672">
            <v>44926</v>
          </cell>
          <cell r="AF1672" t="str">
            <v>Aucun</v>
          </cell>
          <cell r="AG1672" t="str">
            <v>J</v>
          </cell>
          <cell r="AH1672" t="str">
            <v>JUNIOR</v>
          </cell>
          <cell r="AN1672">
            <v>44559</v>
          </cell>
          <cell r="AO1672" t="str">
            <v>Compétition</v>
          </cell>
        </row>
        <row r="1673">
          <cell r="E1673">
            <v>323987</v>
          </cell>
          <cell r="F1673" t="str">
            <v>Mme</v>
          </cell>
          <cell r="G1673" t="str">
            <v>LALY</v>
          </cell>
          <cell r="H1673" t="str">
            <v>LAURETTE</v>
          </cell>
          <cell r="I1673">
            <v>39795</v>
          </cell>
          <cell r="J1673" t="str">
            <v>FRANCE</v>
          </cell>
          <cell r="K1673" t="str">
            <v>Femme</v>
          </cell>
          <cell r="L1673">
            <v>3522</v>
          </cell>
          <cell r="M1673" t="str">
            <v>CESSON SEVIGNE CANOE KAYAK LES POISSONS VOLANTS</v>
          </cell>
          <cell r="N1673" t="str">
            <v>CSCK PV</v>
          </cell>
          <cell r="O1673">
            <v>3500</v>
          </cell>
          <cell r="P1673" t="str">
            <v>COMITE DEPARTEMENTAL CK D'ILLE ET VILAINE</v>
          </cell>
          <cell r="Q1673" t="str">
            <v>CR03</v>
          </cell>
          <cell r="R1673" t="str">
            <v>COMITE REGIONAL BRETAGNE CK</v>
          </cell>
          <cell r="S1673" t="str">
            <v>FEDERATION FRANCAISE CANOE-KAYAK ET SPORTS PAGAIE</v>
          </cell>
          <cell r="T1673">
            <v>2022</v>
          </cell>
          <cell r="V1673">
            <v>40</v>
          </cell>
          <cell r="W1673" t="str">
            <v>Non</v>
          </cell>
          <cell r="Z1673" t="str">
            <v>AN_COMP_J</v>
          </cell>
          <cell r="AA1673" t="str">
            <v>Carte 1 an Compétition Jeune</v>
          </cell>
          <cell r="AB1673">
            <v>71104</v>
          </cell>
          <cell r="AC1673">
            <v>44531</v>
          </cell>
          <cell r="AD1673">
            <v>44558</v>
          </cell>
          <cell r="AE1673">
            <v>44926</v>
          </cell>
          <cell r="AF1673" t="str">
            <v>Aucun</v>
          </cell>
          <cell r="AG1673" t="str">
            <v>M</v>
          </cell>
          <cell r="AH1673" t="str">
            <v>MINIME</v>
          </cell>
          <cell r="AN1673">
            <v>44558</v>
          </cell>
          <cell r="AO1673" t="str">
            <v>Compétition</v>
          </cell>
        </row>
        <row r="1674">
          <cell r="E1674">
            <v>323990</v>
          </cell>
          <cell r="F1674" t="str">
            <v>M.</v>
          </cell>
          <cell r="G1674" t="str">
            <v>DARTOIS</v>
          </cell>
          <cell r="H1674" t="str">
            <v>ANTOINE</v>
          </cell>
          <cell r="I1674">
            <v>38782</v>
          </cell>
          <cell r="J1674" t="str">
            <v>FRANCE</v>
          </cell>
          <cell r="K1674" t="str">
            <v>Homme</v>
          </cell>
          <cell r="L1674">
            <v>3506</v>
          </cell>
          <cell r="M1674" t="str">
            <v>C.K.C.I.R. ST GREGOIRE</v>
          </cell>
          <cell r="O1674">
            <v>3500</v>
          </cell>
          <cell r="P1674" t="str">
            <v>COMITE DEPARTEMENTAL CK D'ILLE ET VILAINE</v>
          </cell>
          <cell r="Q1674" t="str">
            <v>CR03</v>
          </cell>
          <cell r="R1674" t="str">
            <v>COMITE REGIONAL BRETAGNE CK</v>
          </cell>
          <cell r="S1674" t="str">
            <v>FEDERATION FRANCAISE CANOE-KAYAK ET SPORTS PAGAIE</v>
          </cell>
          <cell r="T1674">
            <v>2022</v>
          </cell>
          <cell r="V1674">
            <v>40</v>
          </cell>
          <cell r="W1674" t="str">
            <v>Non</v>
          </cell>
          <cell r="X1674" t="str">
            <v>IA Sport Plus</v>
          </cell>
          <cell r="Y1674" t="str">
            <v>IASPORT</v>
          </cell>
          <cell r="Z1674" t="str">
            <v>AN_COMP_J</v>
          </cell>
          <cell r="AA1674" t="str">
            <v>Carte 1 an Compétition Jeune</v>
          </cell>
          <cell r="AB1674">
            <v>71435</v>
          </cell>
          <cell r="AC1674">
            <v>44562</v>
          </cell>
          <cell r="AD1674">
            <v>44582</v>
          </cell>
          <cell r="AE1674">
            <v>44926</v>
          </cell>
          <cell r="AF1674" t="str">
            <v>Aucun</v>
          </cell>
          <cell r="AG1674" t="str">
            <v>C</v>
          </cell>
          <cell r="AH1674" t="str">
            <v>CADET</v>
          </cell>
          <cell r="AN1674">
            <v>44582</v>
          </cell>
          <cell r="AO1674" t="str">
            <v>Compétition</v>
          </cell>
        </row>
        <row r="1675">
          <cell r="E1675">
            <v>323996</v>
          </cell>
          <cell r="F1675" t="str">
            <v>M.</v>
          </cell>
          <cell r="G1675" t="str">
            <v>GEMY</v>
          </cell>
          <cell r="H1675" t="str">
            <v>CEDRIC</v>
          </cell>
          <cell r="I1675">
            <v>26962</v>
          </cell>
          <cell r="J1675" t="str">
            <v>FRANCE</v>
          </cell>
          <cell r="K1675" t="str">
            <v>Homme</v>
          </cell>
          <cell r="L1675">
            <v>3506</v>
          </cell>
          <cell r="M1675" t="str">
            <v>C.K.C.I.R. ST GREGOIRE</v>
          </cell>
          <cell r="O1675">
            <v>3500</v>
          </cell>
          <cell r="P1675" t="str">
            <v>COMITE DEPARTEMENTAL CK D'ILLE ET VILAINE</v>
          </cell>
          <cell r="Q1675" t="str">
            <v>CR03</v>
          </cell>
          <cell r="R1675" t="str">
            <v>COMITE REGIONAL BRETAGNE CK</v>
          </cell>
          <cell r="S1675" t="str">
            <v>FEDERATION FRANCAISE CANOE-KAYAK ET SPORTS PAGAIE</v>
          </cell>
          <cell r="T1675">
            <v>2022</v>
          </cell>
          <cell r="V1675">
            <v>60</v>
          </cell>
          <cell r="W1675" t="str">
            <v>Non</v>
          </cell>
          <cell r="Z1675" t="str">
            <v>AN_COMP_A</v>
          </cell>
          <cell r="AA1675" t="str">
            <v>Carte 1 an Compétition Adulte</v>
          </cell>
          <cell r="AB1675">
            <v>70972</v>
          </cell>
          <cell r="AC1675">
            <v>44531</v>
          </cell>
          <cell r="AD1675">
            <v>44559</v>
          </cell>
          <cell r="AE1675">
            <v>44926</v>
          </cell>
          <cell r="AF1675" t="str">
            <v>Aucun</v>
          </cell>
          <cell r="AG1675" t="str">
            <v>V</v>
          </cell>
          <cell r="AH1675" t="str">
            <v>VETERAN</v>
          </cell>
          <cell r="AN1675">
            <v>44492</v>
          </cell>
          <cell r="AO1675" t="str">
            <v>Compétition</v>
          </cell>
        </row>
        <row r="1676">
          <cell r="E1676">
            <v>323999</v>
          </cell>
          <cell r="F1676" t="str">
            <v>M.</v>
          </cell>
          <cell r="G1676" t="str">
            <v>DAILLY-GEMY</v>
          </cell>
          <cell r="H1676" t="str">
            <v>EDEN</v>
          </cell>
          <cell r="I1676">
            <v>38387</v>
          </cell>
          <cell r="J1676" t="str">
            <v>FRANCE</v>
          </cell>
          <cell r="K1676" t="str">
            <v>Homme</v>
          </cell>
          <cell r="L1676">
            <v>3506</v>
          </cell>
          <cell r="M1676" t="str">
            <v>C.K.C.I.R. ST GREGOIRE</v>
          </cell>
          <cell r="O1676">
            <v>3500</v>
          </cell>
          <cell r="P1676" t="str">
            <v>COMITE DEPARTEMENTAL CK D'ILLE ET VILAINE</v>
          </cell>
          <cell r="Q1676" t="str">
            <v>CR03</v>
          </cell>
          <cell r="R1676" t="str">
            <v>COMITE REGIONAL BRETAGNE CK</v>
          </cell>
          <cell r="S1676" t="str">
            <v>FEDERATION FRANCAISE CANOE-KAYAK ET SPORTS PAGAIE</v>
          </cell>
          <cell r="T1676">
            <v>2022</v>
          </cell>
          <cell r="V1676">
            <v>40</v>
          </cell>
          <cell r="W1676" t="str">
            <v>Non</v>
          </cell>
          <cell r="Z1676" t="str">
            <v>AN_COMP_J</v>
          </cell>
          <cell r="AA1676" t="str">
            <v>Carte 1 an Compétition Jeune</v>
          </cell>
          <cell r="AB1676">
            <v>70972</v>
          </cell>
          <cell r="AC1676">
            <v>44531</v>
          </cell>
          <cell r="AD1676">
            <v>44559</v>
          </cell>
          <cell r="AE1676">
            <v>44926</v>
          </cell>
          <cell r="AF1676" t="str">
            <v>Aucun</v>
          </cell>
          <cell r="AG1676" t="str">
            <v>J</v>
          </cell>
          <cell r="AH1676" t="str">
            <v>JUNIOR</v>
          </cell>
          <cell r="AN1676">
            <v>44492</v>
          </cell>
          <cell r="AO1676" t="str">
            <v>Compétition</v>
          </cell>
        </row>
        <row r="1677">
          <cell r="E1677">
            <v>324002</v>
          </cell>
          <cell r="F1677" t="str">
            <v>Mme</v>
          </cell>
          <cell r="G1677" t="str">
            <v>DAILLY-GEMY</v>
          </cell>
          <cell r="H1677" t="str">
            <v>SARAH</v>
          </cell>
          <cell r="I1677">
            <v>39243</v>
          </cell>
          <cell r="J1677" t="str">
            <v>FRANCE</v>
          </cell>
          <cell r="K1677" t="str">
            <v>Femme</v>
          </cell>
          <cell r="L1677">
            <v>3506</v>
          </cell>
          <cell r="M1677" t="str">
            <v>C.K.C.I.R. ST GREGOIRE</v>
          </cell>
          <cell r="O1677">
            <v>3500</v>
          </cell>
          <cell r="P1677" t="str">
            <v>COMITE DEPARTEMENTAL CK D'ILLE ET VILAINE</v>
          </cell>
          <cell r="Q1677" t="str">
            <v>CR03</v>
          </cell>
          <cell r="R1677" t="str">
            <v>COMITE REGIONAL BRETAGNE CK</v>
          </cell>
          <cell r="S1677" t="str">
            <v>FEDERATION FRANCAISE CANOE-KAYAK ET SPORTS PAGAIE</v>
          </cell>
          <cell r="T1677">
            <v>2022</v>
          </cell>
          <cell r="V1677">
            <v>20</v>
          </cell>
          <cell r="W1677" t="str">
            <v>Non</v>
          </cell>
          <cell r="Z1677" t="str">
            <v>AN_LOIS_J</v>
          </cell>
          <cell r="AA1677" t="str">
            <v>Carte 1 an Loisir Jeune</v>
          </cell>
          <cell r="AB1677">
            <v>70972</v>
          </cell>
          <cell r="AC1677">
            <v>44531</v>
          </cell>
          <cell r="AD1677">
            <v>44559</v>
          </cell>
          <cell r="AE1677">
            <v>44926</v>
          </cell>
          <cell r="AF1677" t="str">
            <v>Aucun</v>
          </cell>
          <cell r="AG1677" t="str">
            <v>C</v>
          </cell>
          <cell r="AH1677" t="str">
            <v>CADET</v>
          </cell>
          <cell r="AJ1677">
            <v>44475</v>
          </cell>
          <cell r="AK1677" t="str">
            <v>Loisir</v>
          </cell>
        </row>
        <row r="1678">
          <cell r="E1678">
            <v>324095</v>
          </cell>
          <cell r="F1678" t="str">
            <v>M.</v>
          </cell>
          <cell r="G1678" t="str">
            <v>RACAPE</v>
          </cell>
          <cell r="H1678" t="str">
            <v>KILLIAN</v>
          </cell>
          <cell r="I1678">
            <v>37988</v>
          </cell>
          <cell r="J1678" t="str">
            <v>FRANCE</v>
          </cell>
          <cell r="K1678" t="str">
            <v>Homme</v>
          </cell>
          <cell r="L1678">
            <v>5616</v>
          </cell>
          <cell r="M1678" t="str">
            <v>UNION SPORTIVE LA GACILLY</v>
          </cell>
          <cell r="O1678">
            <v>5600</v>
          </cell>
          <cell r="P1678" t="str">
            <v>COMITE DEPARTEMENTAL CK DU MORBIHAN</v>
          </cell>
          <cell r="Q1678" t="str">
            <v>CR03</v>
          </cell>
          <cell r="R1678" t="str">
            <v>COMITE REGIONAL BRETAGNE CK</v>
          </cell>
          <cell r="S1678" t="str">
            <v>FEDERATION FRANCAISE CANOE-KAYAK ET SPORTS PAGAIE</v>
          </cell>
          <cell r="T1678">
            <v>2022</v>
          </cell>
          <cell r="V1678">
            <v>40</v>
          </cell>
          <cell r="W1678" t="str">
            <v>Non</v>
          </cell>
          <cell r="Z1678" t="str">
            <v>AN_COMP_J</v>
          </cell>
          <cell r="AA1678" t="str">
            <v>Carte 1 an Compétition Jeune</v>
          </cell>
          <cell r="AB1678">
            <v>72311</v>
          </cell>
          <cell r="AC1678">
            <v>44621</v>
          </cell>
          <cell r="AD1678">
            <v>44652</v>
          </cell>
          <cell r="AE1678">
            <v>44926</v>
          </cell>
          <cell r="AF1678" t="str">
            <v>Aucun</v>
          </cell>
          <cell r="AG1678" t="str">
            <v>J</v>
          </cell>
          <cell r="AH1678" t="str">
            <v>JUNIOR</v>
          </cell>
        </row>
        <row r="1679">
          <cell r="E1679">
            <v>324096</v>
          </cell>
          <cell r="F1679" t="str">
            <v>M.</v>
          </cell>
          <cell r="G1679" t="str">
            <v>GUILLEMOT</v>
          </cell>
          <cell r="H1679" t="str">
            <v>AMAURY</v>
          </cell>
          <cell r="I1679">
            <v>37910</v>
          </cell>
          <cell r="J1679" t="str">
            <v>FRANCE</v>
          </cell>
          <cell r="K1679" t="str">
            <v>Homme</v>
          </cell>
          <cell r="L1679">
            <v>5616</v>
          </cell>
          <cell r="M1679" t="str">
            <v>UNION SPORTIVE LA GACILLY</v>
          </cell>
          <cell r="O1679">
            <v>5600</v>
          </cell>
          <cell r="P1679" t="str">
            <v>COMITE DEPARTEMENTAL CK DU MORBIHAN</v>
          </cell>
          <cell r="Q1679" t="str">
            <v>CR03</v>
          </cell>
          <cell r="R1679" t="str">
            <v>COMITE REGIONAL BRETAGNE CK</v>
          </cell>
          <cell r="S1679" t="str">
            <v>FEDERATION FRANCAISE CANOE-KAYAK ET SPORTS PAGAIE</v>
          </cell>
          <cell r="T1679">
            <v>2022</v>
          </cell>
          <cell r="V1679">
            <v>60</v>
          </cell>
          <cell r="W1679" t="str">
            <v>Non</v>
          </cell>
          <cell r="Z1679" t="str">
            <v>AN_COMP_A</v>
          </cell>
          <cell r="AA1679" t="str">
            <v>Carte 1 an Compétition Adulte</v>
          </cell>
          <cell r="AB1679">
            <v>71185</v>
          </cell>
          <cell r="AC1679">
            <v>44562</v>
          </cell>
          <cell r="AD1679">
            <v>44564</v>
          </cell>
          <cell r="AE1679">
            <v>44926</v>
          </cell>
          <cell r="AF1679" t="str">
            <v>Aucun</v>
          </cell>
          <cell r="AG1679" t="str">
            <v>S</v>
          </cell>
          <cell r="AH1679" t="str">
            <v>SENIOR</v>
          </cell>
        </row>
        <row r="1680">
          <cell r="E1680">
            <v>324101</v>
          </cell>
          <cell r="F1680" t="str">
            <v>M.</v>
          </cell>
          <cell r="G1680" t="str">
            <v>BELLON</v>
          </cell>
          <cell r="H1680" t="str">
            <v>YANIS</v>
          </cell>
          <cell r="I1680">
            <v>37557</v>
          </cell>
          <cell r="J1680" t="str">
            <v>FRANCE</v>
          </cell>
          <cell r="K1680" t="str">
            <v>Homme</v>
          </cell>
          <cell r="L1680">
            <v>5635</v>
          </cell>
          <cell r="M1680" t="str">
            <v>CLUB NAUTIQUE DE PLOERMELAIS</v>
          </cell>
          <cell r="O1680">
            <v>5600</v>
          </cell>
          <cell r="P1680" t="str">
            <v>COMITE DEPARTEMENTAL CK DU MORBIHAN</v>
          </cell>
          <cell r="Q1680" t="str">
            <v>CR03</v>
          </cell>
          <cell r="R1680" t="str">
            <v>COMITE REGIONAL BRETAGNE CK</v>
          </cell>
          <cell r="S1680" t="str">
            <v>FEDERATION FRANCAISE CANOE-KAYAK ET SPORTS PAGAIE</v>
          </cell>
          <cell r="T1680">
            <v>2022</v>
          </cell>
          <cell r="V1680">
            <v>60</v>
          </cell>
          <cell r="W1680" t="str">
            <v>Non</v>
          </cell>
          <cell r="Z1680" t="str">
            <v>AN_COMP_A</v>
          </cell>
          <cell r="AA1680" t="str">
            <v>Carte 1 an Compétition Adulte</v>
          </cell>
          <cell r="AB1680">
            <v>71705</v>
          </cell>
          <cell r="AC1680">
            <v>44593</v>
          </cell>
          <cell r="AD1680">
            <v>44616</v>
          </cell>
          <cell r="AE1680">
            <v>44926</v>
          </cell>
          <cell r="AF1680" t="str">
            <v>Aucun</v>
          </cell>
          <cell r="AG1680" t="str">
            <v>S</v>
          </cell>
          <cell r="AH1680" t="str">
            <v>SENIOR</v>
          </cell>
          <cell r="AN1680">
            <v>44444</v>
          </cell>
          <cell r="AO1680" t="str">
            <v>Compétition</v>
          </cell>
        </row>
        <row r="1681">
          <cell r="E1681">
            <v>324271</v>
          </cell>
          <cell r="F1681" t="str">
            <v>Mme</v>
          </cell>
          <cell r="G1681" t="str">
            <v>JULOU</v>
          </cell>
          <cell r="H1681" t="str">
            <v>LUCIE</v>
          </cell>
          <cell r="I1681">
            <v>37714</v>
          </cell>
          <cell r="J1681" t="str">
            <v>FRANCE</v>
          </cell>
          <cell r="K1681" t="str">
            <v>Femme</v>
          </cell>
          <cell r="L1681">
            <v>2211</v>
          </cell>
          <cell r="M1681" t="str">
            <v>C.K.C. GUINGAMPAIS</v>
          </cell>
          <cell r="O1681">
            <v>2200</v>
          </cell>
          <cell r="P1681" t="str">
            <v>COMITE DEPARTEMENTAL CK COTES D'ARMOR</v>
          </cell>
          <cell r="Q1681" t="str">
            <v>CR03</v>
          </cell>
          <cell r="R1681" t="str">
            <v>COMITE REGIONAL BRETAGNE CK</v>
          </cell>
          <cell r="S1681" t="str">
            <v>FEDERATION FRANCAISE CANOE-KAYAK ET SPORTS PAGAIE</v>
          </cell>
          <cell r="T1681">
            <v>2022</v>
          </cell>
          <cell r="V1681">
            <v>55</v>
          </cell>
          <cell r="W1681" t="str">
            <v>Non</v>
          </cell>
          <cell r="Z1681" t="str">
            <v>AN_LOIS_A</v>
          </cell>
          <cell r="AA1681" t="str">
            <v>Carte 1 an Loisir Adulte</v>
          </cell>
          <cell r="AB1681">
            <v>17377</v>
          </cell>
          <cell r="AC1681">
            <v>41377</v>
          </cell>
          <cell r="AD1681">
            <v>44674</v>
          </cell>
          <cell r="AE1681">
            <v>44926</v>
          </cell>
          <cell r="AF1681" t="str">
            <v>Aucun</v>
          </cell>
          <cell r="AG1681" t="str">
            <v>S</v>
          </cell>
          <cell r="AH1681" t="str">
            <v>SENIOR</v>
          </cell>
        </row>
        <row r="1682">
          <cell r="E1682">
            <v>324290</v>
          </cell>
          <cell r="F1682" t="str">
            <v>Mme</v>
          </cell>
          <cell r="G1682" t="str">
            <v>LAUTRAM</v>
          </cell>
          <cell r="H1682" t="str">
            <v>GLADYS</v>
          </cell>
          <cell r="I1682">
            <v>38074</v>
          </cell>
          <cell r="J1682" t="str">
            <v>FRANCE</v>
          </cell>
          <cell r="K1682" t="str">
            <v>Femme</v>
          </cell>
          <cell r="L1682">
            <v>3501</v>
          </cell>
          <cell r="M1682" t="str">
            <v>KAYAK CLUB PONT REAN</v>
          </cell>
          <cell r="O1682">
            <v>3500</v>
          </cell>
          <cell r="P1682" t="str">
            <v>COMITE DEPARTEMENTAL CK D'ILLE ET VILAINE</v>
          </cell>
          <cell r="Q1682" t="str">
            <v>CR03</v>
          </cell>
          <cell r="R1682" t="str">
            <v>COMITE REGIONAL BRETAGNE CK</v>
          </cell>
          <cell r="S1682" t="str">
            <v>FEDERATION FRANCAISE CANOE-KAYAK ET SPORTS PAGAIE</v>
          </cell>
          <cell r="T1682">
            <v>2022</v>
          </cell>
          <cell r="V1682">
            <v>40</v>
          </cell>
          <cell r="W1682" t="str">
            <v>Non</v>
          </cell>
          <cell r="Z1682" t="str">
            <v>AN_COMP_J</v>
          </cell>
          <cell r="AA1682" t="str">
            <v>Carte 1 an Compétition Jeune</v>
          </cell>
          <cell r="AB1682">
            <v>70967</v>
          </cell>
          <cell r="AC1682">
            <v>44531</v>
          </cell>
          <cell r="AD1682">
            <v>44551</v>
          </cell>
          <cell r="AE1682">
            <v>44926</v>
          </cell>
          <cell r="AF1682" t="str">
            <v>Aucun</v>
          </cell>
          <cell r="AG1682" t="str">
            <v>J</v>
          </cell>
          <cell r="AH1682" t="str">
            <v>JUNIOR</v>
          </cell>
          <cell r="AN1682">
            <v>44565</v>
          </cell>
          <cell r="AO1682" t="str">
            <v>Compétition</v>
          </cell>
        </row>
        <row r="1683">
          <cell r="E1683">
            <v>324324</v>
          </cell>
          <cell r="F1683" t="str">
            <v>M.</v>
          </cell>
          <cell r="G1683" t="str">
            <v>TAUPIN-NOEL</v>
          </cell>
          <cell r="H1683" t="str">
            <v>ELOUAN</v>
          </cell>
          <cell r="I1683">
            <v>38706</v>
          </cell>
          <cell r="J1683" t="str">
            <v>FRANCE</v>
          </cell>
          <cell r="K1683" t="str">
            <v>Homme</v>
          </cell>
          <cell r="L1683">
            <v>3528</v>
          </cell>
          <cell r="M1683" t="str">
            <v>CANOE KAYAK CLUB DES TROIS RIVIERES</v>
          </cell>
          <cell r="N1683" t="str">
            <v>CKC TROIS RIVIERES</v>
          </cell>
          <cell r="O1683">
            <v>3500</v>
          </cell>
          <cell r="P1683" t="str">
            <v>COMITE DEPARTEMENTAL CK D'ILLE ET VILAINE</v>
          </cell>
          <cell r="Q1683" t="str">
            <v>CR03</v>
          </cell>
          <cell r="R1683" t="str">
            <v>COMITE REGIONAL BRETAGNE CK</v>
          </cell>
          <cell r="S1683" t="str">
            <v>FEDERATION FRANCAISE CANOE-KAYAK ET SPORTS PAGAIE</v>
          </cell>
          <cell r="T1683">
            <v>2022</v>
          </cell>
          <cell r="V1683">
            <v>20</v>
          </cell>
          <cell r="W1683" t="str">
            <v>Non</v>
          </cell>
          <cell r="Z1683" t="str">
            <v>AN_LOIS_J</v>
          </cell>
          <cell r="AA1683" t="str">
            <v>Carte 1 an Loisir Jeune</v>
          </cell>
          <cell r="AB1683">
            <v>71149</v>
          </cell>
          <cell r="AC1683">
            <v>44562</v>
          </cell>
          <cell r="AD1683">
            <v>44563</v>
          </cell>
          <cell r="AE1683">
            <v>44926</v>
          </cell>
          <cell r="AF1683" t="str">
            <v>Aucun</v>
          </cell>
          <cell r="AG1683" t="str">
            <v>J</v>
          </cell>
          <cell r="AH1683" t="str">
            <v>JUNIOR</v>
          </cell>
          <cell r="AJ1683">
            <v>44563</v>
          </cell>
          <cell r="AK1683" t="str">
            <v>Loisir</v>
          </cell>
        </row>
        <row r="1684">
          <cell r="E1684">
            <v>324348</v>
          </cell>
          <cell r="F1684" t="str">
            <v>M.</v>
          </cell>
          <cell r="G1684" t="str">
            <v>CYRILLE</v>
          </cell>
          <cell r="H1684" t="str">
            <v>CHRISTIAN</v>
          </cell>
          <cell r="I1684">
            <v>22570</v>
          </cell>
          <cell r="J1684" t="str">
            <v>FRANCE</v>
          </cell>
          <cell r="K1684" t="str">
            <v>Homme</v>
          </cell>
          <cell r="L1684">
            <v>5614</v>
          </cell>
          <cell r="M1684" t="str">
            <v>C.K.C. AURAY</v>
          </cell>
          <cell r="O1684">
            <v>5600</v>
          </cell>
          <cell r="P1684" t="str">
            <v>COMITE DEPARTEMENTAL CK DU MORBIHAN</v>
          </cell>
          <cell r="Q1684" t="str">
            <v>CR03</v>
          </cell>
          <cell r="R1684" t="str">
            <v>COMITE REGIONAL BRETAGNE CK</v>
          </cell>
          <cell r="S1684" t="str">
            <v>FEDERATION FRANCAISE CANOE-KAYAK ET SPORTS PAGAIE</v>
          </cell>
          <cell r="T1684">
            <v>2022</v>
          </cell>
          <cell r="V1684">
            <v>55</v>
          </cell>
          <cell r="W1684" t="str">
            <v>Non</v>
          </cell>
          <cell r="Z1684" t="str">
            <v>AN_LOIS_A</v>
          </cell>
          <cell r="AA1684" t="str">
            <v>Carte 1 an Loisir Adulte</v>
          </cell>
          <cell r="AB1684">
            <v>71181</v>
          </cell>
          <cell r="AC1684">
            <v>44562</v>
          </cell>
          <cell r="AD1684">
            <v>44563</v>
          </cell>
          <cell r="AE1684">
            <v>44926</v>
          </cell>
          <cell r="AF1684" t="str">
            <v>Aucun</v>
          </cell>
          <cell r="AG1684" t="str">
            <v>V</v>
          </cell>
          <cell r="AH1684" t="str">
            <v>VETERAN</v>
          </cell>
          <cell r="AJ1684">
            <v>44186</v>
          </cell>
          <cell r="AK1684" t="str">
            <v>Loisir</v>
          </cell>
          <cell r="AL1684" t="str">
            <v>TOCQUER</v>
          </cell>
          <cell r="AM1684">
            <v>561019878</v>
          </cell>
        </row>
        <row r="1685">
          <cell r="E1685">
            <v>324376</v>
          </cell>
          <cell r="F1685" t="str">
            <v>Mme</v>
          </cell>
          <cell r="G1685" t="str">
            <v>BOTTIN</v>
          </cell>
          <cell r="H1685" t="str">
            <v>ELISA</v>
          </cell>
          <cell r="I1685">
            <v>28755</v>
          </cell>
          <cell r="J1685" t="str">
            <v>FRANCE</v>
          </cell>
          <cell r="K1685" t="str">
            <v>Femme</v>
          </cell>
          <cell r="L1685">
            <v>3516</v>
          </cell>
          <cell r="M1685" t="str">
            <v>RENNES EVASION NATURE</v>
          </cell>
          <cell r="O1685">
            <v>3500</v>
          </cell>
          <cell r="P1685" t="str">
            <v>COMITE DEPARTEMENTAL CK D'ILLE ET VILAINE</v>
          </cell>
          <cell r="Q1685" t="str">
            <v>CR03</v>
          </cell>
          <cell r="R1685" t="str">
            <v>COMITE REGIONAL BRETAGNE CK</v>
          </cell>
          <cell r="S1685" t="str">
            <v>FEDERATION FRANCAISE CANOE-KAYAK ET SPORTS PAGAIE</v>
          </cell>
          <cell r="T1685">
            <v>2022</v>
          </cell>
          <cell r="V1685">
            <v>55</v>
          </cell>
          <cell r="W1685" t="str">
            <v>Non</v>
          </cell>
          <cell r="Z1685" t="str">
            <v>AN_LOIS_A</v>
          </cell>
          <cell r="AA1685" t="str">
            <v>Carte 1 an Loisir Adulte</v>
          </cell>
          <cell r="AB1685">
            <v>70719</v>
          </cell>
          <cell r="AC1685">
            <v>44531</v>
          </cell>
          <cell r="AD1685">
            <v>44550</v>
          </cell>
          <cell r="AE1685">
            <v>44926</v>
          </cell>
          <cell r="AF1685" t="str">
            <v>Aucun</v>
          </cell>
          <cell r="AG1685" t="str">
            <v>V</v>
          </cell>
          <cell r="AH1685" t="str">
            <v>VETERAN</v>
          </cell>
          <cell r="AJ1685">
            <v>44070</v>
          </cell>
          <cell r="AK1685" t="str">
            <v>Loisir</v>
          </cell>
        </row>
        <row r="1686">
          <cell r="E1686">
            <v>324383</v>
          </cell>
          <cell r="F1686" t="str">
            <v>M.</v>
          </cell>
          <cell r="G1686" t="str">
            <v>DELACROIX</v>
          </cell>
          <cell r="H1686" t="str">
            <v>JACQUES</v>
          </cell>
          <cell r="I1686">
            <v>20114</v>
          </cell>
          <cell r="J1686" t="str">
            <v>FRANCE</v>
          </cell>
          <cell r="K1686" t="str">
            <v>Homme</v>
          </cell>
          <cell r="L1686">
            <v>5617</v>
          </cell>
          <cell r="M1686" t="str">
            <v>KAYAK CLUB DE VANNES</v>
          </cell>
          <cell r="O1686">
            <v>5600</v>
          </cell>
          <cell r="P1686" t="str">
            <v>COMITE DEPARTEMENTAL CK DU MORBIHAN</v>
          </cell>
          <cell r="Q1686" t="str">
            <v>CR03</v>
          </cell>
          <cell r="R1686" t="str">
            <v>COMITE REGIONAL BRETAGNE CK</v>
          </cell>
          <cell r="S1686" t="str">
            <v>FEDERATION FRANCAISE CANOE-KAYAK ET SPORTS PAGAIE</v>
          </cell>
          <cell r="T1686">
            <v>2022</v>
          </cell>
          <cell r="V1686">
            <v>55</v>
          </cell>
          <cell r="W1686" t="str">
            <v>Non</v>
          </cell>
          <cell r="Z1686" t="str">
            <v>AN_LOIS_A</v>
          </cell>
          <cell r="AA1686" t="str">
            <v>Carte 1 an Loisir Adulte</v>
          </cell>
          <cell r="AB1686">
            <v>70760</v>
          </cell>
          <cell r="AC1686">
            <v>44531</v>
          </cell>
          <cell r="AD1686">
            <v>44537</v>
          </cell>
          <cell r="AE1686">
            <v>44926</v>
          </cell>
          <cell r="AF1686" t="str">
            <v>Aucun</v>
          </cell>
          <cell r="AG1686" t="str">
            <v>V</v>
          </cell>
          <cell r="AH1686" t="str">
            <v>VETERAN</v>
          </cell>
          <cell r="AJ1686">
            <v>44484</v>
          </cell>
          <cell r="AK1686" t="str">
            <v>Loisir</v>
          </cell>
        </row>
        <row r="1687">
          <cell r="E1687">
            <v>324399</v>
          </cell>
          <cell r="F1687" t="str">
            <v>Mme</v>
          </cell>
          <cell r="G1687" t="str">
            <v>LE BRIS</v>
          </cell>
          <cell r="H1687" t="str">
            <v>FLORENCE</v>
          </cell>
          <cell r="I1687">
            <v>25695</v>
          </cell>
          <cell r="J1687" t="str">
            <v>FRANCE</v>
          </cell>
          <cell r="K1687" t="str">
            <v>Femme</v>
          </cell>
          <cell r="L1687">
            <v>3516</v>
          </cell>
          <cell r="M1687" t="str">
            <v>RENNES EVASION NATURE</v>
          </cell>
          <cell r="O1687">
            <v>3500</v>
          </cell>
          <cell r="P1687" t="str">
            <v>COMITE DEPARTEMENTAL CK D'ILLE ET VILAINE</v>
          </cell>
          <cell r="Q1687" t="str">
            <v>CR03</v>
          </cell>
          <cell r="R1687" t="str">
            <v>COMITE REGIONAL BRETAGNE CK</v>
          </cell>
          <cell r="S1687" t="str">
            <v>FEDERATION FRANCAISE CANOE-KAYAK ET SPORTS PAGAIE</v>
          </cell>
          <cell r="T1687">
            <v>2022</v>
          </cell>
          <cell r="V1687">
            <v>55</v>
          </cell>
          <cell r="W1687" t="str">
            <v>Non</v>
          </cell>
          <cell r="Z1687" t="str">
            <v>AN_LOIS_A</v>
          </cell>
          <cell r="AA1687" t="str">
            <v>Carte 1 an Loisir Adulte</v>
          </cell>
          <cell r="AB1687">
            <v>70719</v>
          </cell>
          <cell r="AC1687">
            <v>44531</v>
          </cell>
          <cell r="AD1687">
            <v>44550</v>
          </cell>
          <cell r="AE1687">
            <v>44926</v>
          </cell>
          <cell r="AF1687" t="str">
            <v>Aucun</v>
          </cell>
          <cell r="AG1687" t="str">
            <v>V</v>
          </cell>
          <cell r="AH1687" t="str">
            <v>VETERAN</v>
          </cell>
          <cell r="AJ1687">
            <v>44065</v>
          </cell>
          <cell r="AK1687" t="str">
            <v>Loisir</v>
          </cell>
        </row>
        <row r="1688">
          <cell r="E1688">
            <v>324400</v>
          </cell>
          <cell r="F1688" t="str">
            <v>M.</v>
          </cell>
          <cell r="G1688" t="str">
            <v>LE GOUGUEC</v>
          </cell>
          <cell r="H1688" t="str">
            <v>DAVID</v>
          </cell>
          <cell r="I1688">
            <v>28605</v>
          </cell>
          <cell r="J1688" t="str">
            <v>FRANCE</v>
          </cell>
          <cell r="K1688" t="str">
            <v>Homme</v>
          </cell>
          <cell r="L1688">
            <v>3516</v>
          </cell>
          <cell r="M1688" t="str">
            <v>RENNES EVASION NATURE</v>
          </cell>
          <cell r="O1688">
            <v>3500</v>
          </cell>
          <cell r="P1688" t="str">
            <v>COMITE DEPARTEMENTAL CK D'ILLE ET VILAINE</v>
          </cell>
          <cell r="Q1688" t="str">
            <v>CR03</v>
          </cell>
          <cell r="R1688" t="str">
            <v>COMITE REGIONAL BRETAGNE CK</v>
          </cell>
          <cell r="S1688" t="str">
            <v>FEDERATION FRANCAISE CANOE-KAYAK ET SPORTS PAGAIE</v>
          </cell>
          <cell r="T1688">
            <v>2022</v>
          </cell>
          <cell r="V1688">
            <v>55</v>
          </cell>
          <cell r="W1688" t="str">
            <v>Non</v>
          </cell>
          <cell r="Z1688" t="str">
            <v>AN_LOIS_A</v>
          </cell>
          <cell r="AA1688" t="str">
            <v>Carte 1 an Loisir Adulte</v>
          </cell>
          <cell r="AB1688">
            <v>70719</v>
          </cell>
          <cell r="AC1688">
            <v>44531</v>
          </cell>
          <cell r="AD1688">
            <v>44550</v>
          </cell>
          <cell r="AE1688">
            <v>44926</v>
          </cell>
          <cell r="AF1688" t="str">
            <v>Aucun</v>
          </cell>
          <cell r="AG1688" t="str">
            <v>V</v>
          </cell>
          <cell r="AH1688" t="str">
            <v>VETERAN</v>
          </cell>
          <cell r="AJ1688">
            <v>44081</v>
          </cell>
          <cell r="AK1688" t="str">
            <v>Loisir</v>
          </cell>
        </row>
        <row r="1689">
          <cell r="E1689">
            <v>324447</v>
          </cell>
          <cell r="F1689" t="str">
            <v>M.</v>
          </cell>
          <cell r="G1689" t="str">
            <v>ONNILLON</v>
          </cell>
          <cell r="H1689" t="str">
            <v>ILAN</v>
          </cell>
          <cell r="I1689">
            <v>38500</v>
          </cell>
          <cell r="J1689" t="str">
            <v>FRANCE</v>
          </cell>
          <cell r="K1689" t="str">
            <v>Homme</v>
          </cell>
          <cell r="L1689">
            <v>5611</v>
          </cell>
          <cell r="M1689" t="str">
            <v>CLUB C.K. MALESTROIT</v>
          </cell>
          <cell r="O1689">
            <v>5600</v>
          </cell>
          <cell r="P1689" t="str">
            <v>COMITE DEPARTEMENTAL CK DU MORBIHAN</v>
          </cell>
          <cell r="Q1689" t="str">
            <v>CR03</v>
          </cell>
          <cell r="R1689" t="str">
            <v>COMITE REGIONAL BRETAGNE CK</v>
          </cell>
          <cell r="S1689" t="str">
            <v>FEDERATION FRANCAISE CANOE-KAYAK ET SPORTS PAGAIE</v>
          </cell>
          <cell r="T1689">
            <v>2022</v>
          </cell>
          <cell r="V1689">
            <v>40</v>
          </cell>
          <cell r="W1689" t="str">
            <v>Non</v>
          </cell>
          <cell r="Z1689" t="str">
            <v>AN_COMP_J</v>
          </cell>
          <cell r="AA1689" t="str">
            <v>Carte 1 an Compétition Jeune</v>
          </cell>
          <cell r="AB1689">
            <v>71678</v>
          </cell>
          <cell r="AC1689">
            <v>44593</v>
          </cell>
          <cell r="AD1689">
            <v>44615</v>
          </cell>
          <cell r="AE1689">
            <v>44926</v>
          </cell>
          <cell r="AF1689" t="str">
            <v>Aucun</v>
          </cell>
          <cell r="AG1689" t="str">
            <v>J</v>
          </cell>
          <cell r="AH1689" t="str">
            <v>JUNIOR</v>
          </cell>
          <cell r="AN1689">
            <v>44615</v>
          </cell>
          <cell r="AO1689" t="str">
            <v>Compétition</v>
          </cell>
        </row>
        <row r="1690">
          <cell r="E1690">
            <v>324503</v>
          </cell>
          <cell r="F1690" t="str">
            <v>Mme</v>
          </cell>
          <cell r="G1690" t="str">
            <v>MICHELET</v>
          </cell>
          <cell r="H1690" t="str">
            <v>LOLI</v>
          </cell>
          <cell r="I1690">
            <v>37497</v>
          </cell>
          <cell r="J1690" t="str">
            <v>FRANCE</v>
          </cell>
          <cell r="K1690" t="str">
            <v>Femme</v>
          </cell>
          <cell r="L1690">
            <v>5613</v>
          </cell>
          <cell r="M1690" t="str">
            <v>PATRONAGE LAIQUE LORIENT</v>
          </cell>
          <cell r="O1690">
            <v>5600</v>
          </cell>
          <cell r="P1690" t="str">
            <v>COMITE DEPARTEMENTAL CK DU MORBIHAN</v>
          </cell>
          <cell r="Q1690" t="str">
            <v>CR03</v>
          </cell>
          <cell r="R1690" t="str">
            <v>COMITE REGIONAL BRETAGNE CK</v>
          </cell>
          <cell r="S1690" t="str">
            <v>FEDERATION FRANCAISE CANOE-KAYAK ET SPORTS PAGAIE</v>
          </cell>
          <cell r="T1690">
            <v>2022</v>
          </cell>
          <cell r="V1690">
            <v>60</v>
          </cell>
          <cell r="W1690" t="str">
            <v>Non</v>
          </cell>
          <cell r="Z1690" t="str">
            <v>AN_COMP_A</v>
          </cell>
          <cell r="AA1690" t="str">
            <v>Carte 1 an Compétition Adulte</v>
          </cell>
          <cell r="AB1690">
            <v>71180</v>
          </cell>
          <cell r="AC1690">
            <v>44562</v>
          </cell>
          <cell r="AD1690">
            <v>44564</v>
          </cell>
          <cell r="AE1690">
            <v>44926</v>
          </cell>
          <cell r="AF1690" t="str">
            <v>Aucun</v>
          </cell>
          <cell r="AG1690" t="str">
            <v>S</v>
          </cell>
          <cell r="AH1690" t="str">
            <v>SENIOR</v>
          </cell>
          <cell r="AN1690">
            <v>44485</v>
          </cell>
          <cell r="AO1690" t="str">
            <v>Compétition</v>
          </cell>
        </row>
        <row r="1691">
          <cell r="E1691">
            <v>324506</v>
          </cell>
          <cell r="F1691" t="str">
            <v>M.</v>
          </cell>
          <cell r="G1691" t="str">
            <v>CONAN</v>
          </cell>
          <cell r="H1691" t="str">
            <v>SWANN</v>
          </cell>
          <cell r="I1691">
            <v>38309</v>
          </cell>
          <cell r="J1691" t="str">
            <v>FRANCE</v>
          </cell>
          <cell r="K1691" t="str">
            <v>Homme</v>
          </cell>
          <cell r="L1691">
            <v>5613</v>
          </cell>
          <cell r="M1691" t="str">
            <v>PATRONAGE LAIQUE LORIENT</v>
          </cell>
          <cell r="O1691">
            <v>5600</v>
          </cell>
          <cell r="P1691" t="str">
            <v>COMITE DEPARTEMENTAL CK DU MORBIHAN</v>
          </cell>
          <cell r="Q1691" t="str">
            <v>CR03</v>
          </cell>
          <cell r="R1691" t="str">
            <v>COMITE REGIONAL BRETAGNE CK</v>
          </cell>
          <cell r="S1691" t="str">
            <v>FEDERATION FRANCAISE CANOE-KAYAK ET SPORTS PAGAIE</v>
          </cell>
          <cell r="T1691">
            <v>2022</v>
          </cell>
          <cell r="V1691">
            <v>40</v>
          </cell>
          <cell r="W1691" t="str">
            <v>Non</v>
          </cell>
          <cell r="Z1691" t="str">
            <v>AN_COMP_J</v>
          </cell>
          <cell r="AA1691" t="str">
            <v>Carte 1 an Compétition Jeune</v>
          </cell>
          <cell r="AB1691">
            <v>71180</v>
          </cell>
          <cell r="AC1691">
            <v>44562</v>
          </cell>
          <cell r="AD1691">
            <v>44564</v>
          </cell>
          <cell r="AE1691">
            <v>44926</v>
          </cell>
          <cell r="AF1691" t="str">
            <v>Aucun</v>
          </cell>
          <cell r="AG1691" t="str">
            <v>J</v>
          </cell>
          <cell r="AH1691" t="str">
            <v>JUNIOR</v>
          </cell>
          <cell r="AN1691">
            <v>44564</v>
          </cell>
          <cell r="AO1691" t="str">
            <v>Compétition</v>
          </cell>
        </row>
        <row r="1692">
          <cell r="E1692">
            <v>324683</v>
          </cell>
          <cell r="F1692" t="str">
            <v>M.</v>
          </cell>
          <cell r="G1692" t="str">
            <v>GASTEL</v>
          </cell>
          <cell r="H1692" t="str">
            <v>CARL</v>
          </cell>
          <cell r="I1692">
            <v>25461</v>
          </cell>
          <cell r="J1692" t="str">
            <v>FRANCE</v>
          </cell>
          <cell r="K1692" t="str">
            <v>Homme</v>
          </cell>
          <cell r="L1692">
            <v>2903</v>
          </cell>
          <cell r="M1692" t="str">
            <v>CK DE QUIMPER CORNOUAILLE</v>
          </cell>
          <cell r="O1692">
            <v>2900</v>
          </cell>
          <cell r="P1692" t="str">
            <v>COMITE DEPARTEMENTAL CK DU FINISTERE</v>
          </cell>
          <cell r="Q1692" t="str">
            <v>CR03</v>
          </cell>
          <cell r="R1692" t="str">
            <v>COMITE REGIONAL BRETAGNE CK</v>
          </cell>
          <cell r="S1692" t="str">
            <v>FEDERATION FRANCAISE CANOE-KAYAK ET SPORTS PAGAIE</v>
          </cell>
          <cell r="T1692">
            <v>2022</v>
          </cell>
          <cell r="V1692">
            <v>60</v>
          </cell>
          <cell r="W1692" t="str">
            <v>Non</v>
          </cell>
          <cell r="Z1692" t="str">
            <v>AN_COMP_A</v>
          </cell>
          <cell r="AA1692" t="str">
            <v>Carte 1 an Compétition Adulte</v>
          </cell>
          <cell r="AB1692">
            <v>70918</v>
          </cell>
          <cell r="AC1692">
            <v>44531</v>
          </cell>
          <cell r="AD1692">
            <v>44545</v>
          </cell>
          <cell r="AE1692">
            <v>44926</v>
          </cell>
          <cell r="AF1692" t="str">
            <v>Aucun</v>
          </cell>
          <cell r="AG1692" t="str">
            <v>V</v>
          </cell>
          <cell r="AH1692" t="str">
            <v>VETERAN</v>
          </cell>
          <cell r="AN1692">
            <v>43818</v>
          </cell>
          <cell r="AO1692" t="str">
            <v>Compétition</v>
          </cell>
        </row>
        <row r="1693">
          <cell r="E1693">
            <v>324689</v>
          </cell>
          <cell r="F1693" t="str">
            <v>M.</v>
          </cell>
          <cell r="G1693" t="str">
            <v>METAY</v>
          </cell>
          <cell r="H1693" t="str">
            <v>MAXIME</v>
          </cell>
          <cell r="I1693">
            <v>39769</v>
          </cell>
          <cell r="J1693" t="str">
            <v>FRANCE</v>
          </cell>
          <cell r="K1693" t="str">
            <v>Homme</v>
          </cell>
          <cell r="L1693">
            <v>3522</v>
          </cell>
          <cell r="M1693" t="str">
            <v>CESSON SEVIGNE CANOE KAYAK LES POISSONS VOLANTS</v>
          </cell>
          <cell r="N1693" t="str">
            <v>CSCK PV</v>
          </cell>
          <cell r="O1693">
            <v>3500</v>
          </cell>
          <cell r="P1693" t="str">
            <v>COMITE DEPARTEMENTAL CK D'ILLE ET VILAINE</v>
          </cell>
          <cell r="Q1693" t="str">
            <v>CR03</v>
          </cell>
          <cell r="R1693" t="str">
            <v>COMITE REGIONAL BRETAGNE CK</v>
          </cell>
          <cell r="S1693" t="str">
            <v>FEDERATION FRANCAISE CANOE-KAYAK ET SPORTS PAGAIE</v>
          </cell>
          <cell r="T1693">
            <v>2022</v>
          </cell>
          <cell r="V1693">
            <v>40</v>
          </cell>
          <cell r="W1693" t="str">
            <v>Non</v>
          </cell>
          <cell r="Z1693" t="str">
            <v>AN_COMP_J</v>
          </cell>
          <cell r="AA1693" t="str">
            <v>Carte 1 an Compétition Jeune</v>
          </cell>
          <cell r="AB1693">
            <v>71104</v>
          </cell>
          <cell r="AC1693">
            <v>44531</v>
          </cell>
          <cell r="AD1693">
            <v>44559</v>
          </cell>
          <cell r="AE1693">
            <v>44926</v>
          </cell>
          <cell r="AF1693" t="str">
            <v>Aucun</v>
          </cell>
          <cell r="AG1693" t="str">
            <v>M</v>
          </cell>
          <cell r="AH1693" t="str">
            <v>MINIME</v>
          </cell>
          <cell r="AN1693">
            <v>44377</v>
          </cell>
          <cell r="AO1693" t="str">
            <v>Compétition</v>
          </cell>
        </row>
        <row r="1694">
          <cell r="E1694">
            <v>324724</v>
          </cell>
          <cell r="F1694" t="str">
            <v>Mme</v>
          </cell>
          <cell r="G1694" t="str">
            <v>STEPHAN</v>
          </cell>
          <cell r="H1694" t="str">
            <v>PATRICIA</v>
          </cell>
          <cell r="I1694">
            <v>26491</v>
          </cell>
          <cell r="J1694" t="str">
            <v>FRANCE</v>
          </cell>
          <cell r="K1694" t="str">
            <v>Femme</v>
          </cell>
          <cell r="L1694">
            <v>2903</v>
          </cell>
          <cell r="M1694" t="str">
            <v>CK DE QUIMPER CORNOUAILLE</v>
          </cell>
          <cell r="O1694">
            <v>2900</v>
          </cell>
          <cell r="P1694" t="str">
            <v>COMITE DEPARTEMENTAL CK DU FINISTERE</v>
          </cell>
          <cell r="Q1694" t="str">
            <v>CR03</v>
          </cell>
          <cell r="R1694" t="str">
            <v>COMITE REGIONAL BRETAGNE CK</v>
          </cell>
          <cell r="S1694" t="str">
            <v>FEDERATION FRANCAISE CANOE-KAYAK ET SPORTS PAGAIE</v>
          </cell>
          <cell r="T1694">
            <v>2022</v>
          </cell>
          <cell r="V1694">
            <v>60</v>
          </cell>
          <cell r="W1694" t="str">
            <v>Non</v>
          </cell>
          <cell r="Z1694" t="str">
            <v>AN_COMP_A</v>
          </cell>
          <cell r="AA1694" t="str">
            <v>Carte 1 an Compétition Adulte</v>
          </cell>
          <cell r="AB1694">
            <v>71383</v>
          </cell>
          <cell r="AC1694">
            <v>44562</v>
          </cell>
          <cell r="AD1694">
            <v>44579</v>
          </cell>
          <cell r="AE1694">
            <v>44926</v>
          </cell>
          <cell r="AF1694" t="str">
            <v>Aucun</v>
          </cell>
          <cell r="AG1694" t="str">
            <v>V</v>
          </cell>
          <cell r="AH1694" t="str">
            <v>VETERAN</v>
          </cell>
          <cell r="AN1694">
            <v>44205</v>
          </cell>
          <cell r="AO1694" t="str">
            <v>Compétition</v>
          </cell>
        </row>
        <row r="1695">
          <cell r="E1695">
            <v>324761</v>
          </cell>
          <cell r="F1695" t="str">
            <v>M.</v>
          </cell>
          <cell r="G1695" t="str">
            <v>PERROT</v>
          </cell>
          <cell r="H1695" t="str">
            <v>ALEXIS</v>
          </cell>
          <cell r="I1695">
            <v>38029</v>
          </cell>
          <cell r="J1695" t="str">
            <v>FRANCE</v>
          </cell>
          <cell r="K1695" t="str">
            <v>Homme</v>
          </cell>
          <cell r="L1695">
            <v>2903</v>
          </cell>
          <cell r="M1695" t="str">
            <v>CK DE QUIMPER CORNOUAILLE</v>
          </cell>
          <cell r="O1695">
            <v>2900</v>
          </cell>
          <cell r="P1695" t="str">
            <v>COMITE DEPARTEMENTAL CK DU FINISTERE</v>
          </cell>
          <cell r="Q1695" t="str">
            <v>CR03</v>
          </cell>
          <cell r="R1695" t="str">
            <v>COMITE REGIONAL BRETAGNE CK</v>
          </cell>
          <cell r="S1695" t="str">
            <v>FEDERATION FRANCAISE CANOE-KAYAK ET SPORTS PAGAIE</v>
          </cell>
          <cell r="T1695">
            <v>2022</v>
          </cell>
          <cell r="V1695">
            <v>40</v>
          </cell>
          <cell r="W1695" t="str">
            <v>Non</v>
          </cell>
          <cell r="Z1695" t="str">
            <v>AN_COMP_J</v>
          </cell>
          <cell r="AA1695" t="str">
            <v>Carte 1 an Compétition Jeune</v>
          </cell>
          <cell r="AB1695">
            <v>71383</v>
          </cell>
          <cell r="AC1695">
            <v>44562</v>
          </cell>
          <cell r="AD1695">
            <v>44582</v>
          </cell>
          <cell r="AE1695">
            <v>44926</v>
          </cell>
          <cell r="AF1695" t="str">
            <v>Aucun</v>
          </cell>
          <cell r="AG1695" t="str">
            <v>J</v>
          </cell>
          <cell r="AH1695" t="str">
            <v>JUNIOR</v>
          </cell>
          <cell r="AN1695">
            <v>44582</v>
          </cell>
          <cell r="AO1695" t="str">
            <v>Compétition</v>
          </cell>
        </row>
        <row r="1696">
          <cell r="E1696">
            <v>324905</v>
          </cell>
          <cell r="F1696" t="str">
            <v>Mme</v>
          </cell>
          <cell r="G1696" t="str">
            <v>LE GAL</v>
          </cell>
          <cell r="H1696" t="str">
            <v>CLAIRE</v>
          </cell>
          <cell r="I1696">
            <v>37454</v>
          </cell>
          <cell r="J1696" t="str">
            <v>FRANCE</v>
          </cell>
          <cell r="K1696" t="str">
            <v>Femme</v>
          </cell>
          <cell r="L1696">
            <v>2904</v>
          </cell>
          <cell r="M1696" t="str">
            <v>CANOE KAYAK DE QUIMPERLE</v>
          </cell>
          <cell r="O1696">
            <v>2900</v>
          </cell>
          <cell r="P1696" t="str">
            <v>COMITE DEPARTEMENTAL CK DU FINISTERE</v>
          </cell>
          <cell r="Q1696" t="str">
            <v>CR03</v>
          </cell>
          <cell r="R1696" t="str">
            <v>COMITE REGIONAL BRETAGNE CK</v>
          </cell>
          <cell r="S1696" t="str">
            <v>FEDERATION FRANCAISE CANOE-KAYAK ET SPORTS PAGAIE</v>
          </cell>
          <cell r="T1696">
            <v>2022</v>
          </cell>
          <cell r="V1696">
            <v>60</v>
          </cell>
          <cell r="W1696" t="str">
            <v>Non</v>
          </cell>
          <cell r="Z1696" t="str">
            <v>AN_COMP_A</v>
          </cell>
          <cell r="AA1696" t="str">
            <v>Carte 1 an Compétition Adulte</v>
          </cell>
          <cell r="AB1696">
            <v>72741</v>
          </cell>
          <cell r="AC1696">
            <v>44621</v>
          </cell>
          <cell r="AD1696">
            <v>44647</v>
          </cell>
          <cell r="AE1696">
            <v>44926</v>
          </cell>
          <cell r="AF1696" t="str">
            <v>Aucun</v>
          </cell>
          <cell r="AG1696" t="str">
            <v>S</v>
          </cell>
          <cell r="AH1696" t="str">
            <v>SENIOR</v>
          </cell>
          <cell r="AN1696">
            <v>43721</v>
          </cell>
          <cell r="AO1696" t="str">
            <v>Compétition</v>
          </cell>
        </row>
        <row r="1697">
          <cell r="E1697">
            <v>324907</v>
          </cell>
          <cell r="F1697" t="str">
            <v>Mme</v>
          </cell>
          <cell r="G1697" t="str">
            <v>VIGOUROUX</v>
          </cell>
          <cell r="H1697" t="str">
            <v>MARIE</v>
          </cell>
          <cell r="I1697">
            <v>37918</v>
          </cell>
          <cell r="J1697" t="str">
            <v>FRANCE</v>
          </cell>
          <cell r="K1697" t="str">
            <v>Femme</v>
          </cell>
          <cell r="L1697">
            <v>2904</v>
          </cell>
          <cell r="M1697" t="str">
            <v>CANOE KAYAK DE QUIMPERLE</v>
          </cell>
          <cell r="O1697">
            <v>2900</v>
          </cell>
          <cell r="P1697" t="str">
            <v>COMITE DEPARTEMENTAL CK DU FINISTERE</v>
          </cell>
          <cell r="Q1697" t="str">
            <v>CR03</v>
          </cell>
          <cell r="R1697" t="str">
            <v>COMITE REGIONAL BRETAGNE CK</v>
          </cell>
          <cell r="S1697" t="str">
            <v>FEDERATION FRANCAISE CANOE-KAYAK ET SPORTS PAGAIE</v>
          </cell>
          <cell r="T1697">
            <v>2022</v>
          </cell>
          <cell r="V1697">
            <v>55</v>
          </cell>
          <cell r="W1697" t="str">
            <v>Non</v>
          </cell>
          <cell r="Z1697" t="str">
            <v>AN_LOIS_A</v>
          </cell>
          <cell r="AA1697" t="str">
            <v>Carte 1 an Loisir Adulte</v>
          </cell>
          <cell r="AB1697">
            <v>72143</v>
          </cell>
          <cell r="AC1697">
            <v>44593</v>
          </cell>
          <cell r="AD1697">
            <v>44609</v>
          </cell>
          <cell r="AE1697">
            <v>44926</v>
          </cell>
          <cell r="AF1697" t="str">
            <v>Aucun</v>
          </cell>
          <cell r="AG1697" t="str">
            <v>S</v>
          </cell>
          <cell r="AH1697" t="str">
            <v>SENIOR</v>
          </cell>
          <cell r="AJ1697">
            <v>44594</v>
          </cell>
          <cell r="AK1697" t="str">
            <v>Loisir</v>
          </cell>
        </row>
        <row r="1698">
          <cell r="E1698">
            <v>324908</v>
          </cell>
          <cell r="F1698" t="str">
            <v>M.</v>
          </cell>
          <cell r="G1698" t="str">
            <v>VIGOUROUX</v>
          </cell>
          <cell r="H1698" t="str">
            <v>TITOUAN</v>
          </cell>
          <cell r="I1698">
            <v>39212</v>
          </cell>
          <cell r="J1698" t="str">
            <v>FRANCE</v>
          </cell>
          <cell r="K1698" t="str">
            <v>Homme</v>
          </cell>
          <cell r="L1698">
            <v>2904</v>
          </cell>
          <cell r="M1698" t="str">
            <v>CANOE KAYAK DE QUIMPERLE</v>
          </cell>
          <cell r="O1698">
            <v>2900</v>
          </cell>
          <cell r="P1698" t="str">
            <v>COMITE DEPARTEMENTAL CK DU FINISTERE</v>
          </cell>
          <cell r="Q1698" t="str">
            <v>CR03</v>
          </cell>
          <cell r="R1698" t="str">
            <v>COMITE REGIONAL BRETAGNE CK</v>
          </cell>
          <cell r="S1698" t="str">
            <v>FEDERATION FRANCAISE CANOE-KAYAK ET SPORTS PAGAIE</v>
          </cell>
          <cell r="T1698">
            <v>2022</v>
          </cell>
          <cell r="V1698">
            <v>40</v>
          </cell>
          <cell r="W1698" t="str">
            <v>Non</v>
          </cell>
          <cell r="Z1698" t="str">
            <v>AN_COMP_J</v>
          </cell>
          <cell r="AA1698" t="str">
            <v>Carte 1 an Compétition Jeune</v>
          </cell>
          <cell r="AB1698">
            <v>71568</v>
          </cell>
          <cell r="AC1698">
            <v>44562</v>
          </cell>
          <cell r="AD1698">
            <v>44575</v>
          </cell>
          <cell r="AE1698">
            <v>44926</v>
          </cell>
          <cell r="AF1698" t="str">
            <v>Aucun</v>
          </cell>
          <cell r="AG1698" t="str">
            <v>C</v>
          </cell>
          <cell r="AH1698" t="str">
            <v>CADET</v>
          </cell>
          <cell r="AN1698">
            <v>44575</v>
          </cell>
          <cell r="AO1698" t="str">
            <v>Compétition</v>
          </cell>
        </row>
        <row r="1699">
          <cell r="E1699">
            <v>324961</v>
          </cell>
          <cell r="F1699" t="str">
            <v>Mme</v>
          </cell>
          <cell r="G1699" t="str">
            <v>MAINGUET</v>
          </cell>
          <cell r="H1699" t="str">
            <v>ODILE</v>
          </cell>
          <cell r="I1699">
            <v>24257</v>
          </cell>
          <cell r="J1699" t="str">
            <v>FRANCE</v>
          </cell>
          <cell r="K1699" t="str">
            <v>Femme</v>
          </cell>
          <cell r="L1699">
            <v>5617</v>
          </cell>
          <cell r="M1699" t="str">
            <v>KAYAK CLUB DE VANNES</v>
          </cell>
          <cell r="O1699">
            <v>5600</v>
          </cell>
          <cell r="P1699" t="str">
            <v>COMITE DEPARTEMENTAL CK DU MORBIHAN</v>
          </cell>
          <cell r="Q1699" t="str">
            <v>CR03</v>
          </cell>
          <cell r="R1699" t="str">
            <v>COMITE REGIONAL BRETAGNE CK</v>
          </cell>
          <cell r="S1699" t="str">
            <v>FEDERATION FRANCAISE CANOE-KAYAK ET SPORTS PAGAIE</v>
          </cell>
          <cell r="T1699">
            <v>2022</v>
          </cell>
          <cell r="V1699">
            <v>55</v>
          </cell>
          <cell r="W1699" t="str">
            <v>Non</v>
          </cell>
          <cell r="Z1699" t="str">
            <v>AN_LOIS_A</v>
          </cell>
          <cell r="AA1699" t="str">
            <v>Carte 1 an Loisir Adulte</v>
          </cell>
          <cell r="AB1699">
            <v>70760</v>
          </cell>
          <cell r="AC1699">
            <v>44531</v>
          </cell>
          <cell r="AD1699">
            <v>44537</v>
          </cell>
          <cell r="AE1699">
            <v>44926</v>
          </cell>
          <cell r="AF1699" t="str">
            <v>Aucun</v>
          </cell>
          <cell r="AG1699" t="str">
            <v>V</v>
          </cell>
          <cell r="AH1699" t="str">
            <v>VETERAN</v>
          </cell>
          <cell r="AJ1699">
            <v>43538</v>
          </cell>
          <cell r="AK1699" t="str">
            <v>Loisir</v>
          </cell>
        </row>
        <row r="1700">
          <cell r="E1700">
            <v>324974</v>
          </cell>
          <cell r="F1700" t="str">
            <v>M.</v>
          </cell>
          <cell r="G1700" t="str">
            <v>BAILLY</v>
          </cell>
          <cell r="H1700" t="str">
            <v>BAPTISTE</v>
          </cell>
          <cell r="I1700">
            <v>38146</v>
          </cell>
          <cell r="J1700" t="str">
            <v>FRANCE</v>
          </cell>
          <cell r="K1700" t="str">
            <v>Homme</v>
          </cell>
          <cell r="L1700">
            <v>3501</v>
          </cell>
          <cell r="M1700" t="str">
            <v>KAYAK CLUB PONT REAN</v>
          </cell>
          <cell r="O1700">
            <v>3500</v>
          </cell>
          <cell r="P1700" t="str">
            <v>COMITE DEPARTEMENTAL CK D'ILLE ET VILAINE</v>
          </cell>
          <cell r="Q1700" t="str">
            <v>CR03</v>
          </cell>
          <cell r="R1700" t="str">
            <v>COMITE REGIONAL BRETAGNE CK</v>
          </cell>
          <cell r="S1700" t="str">
            <v>FEDERATION FRANCAISE CANOE-KAYAK ET SPORTS PAGAIE</v>
          </cell>
          <cell r="T1700">
            <v>2022</v>
          </cell>
          <cell r="V1700">
            <v>40</v>
          </cell>
          <cell r="W1700" t="str">
            <v>Non</v>
          </cell>
          <cell r="Z1700" t="str">
            <v>AN_COMP_J</v>
          </cell>
          <cell r="AA1700" t="str">
            <v>Carte 1 an Compétition Jeune</v>
          </cell>
          <cell r="AB1700">
            <v>70967</v>
          </cell>
          <cell r="AC1700">
            <v>44531</v>
          </cell>
          <cell r="AD1700">
            <v>44551</v>
          </cell>
          <cell r="AE1700">
            <v>44926</v>
          </cell>
          <cell r="AF1700" t="str">
            <v>Aucun</v>
          </cell>
          <cell r="AG1700" t="str">
            <v>J</v>
          </cell>
          <cell r="AH1700" t="str">
            <v>JUNIOR</v>
          </cell>
          <cell r="AN1700">
            <v>44565</v>
          </cell>
          <cell r="AO1700" t="str">
            <v>Compétition</v>
          </cell>
        </row>
        <row r="1701">
          <cell r="E1701">
            <v>324994</v>
          </cell>
          <cell r="F1701" t="str">
            <v>Mme</v>
          </cell>
          <cell r="G1701" t="str">
            <v>VIELMAS</v>
          </cell>
          <cell r="H1701" t="str">
            <v>LUIZA</v>
          </cell>
          <cell r="I1701">
            <v>38157</v>
          </cell>
          <cell r="J1701" t="str">
            <v>FRANCE</v>
          </cell>
          <cell r="K1701" t="str">
            <v>Femme</v>
          </cell>
          <cell r="L1701">
            <v>2931</v>
          </cell>
          <cell r="M1701" t="str">
            <v>CENTRE NAUTIQUE PLOUHINEC CAP SIZUN-POINTE DU RAZ</v>
          </cell>
          <cell r="N1701" t="str">
            <v>CNPCSPR</v>
          </cell>
          <cell r="O1701">
            <v>2900</v>
          </cell>
          <cell r="P1701" t="str">
            <v>COMITE DEPARTEMENTAL CK DU FINISTERE</v>
          </cell>
          <cell r="Q1701" t="str">
            <v>CR03</v>
          </cell>
          <cell r="R1701" t="str">
            <v>COMITE REGIONAL BRETAGNE CK</v>
          </cell>
          <cell r="S1701" t="str">
            <v>FEDERATION FRANCAISE CANOE-KAYAK ET SPORTS PAGAIE</v>
          </cell>
          <cell r="T1701">
            <v>2022</v>
          </cell>
          <cell r="V1701">
            <v>40</v>
          </cell>
          <cell r="W1701" t="str">
            <v>Non</v>
          </cell>
          <cell r="Z1701" t="str">
            <v>AN_COMP_J</v>
          </cell>
          <cell r="AA1701" t="str">
            <v>Carte 1 an Compétition Jeune</v>
          </cell>
          <cell r="AB1701">
            <v>70938</v>
          </cell>
          <cell r="AC1701">
            <v>44531</v>
          </cell>
          <cell r="AD1701">
            <v>44580</v>
          </cell>
          <cell r="AE1701">
            <v>44926</v>
          </cell>
          <cell r="AF1701" t="str">
            <v>Aucun</v>
          </cell>
          <cell r="AG1701" t="str">
            <v>J</v>
          </cell>
          <cell r="AH1701" t="str">
            <v>JUNIOR</v>
          </cell>
          <cell r="AN1701">
            <v>44580</v>
          </cell>
          <cell r="AO1701" t="str">
            <v>Compétition</v>
          </cell>
        </row>
        <row r="1702">
          <cell r="E1702">
            <v>325168</v>
          </cell>
          <cell r="F1702" t="str">
            <v>Mme</v>
          </cell>
          <cell r="G1702" t="str">
            <v>COURTEILLE</v>
          </cell>
          <cell r="H1702" t="str">
            <v>BERTILLE</v>
          </cell>
          <cell r="I1702">
            <v>38338</v>
          </cell>
          <cell r="J1702" t="str">
            <v>FRANCE</v>
          </cell>
          <cell r="K1702" t="str">
            <v>Femme</v>
          </cell>
          <cell r="L1702">
            <v>3506</v>
          </cell>
          <cell r="M1702" t="str">
            <v>C.K.C.I.R. ST GREGOIRE</v>
          </cell>
          <cell r="O1702">
            <v>3500</v>
          </cell>
          <cell r="P1702" t="str">
            <v>COMITE DEPARTEMENTAL CK D'ILLE ET VILAINE</v>
          </cell>
          <cell r="Q1702" t="str">
            <v>CR03</v>
          </cell>
          <cell r="R1702" t="str">
            <v>COMITE REGIONAL BRETAGNE CK</v>
          </cell>
          <cell r="S1702" t="str">
            <v>FEDERATION FRANCAISE CANOE-KAYAK ET SPORTS PAGAIE</v>
          </cell>
          <cell r="T1702">
            <v>2022</v>
          </cell>
          <cell r="V1702">
            <v>40</v>
          </cell>
          <cell r="W1702" t="str">
            <v>Non</v>
          </cell>
          <cell r="Z1702" t="str">
            <v>AN_COMP_J</v>
          </cell>
          <cell r="AA1702" t="str">
            <v>Carte 1 an Compétition Jeune</v>
          </cell>
          <cell r="AB1702">
            <v>70972</v>
          </cell>
          <cell r="AC1702">
            <v>44531</v>
          </cell>
          <cell r="AD1702">
            <v>44551</v>
          </cell>
          <cell r="AE1702">
            <v>44926</v>
          </cell>
          <cell r="AF1702" t="str">
            <v>Aucun</v>
          </cell>
          <cell r="AG1702" t="str">
            <v>J</v>
          </cell>
          <cell r="AH1702" t="str">
            <v>JUNIOR</v>
          </cell>
          <cell r="AN1702">
            <v>44551</v>
          </cell>
          <cell r="AO1702" t="str">
            <v>Compétition</v>
          </cell>
        </row>
        <row r="1703">
          <cell r="E1703">
            <v>325191</v>
          </cell>
          <cell r="F1703" t="str">
            <v>M.</v>
          </cell>
          <cell r="G1703" t="str">
            <v>LE ROUX QUANE</v>
          </cell>
          <cell r="H1703" t="str">
            <v>CHARLEY</v>
          </cell>
          <cell r="I1703">
            <v>39114</v>
          </cell>
          <cell r="J1703" t="str">
            <v>FRANCE</v>
          </cell>
          <cell r="K1703" t="str">
            <v>Homme</v>
          </cell>
          <cell r="L1703">
            <v>3506</v>
          </cell>
          <cell r="M1703" t="str">
            <v>C.K.C.I.R. ST GREGOIRE</v>
          </cell>
          <cell r="O1703">
            <v>3500</v>
          </cell>
          <cell r="P1703" t="str">
            <v>COMITE DEPARTEMENTAL CK D'ILLE ET VILAINE</v>
          </cell>
          <cell r="Q1703" t="str">
            <v>CR03</v>
          </cell>
          <cell r="R1703" t="str">
            <v>COMITE REGIONAL BRETAGNE CK</v>
          </cell>
          <cell r="S1703" t="str">
            <v>FEDERATION FRANCAISE CANOE-KAYAK ET SPORTS PAGAIE</v>
          </cell>
          <cell r="T1703">
            <v>2022</v>
          </cell>
          <cell r="V1703">
            <v>40</v>
          </cell>
          <cell r="W1703" t="str">
            <v>Non</v>
          </cell>
          <cell r="Z1703" t="str">
            <v>AN_COMP_J</v>
          </cell>
          <cell r="AA1703" t="str">
            <v>Carte 1 an Compétition Jeune</v>
          </cell>
          <cell r="AB1703">
            <v>71435</v>
          </cell>
          <cell r="AC1703">
            <v>44562</v>
          </cell>
          <cell r="AD1703">
            <v>44565</v>
          </cell>
          <cell r="AE1703">
            <v>44926</v>
          </cell>
          <cell r="AF1703" t="str">
            <v>Aucun</v>
          </cell>
          <cell r="AG1703" t="str">
            <v>C</v>
          </cell>
          <cell r="AH1703" t="str">
            <v>CADET</v>
          </cell>
          <cell r="AN1703">
            <v>44424</v>
          </cell>
          <cell r="AO1703" t="str">
            <v>Compétition</v>
          </cell>
        </row>
        <row r="1704">
          <cell r="E1704">
            <v>325215</v>
          </cell>
          <cell r="F1704" t="str">
            <v>M.</v>
          </cell>
          <cell r="G1704" t="str">
            <v>ROLLAND</v>
          </cell>
          <cell r="H1704" t="str">
            <v>JONAH</v>
          </cell>
          <cell r="I1704">
            <v>36902</v>
          </cell>
          <cell r="J1704" t="str">
            <v>FRANCE</v>
          </cell>
          <cell r="K1704" t="str">
            <v>Homme</v>
          </cell>
          <cell r="L1704">
            <v>3507</v>
          </cell>
          <cell r="M1704" t="str">
            <v>CANOE KAYAK DU PAYS DE BROCELIANDE</v>
          </cell>
          <cell r="O1704">
            <v>3500</v>
          </cell>
          <cell r="P1704" t="str">
            <v>COMITE DEPARTEMENTAL CK D'ILLE ET VILAINE</v>
          </cell>
          <cell r="Q1704" t="str">
            <v>CR03</v>
          </cell>
          <cell r="R1704" t="str">
            <v>COMITE REGIONAL BRETAGNE CK</v>
          </cell>
          <cell r="S1704" t="str">
            <v>FEDERATION FRANCAISE CANOE-KAYAK ET SPORTS PAGAIE</v>
          </cell>
          <cell r="T1704">
            <v>2022</v>
          </cell>
          <cell r="V1704">
            <v>55</v>
          </cell>
          <cell r="W1704" t="str">
            <v>Non</v>
          </cell>
          <cell r="Z1704" t="str">
            <v>AN_LOIS_A</v>
          </cell>
          <cell r="AA1704" t="str">
            <v>Carte 1 an Loisir Adulte</v>
          </cell>
          <cell r="AB1704">
            <v>71589</v>
          </cell>
          <cell r="AC1704">
            <v>44562</v>
          </cell>
          <cell r="AD1704">
            <v>44565</v>
          </cell>
          <cell r="AE1704">
            <v>44926</v>
          </cell>
          <cell r="AF1704" t="str">
            <v>Aucun</v>
          </cell>
          <cell r="AG1704" t="str">
            <v>S</v>
          </cell>
          <cell r="AH1704" t="str">
            <v>SENIOR</v>
          </cell>
        </row>
        <row r="1705">
          <cell r="E1705">
            <v>325226</v>
          </cell>
          <cell r="F1705" t="str">
            <v>Mme</v>
          </cell>
          <cell r="G1705" t="str">
            <v>LEKEUX</v>
          </cell>
          <cell r="H1705" t="str">
            <v>INES</v>
          </cell>
          <cell r="I1705">
            <v>40029</v>
          </cell>
          <cell r="J1705" t="str">
            <v>FRANCE</v>
          </cell>
          <cell r="K1705" t="str">
            <v>Femme</v>
          </cell>
          <cell r="L1705">
            <v>3507</v>
          </cell>
          <cell r="M1705" t="str">
            <v>CANOE KAYAK DU PAYS DE BROCELIANDE</v>
          </cell>
          <cell r="O1705">
            <v>3500</v>
          </cell>
          <cell r="P1705" t="str">
            <v>COMITE DEPARTEMENTAL CK D'ILLE ET VILAINE</v>
          </cell>
          <cell r="Q1705" t="str">
            <v>CR03</v>
          </cell>
          <cell r="R1705" t="str">
            <v>COMITE REGIONAL BRETAGNE CK</v>
          </cell>
          <cell r="S1705" t="str">
            <v>FEDERATION FRANCAISE CANOE-KAYAK ET SPORTS PAGAIE</v>
          </cell>
          <cell r="T1705">
            <v>2022</v>
          </cell>
          <cell r="V1705">
            <v>40</v>
          </cell>
          <cell r="W1705" t="str">
            <v>Non</v>
          </cell>
          <cell r="Z1705" t="str">
            <v>AN_COMP_J</v>
          </cell>
          <cell r="AA1705" t="str">
            <v>Carte 1 an Compétition Jeune</v>
          </cell>
          <cell r="AB1705">
            <v>71589</v>
          </cell>
          <cell r="AC1705">
            <v>44562</v>
          </cell>
          <cell r="AD1705">
            <v>44568</v>
          </cell>
          <cell r="AE1705">
            <v>44926</v>
          </cell>
          <cell r="AF1705" t="str">
            <v>Aucun</v>
          </cell>
          <cell r="AG1705" t="str">
            <v>M</v>
          </cell>
          <cell r="AH1705" t="str">
            <v>MINIME</v>
          </cell>
          <cell r="AN1705">
            <v>44568</v>
          </cell>
          <cell r="AO1705" t="str">
            <v>Compétition</v>
          </cell>
        </row>
        <row r="1706">
          <cell r="E1706">
            <v>325257</v>
          </cell>
          <cell r="F1706" t="str">
            <v>Mme</v>
          </cell>
          <cell r="G1706" t="str">
            <v>MEILLAT</v>
          </cell>
          <cell r="H1706" t="str">
            <v>JULIETTE</v>
          </cell>
          <cell r="I1706">
            <v>32549</v>
          </cell>
          <cell r="J1706" t="str">
            <v>FRANCE</v>
          </cell>
          <cell r="K1706" t="str">
            <v>Femme</v>
          </cell>
          <cell r="L1706">
            <v>5643</v>
          </cell>
          <cell r="M1706" t="str">
            <v>LANESTER CANOE KAYAK CLUB</v>
          </cell>
          <cell r="N1706" t="str">
            <v>L.C.K.C</v>
          </cell>
          <cell r="O1706">
            <v>5600</v>
          </cell>
          <cell r="P1706" t="str">
            <v>COMITE DEPARTEMENTAL CK DU MORBIHAN</v>
          </cell>
          <cell r="Q1706" t="str">
            <v>CR03</v>
          </cell>
          <cell r="R1706" t="str">
            <v>COMITE REGIONAL BRETAGNE CK</v>
          </cell>
          <cell r="S1706" t="str">
            <v>FEDERATION FRANCAISE CANOE-KAYAK ET SPORTS PAGAIE</v>
          </cell>
          <cell r="T1706">
            <v>2022</v>
          </cell>
          <cell r="V1706">
            <v>55</v>
          </cell>
          <cell r="W1706" t="str">
            <v>Non</v>
          </cell>
          <cell r="Z1706" t="str">
            <v>AN_LOIS_A</v>
          </cell>
          <cell r="AA1706" t="str">
            <v>Carte 1 an Loisir Adulte</v>
          </cell>
          <cell r="AB1706">
            <v>71484</v>
          </cell>
          <cell r="AC1706">
            <v>44562</v>
          </cell>
          <cell r="AD1706">
            <v>44579</v>
          </cell>
          <cell r="AE1706">
            <v>44926</v>
          </cell>
          <cell r="AF1706" t="str">
            <v>Aucun</v>
          </cell>
          <cell r="AG1706" t="str">
            <v>S</v>
          </cell>
          <cell r="AH1706" t="str">
            <v>SENIOR</v>
          </cell>
        </row>
        <row r="1707">
          <cell r="E1707">
            <v>325274</v>
          </cell>
          <cell r="F1707" t="str">
            <v>M.</v>
          </cell>
          <cell r="G1707" t="str">
            <v>BOUGOT</v>
          </cell>
          <cell r="H1707" t="str">
            <v>JACQUES</v>
          </cell>
          <cell r="I1707">
            <v>26940</v>
          </cell>
          <cell r="J1707" t="str">
            <v>FRANCE</v>
          </cell>
          <cell r="K1707" t="str">
            <v>Homme</v>
          </cell>
          <cell r="L1707">
            <v>3507</v>
          </cell>
          <cell r="M1707" t="str">
            <v>CANOE KAYAK DU PAYS DE BROCELIANDE</v>
          </cell>
          <cell r="O1707">
            <v>3500</v>
          </cell>
          <cell r="P1707" t="str">
            <v>COMITE DEPARTEMENTAL CK D'ILLE ET VILAINE</v>
          </cell>
          <cell r="Q1707" t="str">
            <v>CR03</v>
          </cell>
          <cell r="R1707" t="str">
            <v>COMITE REGIONAL BRETAGNE CK</v>
          </cell>
          <cell r="S1707" t="str">
            <v>FEDERATION FRANCAISE CANOE-KAYAK ET SPORTS PAGAIE</v>
          </cell>
          <cell r="T1707">
            <v>2022</v>
          </cell>
          <cell r="V1707">
            <v>55</v>
          </cell>
          <cell r="W1707" t="str">
            <v>Non</v>
          </cell>
          <cell r="Z1707" t="str">
            <v>AN_LOIS_A</v>
          </cell>
          <cell r="AA1707" t="str">
            <v>Carte 1 an Loisir Adulte</v>
          </cell>
          <cell r="AB1707">
            <v>71589</v>
          </cell>
          <cell r="AC1707">
            <v>44562</v>
          </cell>
          <cell r="AD1707">
            <v>44583</v>
          </cell>
          <cell r="AE1707">
            <v>44926</v>
          </cell>
          <cell r="AF1707" t="str">
            <v>Aucun</v>
          </cell>
          <cell r="AG1707" t="str">
            <v>V</v>
          </cell>
          <cell r="AH1707" t="str">
            <v>VETERAN</v>
          </cell>
          <cell r="AJ1707">
            <v>43865</v>
          </cell>
          <cell r="AK1707" t="str">
            <v>Loisir</v>
          </cell>
        </row>
        <row r="1708">
          <cell r="E1708">
            <v>325402</v>
          </cell>
          <cell r="F1708" t="str">
            <v>M.</v>
          </cell>
          <cell r="G1708" t="str">
            <v>GAUTIER</v>
          </cell>
          <cell r="H1708" t="str">
            <v>TIMEO</v>
          </cell>
          <cell r="I1708">
            <v>39407</v>
          </cell>
          <cell r="J1708" t="str">
            <v>FRANCE</v>
          </cell>
          <cell r="K1708" t="str">
            <v>Homme</v>
          </cell>
          <cell r="L1708">
            <v>5616</v>
          </cell>
          <cell r="M1708" t="str">
            <v>UNION SPORTIVE LA GACILLY</v>
          </cell>
          <cell r="O1708">
            <v>5600</v>
          </cell>
          <cell r="P1708" t="str">
            <v>COMITE DEPARTEMENTAL CK DU MORBIHAN</v>
          </cell>
          <cell r="Q1708" t="str">
            <v>CR03</v>
          </cell>
          <cell r="R1708" t="str">
            <v>COMITE REGIONAL BRETAGNE CK</v>
          </cell>
          <cell r="S1708" t="str">
            <v>FEDERATION FRANCAISE CANOE-KAYAK ET SPORTS PAGAIE</v>
          </cell>
          <cell r="T1708">
            <v>2022</v>
          </cell>
          <cell r="V1708">
            <v>20</v>
          </cell>
          <cell r="W1708" t="str">
            <v>Non</v>
          </cell>
          <cell r="Z1708" t="str">
            <v>AN_LOIS_J</v>
          </cell>
          <cell r="AA1708" t="str">
            <v>Carte 1 an Loisir Jeune</v>
          </cell>
          <cell r="AB1708">
            <v>71185</v>
          </cell>
          <cell r="AC1708">
            <v>44562</v>
          </cell>
          <cell r="AD1708">
            <v>44564</v>
          </cell>
          <cell r="AE1708">
            <v>44926</v>
          </cell>
          <cell r="AF1708" t="str">
            <v>Aucun</v>
          </cell>
          <cell r="AG1708" t="str">
            <v>C</v>
          </cell>
          <cell r="AH1708" t="str">
            <v>CADET</v>
          </cell>
          <cell r="AJ1708">
            <v>44572</v>
          </cell>
          <cell r="AK1708" t="str">
            <v>Loisir</v>
          </cell>
          <cell r="AL1708" t="str">
            <v>DR LE GARREC SOLENNE</v>
          </cell>
          <cell r="AM1708">
            <v>10101152774</v>
          </cell>
        </row>
        <row r="1709">
          <cell r="E1709">
            <v>325473</v>
          </cell>
          <cell r="F1709" t="str">
            <v>M.</v>
          </cell>
          <cell r="G1709" t="str">
            <v>FALCO</v>
          </cell>
          <cell r="H1709" t="str">
            <v>PHILIPPE</v>
          </cell>
          <cell r="I1709">
            <v>22271</v>
          </cell>
          <cell r="J1709" t="str">
            <v>FRANCE</v>
          </cell>
          <cell r="K1709" t="str">
            <v>Homme</v>
          </cell>
          <cell r="L1709">
            <v>5617</v>
          </cell>
          <cell r="M1709" t="str">
            <v>KAYAK CLUB DE VANNES</v>
          </cell>
          <cell r="O1709">
            <v>5600</v>
          </cell>
          <cell r="P1709" t="str">
            <v>COMITE DEPARTEMENTAL CK DU MORBIHAN</v>
          </cell>
          <cell r="Q1709" t="str">
            <v>CR03</v>
          </cell>
          <cell r="R1709" t="str">
            <v>COMITE REGIONAL BRETAGNE CK</v>
          </cell>
          <cell r="S1709" t="str">
            <v>FEDERATION FRANCAISE CANOE-KAYAK ET SPORTS PAGAIE</v>
          </cell>
          <cell r="T1709">
            <v>2022</v>
          </cell>
          <cell r="V1709">
            <v>55</v>
          </cell>
          <cell r="W1709" t="str">
            <v>Non</v>
          </cell>
          <cell r="Z1709" t="str">
            <v>AN_LOIS_A</v>
          </cell>
          <cell r="AA1709" t="str">
            <v>Carte 1 an Loisir Adulte</v>
          </cell>
          <cell r="AB1709">
            <v>70760</v>
          </cell>
          <cell r="AC1709">
            <v>44531</v>
          </cell>
          <cell r="AD1709">
            <v>44556</v>
          </cell>
          <cell r="AE1709">
            <v>44926</v>
          </cell>
          <cell r="AF1709" t="str">
            <v>Aucun</v>
          </cell>
          <cell r="AG1709" t="str">
            <v>V</v>
          </cell>
          <cell r="AH1709" t="str">
            <v>VETERAN</v>
          </cell>
          <cell r="AJ1709">
            <v>42908</v>
          </cell>
          <cell r="AK1709" t="str">
            <v>Loisir</v>
          </cell>
        </row>
        <row r="1710">
          <cell r="E1710">
            <v>325485</v>
          </cell>
          <cell r="F1710" t="str">
            <v>M.</v>
          </cell>
          <cell r="G1710" t="str">
            <v>LEJEUNE</v>
          </cell>
          <cell r="H1710" t="str">
            <v>FRANÇOIS XAVIER</v>
          </cell>
          <cell r="I1710">
            <v>25339</v>
          </cell>
          <cell r="J1710" t="str">
            <v>FRANCE</v>
          </cell>
          <cell r="K1710" t="str">
            <v>Homme</v>
          </cell>
          <cell r="L1710">
            <v>2235</v>
          </cell>
          <cell r="M1710" t="str">
            <v>CLUB NAUTIQUE DE TREGASTEL</v>
          </cell>
          <cell r="N1710" t="str">
            <v>CN TREGASTEL</v>
          </cell>
          <cell r="O1710">
            <v>2200</v>
          </cell>
          <cell r="P1710" t="str">
            <v>COMITE DEPARTEMENTAL CK COTES D'ARMOR</v>
          </cell>
          <cell r="Q1710" t="str">
            <v>CR03</v>
          </cell>
          <cell r="R1710" t="str">
            <v>COMITE REGIONAL BRETAGNE CK</v>
          </cell>
          <cell r="S1710" t="str">
            <v>FEDERATION FRANCAISE CANOE-KAYAK ET SPORTS PAGAIE</v>
          </cell>
          <cell r="T1710">
            <v>2022</v>
          </cell>
          <cell r="V1710">
            <v>55</v>
          </cell>
          <cell r="W1710" t="str">
            <v>Non</v>
          </cell>
          <cell r="Z1710" t="str">
            <v>AN_LOIS_A</v>
          </cell>
          <cell r="AA1710" t="str">
            <v>Carte 1 an Loisir Adulte</v>
          </cell>
          <cell r="AB1710">
            <v>70008</v>
          </cell>
          <cell r="AC1710">
            <v>44470</v>
          </cell>
          <cell r="AD1710">
            <v>44631</v>
          </cell>
          <cell r="AE1710">
            <v>44926</v>
          </cell>
          <cell r="AF1710" t="str">
            <v>Aucun</v>
          </cell>
          <cell r="AG1710" t="str">
            <v>V</v>
          </cell>
          <cell r="AH1710" t="str">
            <v>VETERAN</v>
          </cell>
        </row>
        <row r="1711">
          <cell r="E1711">
            <v>325494</v>
          </cell>
          <cell r="F1711" t="str">
            <v>Mme</v>
          </cell>
          <cell r="G1711" t="str">
            <v>CHOTARD</v>
          </cell>
          <cell r="H1711" t="str">
            <v>CATHERINE</v>
          </cell>
          <cell r="I1711">
            <v>22521</v>
          </cell>
          <cell r="J1711" t="str">
            <v>FRANCE</v>
          </cell>
          <cell r="K1711" t="str">
            <v>Femme</v>
          </cell>
          <cell r="L1711">
            <v>5617</v>
          </cell>
          <cell r="M1711" t="str">
            <v>KAYAK CLUB DE VANNES</v>
          </cell>
          <cell r="O1711">
            <v>5600</v>
          </cell>
          <cell r="P1711" t="str">
            <v>COMITE DEPARTEMENTAL CK DU MORBIHAN</v>
          </cell>
          <cell r="Q1711" t="str">
            <v>CR03</v>
          </cell>
          <cell r="R1711" t="str">
            <v>COMITE REGIONAL BRETAGNE CK</v>
          </cell>
          <cell r="S1711" t="str">
            <v>FEDERATION FRANCAISE CANOE-KAYAK ET SPORTS PAGAIE</v>
          </cell>
          <cell r="T1711">
            <v>2022</v>
          </cell>
          <cell r="V1711">
            <v>55</v>
          </cell>
          <cell r="W1711" t="str">
            <v>Non</v>
          </cell>
          <cell r="Z1711" t="str">
            <v>AN_LOIS_A</v>
          </cell>
          <cell r="AA1711" t="str">
            <v>Carte 1 an Loisir Adulte</v>
          </cell>
          <cell r="AB1711">
            <v>71186</v>
          </cell>
          <cell r="AC1711">
            <v>44562</v>
          </cell>
          <cell r="AD1711">
            <v>44564</v>
          </cell>
          <cell r="AE1711">
            <v>44926</v>
          </cell>
          <cell r="AF1711" t="str">
            <v>Aucun</v>
          </cell>
          <cell r="AG1711" t="str">
            <v>V</v>
          </cell>
          <cell r="AH1711" t="str">
            <v>VETERAN</v>
          </cell>
          <cell r="AJ1711">
            <v>42627</v>
          </cell>
          <cell r="AK1711" t="str">
            <v>Loisir</v>
          </cell>
        </row>
        <row r="1712">
          <cell r="E1712">
            <v>325519</v>
          </cell>
          <cell r="F1712" t="str">
            <v>M.</v>
          </cell>
          <cell r="G1712" t="str">
            <v>GRISEL</v>
          </cell>
          <cell r="H1712" t="str">
            <v>EVANN</v>
          </cell>
          <cell r="I1712">
            <v>39293</v>
          </cell>
          <cell r="J1712" t="str">
            <v>FRANCE</v>
          </cell>
          <cell r="K1712" t="str">
            <v>Homme</v>
          </cell>
          <cell r="L1712">
            <v>2904</v>
          </cell>
          <cell r="M1712" t="str">
            <v>CANOE KAYAK DE QUIMPERLE</v>
          </cell>
          <cell r="O1712">
            <v>2900</v>
          </cell>
          <cell r="P1712" t="str">
            <v>COMITE DEPARTEMENTAL CK DU FINISTERE</v>
          </cell>
          <cell r="Q1712" t="str">
            <v>CR03</v>
          </cell>
          <cell r="R1712" t="str">
            <v>COMITE REGIONAL BRETAGNE CK</v>
          </cell>
          <cell r="S1712" t="str">
            <v>FEDERATION FRANCAISE CANOE-KAYAK ET SPORTS PAGAIE</v>
          </cell>
          <cell r="T1712">
            <v>2022</v>
          </cell>
          <cell r="V1712">
            <v>40</v>
          </cell>
          <cell r="W1712" t="str">
            <v>Non</v>
          </cell>
          <cell r="Z1712" t="str">
            <v>AN_COMP_J</v>
          </cell>
          <cell r="AA1712" t="str">
            <v>Carte 1 an Compétition Jeune</v>
          </cell>
          <cell r="AB1712">
            <v>71090</v>
          </cell>
          <cell r="AC1712">
            <v>44531</v>
          </cell>
          <cell r="AD1712">
            <v>44547</v>
          </cell>
          <cell r="AE1712">
            <v>44926</v>
          </cell>
          <cell r="AF1712" t="str">
            <v>Aucun</v>
          </cell>
          <cell r="AG1712" t="str">
            <v>C</v>
          </cell>
          <cell r="AH1712" t="str">
            <v>CADET</v>
          </cell>
          <cell r="AN1712">
            <v>44547</v>
          </cell>
          <cell r="AO1712" t="str">
            <v>Compétition</v>
          </cell>
        </row>
        <row r="1713">
          <cell r="E1713">
            <v>325634</v>
          </cell>
          <cell r="F1713" t="str">
            <v>M.</v>
          </cell>
          <cell r="G1713" t="str">
            <v>MAHE</v>
          </cell>
          <cell r="H1713" t="str">
            <v>CEDRIC</v>
          </cell>
          <cell r="I1713">
            <v>27819</v>
          </cell>
          <cell r="J1713" t="str">
            <v>FRANCE</v>
          </cell>
          <cell r="K1713" t="str">
            <v>Homme</v>
          </cell>
          <cell r="L1713">
            <v>2206</v>
          </cell>
          <cell r="M1713" t="str">
            <v>LA ROCHE DERRIEN CANOE KAYAK</v>
          </cell>
          <cell r="N1713" t="str">
            <v>ROCHE DERRIEN CK</v>
          </cell>
          <cell r="O1713">
            <v>2200</v>
          </cell>
          <cell r="P1713" t="str">
            <v>COMITE DEPARTEMENTAL CK COTES D'ARMOR</v>
          </cell>
          <cell r="Q1713" t="str">
            <v>CR03</v>
          </cell>
          <cell r="R1713" t="str">
            <v>COMITE REGIONAL BRETAGNE CK</v>
          </cell>
          <cell r="S1713" t="str">
            <v>FEDERATION FRANCAISE CANOE-KAYAK ET SPORTS PAGAIE</v>
          </cell>
          <cell r="T1713">
            <v>2022</v>
          </cell>
          <cell r="V1713">
            <v>55</v>
          </cell>
          <cell r="W1713" t="str">
            <v>Non</v>
          </cell>
          <cell r="Z1713" t="str">
            <v>AN_LOIS_A</v>
          </cell>
          <cell r="AA1713" t="str">
            <v>Carte 1 an Loisir Adulte</v>
          </cell>
          <cell r="AB1713">
            <v>71261</v>
          </cell>
          <cell r="AC1713">
            <v>44562</v>
          </cell>
          <cell r="AD1713">
            <v>44569</v>
          </cell>
          <cell r="AE1713">
            <v>44926</v>
          </cell>
          <cell r="AF1713" t="str">
            <v>Aucun</v>
          </cell>
          <cell r="AG1713" t="str">
            <v>V</v>
          </cell>
          <cell r="AH1713" t="str">
            <v>VETERAN</v>
          </cell>
          <cell r="AJ1713">
            <v>43850</v>
          </cell>
          <cell r="AK1713" t="str">
            <v>Loisir</v>
          </cell>
          <cell r="AL1713" t="str">
            <v>HAUTIN</v>
          </cell>
          <cell r="AM1713">
            <v>221025349</v>
          </cell>
        </row>
        <row r="1714">
          <cell r="E1714">
            <v>325803</v>
          </cell>
          <cell r="F1714" t="str">
            <v>M.</v>
          </cell>
          <cell r="G1714" t="str">
            <v>MEZARD</v>
          </cell>
          <cell r="H1714" t="str">
            <v>PATRICK</v>
          </cell>
          <cell r="I1714">
            <v>29078</v>
          </cell>
          <cell r="J1714" t="str">
            <v>FRANCE</v>
          </cell>
          <cell r="K1714" t="str">
            <v>Homme</v>
          </cell>
          <cell r="L1714">
            <v>2909</v>
          </cell>
          <cell r="M1714" t="str">
            <v>BREST BRETAGNE NAUTISME</v>
          </cell>
          <cell r="N1714" t="str">
            <v>BBN</v>
          </cell>
          <cell r="O1714">
            <v>2900</v>
          </cell>
          <cell r="P1714" t="str">
            <v>COMITE DEPARTEMENTAL CK DU FINISTERE</v>
          </cell>
          <cell r="Q1714" t="str">
            <v>CR03</v>
          </cell>
          <cell r="R1714" t="str">
            <v>COMITE REGIONAL BRETAGNE CK</v>
          </cell>
          <cell r="S1714" t="str">
            <v>FEDERATION FRANCAISE CANOE-KAYAK ET SPORTS PAGAIE</v>
          </cell>
          <cell r="T1714">
            <v>2022</v>
          </cell>
          <cell r="V1714">
            <v>55</v>
          </cell>
          <cell r="W1714" t="str">
            <v>Non</v>
          </cell>
          <cell r="Z1714" t="str">
            <v>AN_LOIS_A</v>
          </cell>
          <cell r="AA1714" t="str">
            <v>Carte 1 an Loisir Adulte</v>
          </cell>
          <cell r="AB1714">
            <v>71100</v>
          </cell>
          <cell r="AC1714">
            <v>44531</v>
          </cell>
          <cell r="AD1714">
            <v>44546</v>
          </cell>
          <cell r="AE1714">
            <v>44926</v>
          </cell>
          <cell r="AF1714" t="str">
            <v>Aucun</v>
          </cell>
          <cell r="AG1714" t="str">
            <v>V</v>
          </cell>
          <cell r="AH1714" t="str">
            <v>VETERAN</v>
          </cell>
          <cell r="AJ1714">
            <v>43854</v>
          </cell>
          <cell r="AK1714" t="str">
            <v>Loisir</v>
          </cell>
          <cell r="AL1714" t="str">
            <v>PONDAVEN</v>
          </cell>
          <cell r="AM1714">
            <v>291026060</v>
          </cell>
        </row>
        <row r="1715">
          <cell r="E1715">
            <v>325813</v>
          </cell>
          <cell r="F1715" t="str">
            <v>M.</v>
          </cell>
          <cell r="G1715" t="str">
            <v>PRIGENT</v>
          </cell>
          <cell r="H1715" t="str">
            <v>HERVE</v>
          </cell>
          <cell r="I1715">
            <v>25767</v>
          </cell>
          <cell r="J1715" t="str">
            <v>FRANCE</v>
          </cell>
          <cell r="K1715" t="str">
            <v>Homme</v>
          </cell>
          <cell r="L1715">
            <v>2978</v>
          </cell>
          <cell r="M1715" t="str">
            <v>CANOE KAYAK CLUB BRESTOIS</v>
          </cell>
          <cell r="N1715" t="str">
            <v>CKCB</v>
          </cell>
          <cell r="O1715">
            <v>2900</v>
          </cell>
          <cell r="P1715" t="str">
            <v>COMITE DEPARTEMENTAL CK DU FINISTERE</v>
          </cell>
          <cell r="Q1715" t="str">
            <v>CR03</v>
          </cell>
          <cell r="R1715" t="str">
            <v>COMITE REGIONAL BRETAGNE CK</v>
          </cell>
          <cell r="S1715" t="str">
            <v>FEDERATION FRANCAISE CANOE-KAYAK ET SPORTS PAGAIE</v>
          </cell>
          <cell r="T1715">
            <v>2022</v>
          </cell>
          <cell r="V1715">
            <v>55</v>
          </cell>
          <cell r="W1715" t="str">
            <v>Non</v>
          </cell>
          <cell r="Z1715" t="str">
            <v>AN_LOIS_A</v>
          </cell>
          <cell r="AA1715" t="str">
            <v>Carte 1 an Loisir Adulte</v>
          </cell>
          <cell r="AB1715">
            <v>71604</v>
          </cell>
          <cell r="AC1715">
            <v>44562</v>
          </cell>
          <cell r="AD1715">
            <v>44572</v>
          </cell>
          <cell r="AE1715">
            <v>44926</v>
          </cell>
          <cell r="AF1715" t="str">
            <v>Aucun</v>
          </cell>
          <cell r="AG1715" t="str">
            <v>V</v>
          </cell>
          <cell r="AH1715" t="str">
            <v>VETERAN</v>
          </cell>
        </row>
        <row r="1716">
          <cell r="E1716">
            <v>325814</v>
          </cell>
          <cell r="F1716" t="str">
            <v>M.</v>
          </cell>
          <cell r="G1716" t="str">
            <v>MABO</v>
          </cell>
          <cell r="H1716" t="str">
            <v>YANNICK</v>
          </cell>
          <cell r="I1716">
            <v>26919</v>
          </cell>
          <cell r="J1716" t="str">
            <v>FRANCE</v>
          </cell>
          <cell r="K1716" t="str">
            <v>Homme</v>
          </cell>
          <cell r="L1716">
            <v>2909</v>
          </cell>
          <cell r="M1716" t="str">
            <v>BREST BRETAGNE NAUTISME</v>
          </cell>
          <cell r="N1716" t="str">
            <v>BBN</v>
          </cell>
          <cell r="O1716">
            <v>2900</v>
          </cell>
          <cell r="P1716" t="str">
            <v>COMITE DEPARTEMENTAL CK DU FINISTERE</v>
          </cell>
          <cell r="Q1716" t="str">
            <v>CR03</v>
          </cell>
          <cell r="R1716" t="str">
            <v>COMITE REGIONAL BRETAGNE CK</v>
          </cell>
          <cell r="S1716" t="str">
            <v>FEDERATION FRANCAISE CANOE-KAYAK ET SPORTS PAGAIE</v>
          </cell>
          <cell r="T1716">
            <v>2022</v>
          </cell>
          <cell r="V1716">
            <v>60</v>
          </cell>
          <cell r="W1716" t="str">
            <v>Non</v>
          </cell>
          <cell r="Z1716" t="str">
            <v>AN_COMP_A</v>
          </cell>
          <cell r="AA1716" t="str">
            <v>Carte 1 an Compétition Adulte</v>
          </cell>
          <cell r="AB1716">
            <v>71579</v>
          </cell>
          <cell r="AC1716">
            <v>44562</v>
          </cell>
          <cell r="AD1716">
            <v>44564</v>
          </cell>
          <cell r="AE1716">
            <v>44926</v>
          </cell>
          <cell r="AF1716" t="str">
            <v>Aucun</v>
          </cell>
          <cell r="AG1716" t="str">
            <v>V</v>
          </cell>
          <cell r="AH1716" t="str">
            <v>VETERAN</v>
          </cell>
          <cell r="AN1716">
            <v>43864</v>
          </cell>
          <cell r="AO1716" t="str">
            <v>Compétition</v>
          </cell>
        </row>
        <row r="1717">
          <cell r="E1717">
            <v>325848</v>
          </cell>
          <cell r="F1717" t="str">
            <v>M.</v>
          </cell>
          <cell r="G1717" t="str">
            <v>DELACHAIR</v>
          </cell>
          <cell r="H1717" t="str">
            <v>MATÉO</v>
          </cell>
          <cell r="I1717">
            <v>38749</v>
          </cell>
          <cell r="J1717" t="str">
            <v>FRANCE</v>
          </cell>
          <cell r="K1717" t="str">
            <v>Homme</v>
          </cell>
          <cell r="L1717">
            <v>2210</v>
          </cell>
          <cell r="M1717" t="str">
            <v>LANNION CANOE KAYAK</v>
          </cell>
          <cell r="O1717">
            <v>2200</v>
          </cell>
          <cell r="P1717" t="str">
            <v>COMITE DEPARTEMENTAL CK COTES D'ARMOR</v>
          </cell>
          <cell r="Q1717" t="str">
            <v>CR03</v>
          </cell>
          <cell r="R1717" t="str">
            <v>COMITE REGIONAL BRETAGNE CK</v>
          </cell>
          <cell r="S1717" t="str">
            <v>FEDERATION FRANCAISE CANOE-KAYAK ET SPORTS PAGAIE</v>
          </cell>
          <cell r="T1717">
            <v>2022</v>
          </cell>
          <cell r="V1717">
            <v>40</v>
          </cell>
          <cell r="W1717" t="str">
            <v>Non</v>
          </cell>
          <cell r="Z1717" t="str">
            <v>AN_COMP_J</v>
          </cell>
          <cell r="AA1717" t="str">
            <v>Carte 1 an Compétition Jeune</v>
          </cell>
          <cell r="AB1717">
            <v>70821</v>
          </cell>
          <cell r="AC1717">
            <v>44531</v>
          </cell>
          <cell r="AD1717">
            <v>44551</v>
          </cell>
          <cell r="AE1717">
            <v>44926</v>
          </cell>
          <cell r="AF1717" t="str">
            <v>Aucun</v>
          </cell>
          <cell r="AG1717" t="str">
            <v>C</v>
          </cell>
          <cell r="AH1717" t="str">
            <v>CADET</v>
          </cell>
          <cell r="AN1717">
            <v>44551</v>
          </cell>
          <cell r="AO1717" t="str">
            <v>Compétition</v>
          </cell>
        </row>
        <row r="1718">
          <cell r="E1718">
            <v>325850</v>
          </cell>
          <cell r="F1718" t="str">
            <v>M.</v>
          </cell>
          <cell r="G1718" t="str">
            <v>MANCEAU</v>
          </cell>
          <cell r="H1718" t="str">
            <v>FLORIAN</v>
          </cell>
          <cell r="I1718">
            <v>39068</v>
          </cell>
          <cell r="J1718" t="str">
            <v>FRANCE</v>
          </cell>
          <cell r="K1718" t="str">
            <v>Homme</v>
          </cell>
          <cell r="L1718">
            <v>2210</v>
          </cell>
          <cell r="M1718" t="str">
            <v>LANNION CANOE KAYAK</v>
          </cell>
          <cell r="O1718">
            <v>2200</v>
          </cell>
          <cell r="P1718" t="str">
            <v>COMITE DEPARTEMENTAL CK COTES D'ARMOR</v>
          </cell>
          <cell r="Q1718" t="str">
            <v>CR03</v>
          </cell>
          <cell r="R1718" t="str">
            <v>COMITE REGIONAL BRETAGNE CK</v>
          </cell>
          <cell r="S1718" t="str">
            <v>FEDERATION FRANCAISE CANOE-KAYAK ET SPORTS PAGAIE</v>
          </cell>
          <cell r="T1718">
            <v>2022</v>
          </cell>
          <cell r="V1718">
            <v>40</v>
          </cell>
          <cell r="W1718" t="str">
            <v>Non</v>
          </cell>
          <cell r="X1718" t="str">
            <v>IA Sport Plus</v>
          </cell>
          <cell r="Y1718" t="str">
            <v>IASPORT</v>
          </cell>
          <cell r="Z1718" t="str">
            <v>AN_COMP_J</v>
          </cell>
          <cell r="AA1718" t="str">
            <v>Carte 1 an Compétition Jeune</v>
          </cell>
          <cell r="AB1718">
            <v>70821</v>
          </cell>
          <cell r="AC1718">
            <v>44531</v>
          </cell>
          <cell r="AD1718">
            <v>44551</v>
          </cell>
          <cell r="AE1718">
            <v>44926</v>
          </cell>
          <cell r="AF1718" t="str">
            <v>Aucun</v>
          </cell>
          <cell r="AG1718" t="str">
            <v>C</v>
          </cell>
          <cell r="AH1718" t="str">
            <v>CADET</v>
          </cell>
          <cell r="AN1718">
            <v>44449</v>
          </cell>
          <cell r="AO1718" t="str">
            <v>Compétition</v>
          </cell>
        </row>
        <row r="1719">
          <cell r="E1719">
            <v>325865</v>
          </cell>
          <cell r="F1719" t="str">
            <v>M.</v>
          </cell>
          <cell r="G1719" t="str">
            <v>GODÉ</v>
          </cell>
          <cell r="H1719" t="str">
            <v>DORIAN</v>
          </cell>
          <cell r="I1719">
            <v>38278</v>
          </cell>
          <cell r="J1719" t="str">
            <v>FRANCE</v>
          </cell>
          <cell r="K1719" t="str">
            <v>Homme</v>
          </cell>
          <cell r="L1719">
            <v>2210</v>
          </cell>
          <cell r="M1719" t="str">
            <v>LANNION CANOE KAYAK</v>
          </cell>
          <cell r="O1719">
            <v>2200</v>
          </cell>
          <cell r="P1719" t="str">
            <v>COMITE DEPARTEMENTAL CK COTES D'ARMOR</v>
          </cell>
          <cell r="Q1719" t="str">
            <v>CR03</v>
          </cell>
          <cell r="R1719" t="str">
            <v>COMITE REGIONAL BRETAGNE CK</v>
          </cell>
          <cell r="S1719" t="str">
            <v>FEDERATION FRANCAISE CANOE-KAYAK ET SPORTS PAGAIE</v>
          </cell>
          <cell r="T1719">
            <v>2022</v>
          </cell>
          <cell r="V1719">
            <v>40</v>
          </cell>
          <cell r="W1719" t="str">
            <v>Non</v>
          </cell>
          <cell r="Z1719" t="str">
            <v>AN_COMP_J</v>
          </cell>
          <cell r="AA1719" t="str">
            <v>Carte 1 an Compétition Jeune</v>
          </cell>
          <cell r="AB1719">
            <v>70821</v>
          </cell>
          <cell r="AC1719">
            <v>44531</v>
          </cell>
          <cell r="AD1719">
            <v>44551</v>
          </cell>
          <cell r="AE1719">
            <v>44926</v>
          </cell>
          <cell r="AF1719" t="str">
            <v>Aucun</v>
          </cell>
          <cell r="AG1719" t="str">
            <v>J</v>
          </cell>
          <cell r="AH1719" t="str">
            <v>JUNIOR</v>
          </cell>
          <cell r="AN1719">
            <v>44439</v>
          </cell>
          <cell r="AO1719" t="str">
            <v>Compétition</v>
          </cell>
        </row>
        <row r="1720">
          <cell r="E1720">
            <v>326049</v>
          </cell>
          <cell r="F1720" t="str">
            <v>M.</v>
          </cell>
          <cell r="G1720" t="str">
            <v>LE ROUX</v>
          </cell>
          <cell r="H1720" t="str">
            <v>ALOYS</v>
          </cell>
          <cell r="I1720">
            <v>39363</v>
          </cell>
          <cell r="J1720" t="str">
            <v>FRANCE</v>
          </cell>
          <cell r="K1720" t="str">
            <v>Homme</v>
          </cell>
          <cell r="L1720">
            <v>5614</v>
          </cell>
          <cell r="M1720" t="str">
            <v>C.K.C. AURAY</v>
          </cell>
          <cell r="O1720">
            <v>5600</v>
          </cell>
          <cell r="P1720" t="str">
            <v>COMITE DEPARTEMENTAL CK DU MORBIHAN</v>
          </cell>
          <cell r="Q1720" t="str">
            <v>CR03</v>
          </cell>
          <cell r="R1720" t="str">
            <v>COMITE REGIONAL BRETAGNE CK</v>
          </cell>
          <cell r="S1720" t="str">
            <v>FEDERATION FRANCAISE CANOE-KAYAK ET SPORTS PAGAIE</v>
          </cell>
          <cell r="T1720">
            <v>2022</v>
          </cell>
          <cell r="V1720">
            <v>20</v>
          </cell>
          <cell r="W1720" t="str">
            <v>Non</v>
          </cell>
          <cell r="Z1720" t="str">
            <v>AN_LOIS_J</v>
          </cell>
          <cell r="AA1720" t="str">
            <v>Carte 1 an Loisir Jeune</v>
          </cell>
          <cell r="AB1720">
            <v>71181</v>
          </cell>
          <cell r="AC1720">
            <v>44562</v>
          </cell>
          <cell r="AD1720">
            <v>44563</v>
          </cell>
          <cell r="AE1720">
            <v>44926</v>
          </cell>
          <cell r="AF1720" t="str">
            <v>Aucun</v>
          </cell>
          <cell r="AG1720" t="str">
            <v>C</v>
          </cell>
          <cell r="AH1720" t="str">
            <v>CADET</v>
          </cell>
          <cell r="AJ1720">
            <v>44563</v>
          </cell>
          <cell r="AK1720" t="str">
            <v>Loisir</v>
          </cell>
        </row>
        <row r="1721">
          <cell r="E1721">
            <v>326201</v>
          </cell>
          <cell r="F1721" t="str">
            <v>Mme</v>
          </cell>
          <cell r="G1721" t="str">
            <v>MAROULIER</v>
          </cell>
          <cell r="H1721" t="str">
            <v>MARIE NATHALIE</v>
          </cell>
          <cell r="I1721">
            <v>22993</v>
          </cell>
          <cell r="J1721" t="str">
            <v>FRANCE</v>
          </cell>
          <cell r="K1721" t="str">
            <v>Femme</v>
          </cell>
          <cell r="L1721">
            <v>3516</v>
          </cell>
          <cell r="M1721" t="str">
            <v>RENNES EVASION NATURE</v>
          </cell>
          <cell r="O1721">
            <v>3500</v>
          </cell>
          <cell r="P1721" t="str">
            <v>COMITE DEPARTEMENTAL CK D'ILLE ET VILAINE</v>
          </cell>
          <cell r="Q1721" t="str">
            <v>CR03</v>
          </cell>
          <cell r="R1721" t="str">
            <v>COMITE REGIONAL BRETAGNE CK</v>
          </cell>
          <cell r="S1721" t="str">
            <v>FEDERATION FRANCAISE CANOE-KAYAK ET SPORTS PAGAIE</v>
          </cell>
          <cell r="T1721">
            <v>2022</v>
          </cell>
          <cell r="V1721">
            <v>55</v>
          </cell>
          <cell r="W1721" t="str">
            <v>Non</v>
          </cell>
          <cell r="Z1721" t="str">
            <v>AN_LOIS_A</v>
          </cell>
          <cell r="AA1721" t="str">
            <v>Carte 1 an Loisir Adulte</v>
          </cell>
          <cell r="AB1721">
            <v>70719</v>
          </cell>
          <cell r="AC1721">
            <v>44531</v>
          </cell>
          <cell r="AD1721">
            <v>44550</v>
          </cell>
          <cell r="AE1721">
            <v>44926</v>
          </cell>
          <cell r="AF1721" t="str">
            <v>Aucun</v>
          </cell>
          <cell r="AG1721" t="str">
            <v>V</v>
          </cell>
          <cell r="AH1721" t="str">
            <v>VETERAN</v>
          </cell>
          <cell r="AJ1721">
            <v>44021</v>
          </cell>
          <cell r="AK1721" t="str">
            <v>Loisir</v>
          </cell>
        </row>
        <row r="1722">
          <cell r="E1722">
            <v>326252</v>
          </cell>
          <cell r="F1722" t="str">
            <v>M.</v>
          </cell>
          <cell r="G1722" t="str">
            <v>BOURDETQUEGUINER</v>
          </cell>
          <cell r="H1722" t="str">
            <v>HUGO</v>
          </cell>
          <cell r="I1722">
            <v>38733</v>
          </cell>
          <cell r="J1722" t="str">
            <v>FRANCE</v>
          </cell>
          <cell r="K1722" t="str">
            <v>Homme</v>
          </cell>
          <cell r="L1722">
            <v>2909</v>
          </cell>
          <cell r="M1722" t="str">
            <v>BREST BRETAGNE NAUTISME</v>
          </cell>
          <cell r="N1722" t="str">
            <v>BBN</v>
          </cell>
          <cell r="O1722">
            <v>2900</v>
          </cell>
          <cell r="P1722" t="str">
            <v>COMITE DEPARTEMENTAL CK DU FINISTERE</v>
          </cell>
          <cell r="Q1722" t="str">
            <v>CR03</v>
          </cell>
          <cell r="R1722" t="str">
            <v>COMITE REGIONAL BRETAGNE CK</v>
          </cell>
          <cell r="S1722" t="str">
            <v>FEDERATION FRANCAISE CANOE-KAYAK ET SPORTS PAGAIE</v>
          </cell>
          <cell r="T1722">
            <v>2022</v>
          </cell>
          <cell r="V1722">
            <v>40</v>
          </cell>
          <cell r="W1722" t="str">
            <v>Non</v>
          </cell>
          <cell r="Z1722" t="str">
            <v>AN_COMP_J</v>
          </cell>
          <cell r="AA1722" t="str">
            <v>Carte 1 an Compétition Jeune</v>
          </cell>
          <cell r="AB1722">
            <v>71579</v>
          </cell>
          <cell r="AC1722">
            <v>44562</v>
          </cell>
          <cell r="AD1722">
            <v>44564</v>
          </cell>
          <cell r="AE1722">
            <v>44926</v>
          </cell>
          <cell r="AF1722" t="str">
            <v>Aucun</v>
          </cell>
          <cell r="AG1722" t="str">
            <v>C</v>
          </cell>
          <cell r="AH1722" t="str">
            <v>CADET</v>
          </cell>
          <cell r="AN1722">
            <v>44564</v>
          </cell>
          <cell r="AO1722" t="str">
            <v>Compétition</v>
          </cell>
        </row>
        <row r="1723">
          <cell r="E1723">
            <v>326261</v>
          </cell>
          <cell r="F1723" t="str">
            <v>M.</v>
          </cell>
          <cell r="G1723" t="str">
            <v>CONAN</v>
          </cell>
          <cell r="H1723" t="str">
            <v>MEWEN</v>
          </cell>
          <cell r="I1723">
            <v>38879</v>
          </cell>
          <cell r="J1723" t="str">
            <v>FRANCE</v>
          </cell>
          <cell r="K1723" t="str">
            <v>Homme</v>
          </cell>
          <cell r="L1723">
            <v>5642</v>
          </cell>
          <cell r="M1723" t="str">
            <v>PLOUAY EAU VIVE</v>
          </cell>
          <cell r="N1723" t="str">
            <v>PEV</v>
          </cell>
          <cell r="O1723">
            <v>5600</v>
          </cell>
          <cell r="P1723" t="str">
            <v>COMITE DEPARTEMENTAL CK DU MORBIHAN</v>
          </cell>
          <cell r="Q1723" t="str">
            <v>CR03</v>
          </cell>
          <cell r="R1723" t="str">
            <v>COMITE REGIONAL BRETAGNE CK</v>
          </cell>
          <cell r="S1723" t="str">
            <v>FEDERATION FRANCAISE CANOE-KAYAK ET SPORTS PAGAIE</v>
          </cell>
          <cell r="T1723">
            <v>2022</v>
          </cell>
          <cell r="V1723">
            <v>40</v>
          </cell>
          <cell r="W1723" t="str">
            <v>Non</v>
          </cell>
          <cell r="Z1723" t="str">
            <v>AN_COMP_J</v>
          </cell>
          <cell r="AA1723" t="str">
            <v>Carte 1 an Compétition Jeune</v>
          </cell>
          <cell r="AB1723">
            <v>71003</v>
          </cell>
          <cell r="AC1723">
            <v>44531</v>
          </cell>
          <cell r="AD1723">
            <v>44563</v>
          </cell>
          <cell r="AE1723">
            <v>44926</v>
          </cell>
          <cell r="AF1723" t="str">
            <v>Aucun</v>
          </cell>
          <cell r="AG1723" t="str">
            <v>C</v>
          </cell>
          <cell r="AH1723" t="str">
            <v>CADET</v>
          </cell>
          <cell r="AN1723">
            <v>44563</v>
          </cell>
          <cell r="AO1723" t="str">
            <v>Compétition</v>
          </cell>
        </row>
        <row r="1724">
          <cell r="E1724">
            <v>326383</v>
          </cell>
          <cell r="F1724" t="str">
            <v>M.</v>
          </cell>
          <cell r="G1724" t="str">
            <v>CHATAIGNER</v>
          </cell>
          <cell r="H1724" t="str">
            <v>ERIC</v>
          </cell>
          <cell r="I1724">
            <v>23955</v>
          </cell>
          <cell r="J1724" t="str">
            <v>FRANCE</v>
          </cell>
          <cell r="K1724" t="str">
            <v>Homme</v>
          </cell>
          <cell r="L1724">
            <v>3514</v>
          </cell>
          <cell r="M1724" t="str">
            <v>U.S.V. CK VERN / SEICHE</v>
          </cell>
          <cell r="O1724">
            <v>3500</v>
          </cell>
          <cell r="P1724" t="str">
            <v>COMITE DEPARTEMENTAL CK D'ILLE ET VILAINE</v>
          </cell>
          <cell r="Q1724" t="str">
            <v>CR03</v>
          </cell>
          <cell r="R1724" t="str">
            <v>COMITE REGIONAL BRETAGNE CK</v>
          </cell>
          <cell r="S1724" t="str">
            <v>FEDERATION FRANCAISE CANOE-KAYAK ET SPORTS PAGAIE</v>
          </cell>
          <cell r="T1724">
            <v>2022</v>
          </cell>
          <cell r="V1724">
            <v>55</v>
          </cell>
          <cell r="W1724" t="str">
            <v>Non</v>
          </cell>
          <cell r="Z1724" t="str">
            <v>AN_LOIS_A</v>
          </cell>
          <cell r="AA1724" t="str">
            <v>Carte 1 an Loisir Adulte</v>
          </cell>
          <cell r="AB1724">
            <v>71142</v>
          </cell>
          <cell r="AC1724">
            <v>44562</v>
          </cell>
          <cell r="AD1724">
            <v>44572</v>
          </cell>
          <cell r="AE1724">
            <v>44926</v>
          </cell>
          <cell r="AF1724" t="str">
            <v>Aucun</v>
          </cell>
          <cell r="AG1724" t="str">
            <v>V</v>
          </cell>
          <cell r="AH1724" t="str">
            <v>VETERAN</v>
          </cell>
        </row>
        <row r="1725">
          <cell r="E1725">
            <v>326413</v>
          </cell>
          <cell r="F1725" t="str">
            <v>M.</v>
          </cell>
          <cell r="G1725" t="str">
            <v>VILLENAVE</v>
          </cell>
          <cell r="H1725" t="str">
            <v>ADRIEN</v>
          </cell>
          <cell r="I1725">
            <v>32886</v>
          </cell>
          <cell r="J1725" t="str">
            <v>FRANCE</v>
          </cell>
          <cell r="K1725" t="str">
            <v>Homme</v>
          </cell>
          <cell r="L1725">
            <v>5675</v>
          </cell>
          <cell r="M1725" t="str">
            <v>CERCLE NAUTIQUE DE LA RIA D'ETEL</v>
          </cell>
          <cell r="N1725" t="str">
            <v>CNRE</v>
          </cell>
          <cell r="O1725">
            <v>5600</v>
          </cell>
          <cell r="P1725" t="str">
            <v>COMITE DEPARTEMENTAL CK DU MORBIHAN</v>
          </cell>
          <cell r="Q1725" t="str">
            <v>CR03</v>
          </cell>
          <cell r="R1725" t="str">
            <v>COMITE REGIONAL BRETAGNE CK</v>
          </cell>
          <cell r="S1725" t="str">
            <v>FEDERATION FRANCAISE CANOE-KAYAK ET SPORTS PAGAIE</v>
          </cell>
          <cell r="T1725">
            <v>2022</v>
          </cell>
          <cell r="V1725">
            <v>55</v>
          </cell>
          <cell r="W1725" t="str">
            <v>Non</v>
          </cell>
          <cell r="Z1725" t="str">
            <v>AN_LOIS_A</v>
          </cell>
          <cell r="AA1725" t="str">
            <v>Carte 1 an Loisir Adulte</v>
          </cell>
          <cell r="AB1725">
            <v>71001</v>
          </cell>
          <cell r="AC1725">
            <v>44531</v>
          </cell>
          <cell r="AD1725">
            <v>44571</v>
          </cell>
          <cell r="AE1725">
            <v>44926</v>
          </cell>
          <cell r="AF1725" t="str">
            <v>Aucun</v>
          </cell>
          <cell r="AG1725" t="str">
            <v>S</v>
          </cell>
          <cell r="AH1725" t="str">
            <v>SENIOR</v>
          </cell>
        </row>
        <row r="1726">
          <cell r="E1726">
            <v>326434</v>
          </cell>
          <cell r="F1726" t="str">
            <v>M.</v>
          </cell>
          <cell r="G1726" t="str">
            <v>LE LAN-ROUET</v>
          </cell>
          <cell r="H1726" t="str">
            <v>MADEN</v>
          </cell>
          <cell r="I1726">
            <v>39487</v>
          </cell>
          <cell r="J1726" t="str">
            <v>FRANCE</v>
          </cell>
          <cell r="K1726" t="str">
            <v>Homme</v>
          </cell>
          <cell r="L1726">
            <v>5675</v>
          </cell>
          <cell r="M1726" t="str">
            <v>CERCLE NAUTIQUE DE LA RIA D'ETEL</v>
          </cell>
          <cell r="N1726" t="str">
            <v>CNRE</v>
          </cell>
          <cell r="O1726">
            <v>5600</v>
          </cell>
          <cell r="P1726" t="str">
            <v>COMITE DEPARTEMENTAL CK DU MORBIHAN</v>
          </cell>
          <cell r="Q1726" t="str">
            <v>CR03</v>
          </cell>
          <cell r="R1726" t="str">
            <v>COMITE REGIONAL BRETAGNE CK</v>
          </cell>
          <cell r="S1726" t="str">
            <v>FEDERATION FRANCAISE CANOE-KAYAK ET SPORTS PAGAIE</v>
          </cell>
          <cell r="T1726">
            <v>2022</v>
          </cell>
          <cell r="V1726">
            <v>40</v>
          </cell>
          <cell r="W1726" t="str">
            <v>Non</v>
          </cell>
          <cell r="Z1726" t="str">
            <v>AN_COMP_J</v>
          </cell>
          <cell r="AA1726" t="str">
            <v>Carte 1 an Compétition Jeune</v>
          </cell>
          <cell r="AB1726">
            <v>71001</v>
          </cell>
          <cell r="AC1726">
            <v>44531</v>
          </cell>
          <cell r="AD1726">
            <v>44572</v>
          </cell>
          <cell r="AE1726">
            <v>44926</v>
          </cell>
          <cell r="AF1726" t="str">
            <v>Aucun</v>
          </cell>
          <cell r="AG1726" t="str">
            <v>M</v>
          </cell>
          <cell r="AH1726" t="str">
            <v>MINIME</v>
          </cell>
          <cell r="AN1726">
            <v>44572</v>
          </cell>
          <cell r="AO1726" t="str">
            <v>Compétition</v>
          </cell>
        </row>
        <row r="1727">
          <cell r="E1727">
            <v>326469</v>
          </cell>
          <cell r="F1727" t="str">
            <v>Mme</v>
          </cell>
          <cell r="G1727" t="str">
            <v>BLY</v>
          </cell>
          <cell r="H1727" t="str">
            <v>CATHY</v>
          </cell>
          <cell r="I1727">
            <v>27865</v>
          </cell>
          <cell r="J1727" t="str">
            <v>FRANCE</v>
          </cell>
          <cell r="K1727" t="str">
            <v>Femme</v>
          </cell>
          <cell r="L1727">
            <v>2245</v>
          </cell>
          <cell r="M1727" t="str">
            <v>EAUX VIVES CANOE KAYAK LOISIR ASSOCIATIF</v>
          </cell>
          <cell r="N1727" t="str">
            <v>ECKLA</v>
          </cell>
          <cell r="O1727">
            <v>2200</v>
          </cell>
          <cell r="P1727" t="str">
            <v>COMITE DEPARTEMENTAL CK COTES D'ARMOR</v>
          </cell>
          <cell r="Q1727" t="str">
            <v>CR03</v>
          </cell>
          <cell r="R1727" t="str">
            <v>COMITE REGIONAL BRETAGNE CK</v>
          </cell>
          <cell r="S1727" t="str">
            <v>FEDERATION FRANCAISE CANOE-KAYAK ET SPORTS PAGAIE</v>
          </cell>
          <cell r="T1727">
            <v>2022</v>
          </cell>
          <cell r="V1727">
            <v>55</v>
          </cell>
          <cell r="W1727" t="str">
            <v>Non</v>
          </cell>
          <cell r="Z1727" t="str">
            <v>AN_LOIS_A</v>
          </cell>
          <cell r="AA1727" t="str">
            <v>Carte 1 an Loisir Adulte</v>
          </cell>
          <cell r="AB1727">
            <v>71456</v>
          </cell>
          <cell r="AC1727">
            <v>44562</v>
          </cell>
          <cell r="AD1727">
            <v>44591</v>
          </cell>
          <cell r="AE1727">
            <v>44926</v>
          </cell>
          <cell r="AF1727" t="str">
            <v>Aucun</v>
          </cell>
          <cell r="AG1727" t="str">
            <v>V</v>
          </cell>
          <cell r="AH1727" t="str">
            <v>VETERAN</v>
          </cell>
        </row>
        <row r="1728">
          <cell r="E1728">
            <v>326490</v>
          </cell>
          <cell r="F1728" t="str">
            <v>M.</v>
          </cell>
          <cell r="G1728" t="str">
            <v>MAUGAIN</v>
          </cell>
          <cell r="H1728" t="str">
            <v>MAEL</v>
          </cell>
          <cell r="I1728">
            <v>37737</v>
          </cell>
          <cell r="J1728" t="str">
            <v>FRANCE</v>
          </cell>
          <cell r="K1728" t="str">
            <v>Homme</v>
          </cell>
          <cell r="L1728">
            <v>5605</v>
          </cell>
          <cell r="M1728" t="str">
            <v xml:space="preserve">PLUMELIAU CANOE KAYAK </v>
          </cell>
          <cell r="N1728" t="str">
            <v>PCK</v>
          </cell>
          <cell r="O1728">
            <v>5600</v>
          </cell>
          <cell r="P1728" t="str">
            <v>COMITE DEPARTEMENTAL CK DU MORBIHAN</v>
          </cell>
          <cell r="Q1728" t="str">
            <v>CR03</v>
          </cell>
          <cell r="R1728" t="str">
            <v>COMITE REGIONAL BRETAGNE CK</v>
          </cell>
          <cell r="S1728" t="str">
            <v>FEDERATION FRANCAISE CANOE-KAYAK ET SPORTS PAGAIE</v>
          </cell>
          <cell r="T1728">
            <v>2022</v>
          </cell>
          <cell r="V1728">
            <v>60</v>
          </cell>
          <cell r="W1728" t="str">
            <v>Non</v>
          </cell>
          <cell r="Z1728" t="str">
            <v>AN_COMP_A</v>
          </cell>
          <cell r="AA1728" t="str">
            <v>Carte 1 an Compétition Adulte</v>
          </cell>
          <cell r="AB1728">
            <v>71174</v>
          </cell>
          <cell r="AC1728">
            <v>44562</v>
          </cell>
          <cell r="AD1728">
            <v>44564</v>
          </cell>
          <cell r="AE1728">
            <v>44926</v>
          </cell>
          <cell r="AF1728" t="str">
            <v>Aucun</v>
          </cell>
          <cell r="AG1728" t="str">
            <v>S</v>
          </cell>
          <cell r="AH1728" t="str">
            <v>SENIOR</v>
          </cell>
        </row>
        <row r="1729">
          <cell r="E1729">
            <v>326567</v>
          </cell>
          <cell r="F1729" t="str">
            <v>M.</v>
          </cell>
          <cell r="G1729" t="str">
            <v>GOUERI</v>
          </cell>
          <cell r="H1729" t="str">
            <v>FRANCK</v>
          </cell>
          <cell r="I1729">
            <v>25578</v>
          </cell>
          <cell r="J1729" t="str">
            <v>FRANCE</v>
          </cell>
          <cell r="K1729" t="str">
            <v>Homme</v>
          </cell>
          <cell r="L1729">
            <v>3501</v>
          </cell>
          <cell r="M1729" t="str">
            <v>KAYAK CLUB PONT REAN</v>
          </cell>
          <cell r="O1729">
            <v>3500</v>
          </cell>
          <cell r="P1729" t="str">
            <v>COMITE DEPARTEMENTAL CK D'ILLE ET VILAINE</v>
          </cell>
          <cell r="Q1729" t="str">
            <v>CR03</v>
          </cell>
          <cell r="R1729" t="str">
            <v>COMITE REGIONAL BRETAGNE CK</v>
          </cell>
          <cell r="S1729" t="str">
            <v>FEDERATION FRANCAISE CANOE-KAYAK ET SPORTS PAGAIE</v>
          </cell>
          <cell r="T1729">
            <v>2022</v>
          </cell>
          <cell r="V1729">
            <v>60</v>
          </cell>
          <cell r="W1729" t="str">
            <v>Non</v>
          </cell>
          <cell r="Z1729" t="str">
            <v>AN_COMP_A</v>
          </cell>
          <cell r="AA1729" t="str">
            <v>Carte 1 an Compétition Adulte</v>
          </cell>
          <cell r="AB1729">
            <v>70967</v>
          </cell>
          <cell r="AC1729">
            <v>44531</v>
          </cell>
          <cell r="AD1729">
            <v>44551</v>
          </cell>
          <cell r="AE1729">
            <v>44926</v>
          </cell>
          <cell r="AF1729" t="str">
            <v>Aucun</v>
          </cell>
          <cell r="AG1729" t="str">
            <v>V</v>
          </cell>
          <cell r="AH1729" t="str">
            <v>VETERAN</v>
          </cell>
        </row>
        <row r="1730">
          <cell r="E1730">
            <v>326667</v>
          </cell>
          <cell r="F1730" t="str">
            <v>M.</v>
          </cell>
          <cell r="G1730" t="str">
            <v>MARTIN</v>
          </cell>
          <cell r="H1730" t="str">
            <v>DANIEL</v>
          </cell>
          <cell r="I1730">
            <v>25775</v>
          </cell>
          <cell r="J1730" t="str">
            <v>FRANCE</v>
          </cell>
          <cell r="K1730" t="str">
            <v>Homme</v>
          </cell>
          <cell r="L1730">
            <v>3517</v>
          </cell>
          <cell r="M1730" t="str">
            <v>CORSAIRES MALOUIN</v>
          </cell>
          <cell r="N1730" t="str">
            <v>CM KAYAK</v>
          </cell>
          <cell r="O1730">
            <v>3500</v>
          </cell>
          <cell r="P1730" t="str">
            <v>COMITE DEPARTEMENTAL CK D'ILLE ET VILAINE</v>
          </cell>
          <cell r="Q1730" t="str">
            <v>CR03</v>
          </cell>
          <cell r="R1730" t="str">
            <v>COMITE REGIONAL BRETAGNE CK</v>
          </cell>
          <cell r="S1730" t="str">
            <v>FEDERATION FRANCAISE CANOE-KAYAK ET SPORTS PAGAIE</v>
          </cell>
          <cell r="T1730">
            <v>2022</v>
          </cell>
          <cell r="V1730">
            <v>55</v>
          </cell>
          <cell r="W1730" t="str">
            <v>Non</v>
          </cell>
          <cell r="Z1730" t="str">
            <v>AN_LOIS_A</v>
          </cell>
          <cell r="AA1730" t="str">
            <v>Carte 1 an Loisir Adulte</v>
          </cell>
          <cell r="AB1730">
            <v>70720</v>
          </cell>
          <cell r="AC1730">
            <v>44531</v>
          </cell>
          <cell r="AD1730">
            <v>44538</v>
          </cell>
          <cell r="AE1730">
            <v>44926</v>
          </cell>
          <cell r="AF1730" t="str">
            <v>Aucun</v>
          </cell>
          <cell r="AG1730" t="str">
            <v>V</v>
          </cell>
          <cell r="AH1730" t="str">
            <v>VETERAN</v>
          </cell>
        </row>
        <row r="1731">
          <cell r="E1731">
            <v>326750</v>
          </cell>
          <cell r="F1731" t="str">
            <v>M.</v>
          </cell>
          <cell r="G1731" t="str">
            <v>PORCU</v>
          </cell>
          <cell r="H1731" t="str">
            <v>GREGORY</v>
          </cell>
          <cell r="I1731">
            <v>28798</v>
          </cell>
          <cell r="J1731" t="str">
            <v>FRANCE</v>
          </cell>
          <cell r="K1731" t="str">
            <v>Homme</v>
          </cell>
          <cell r="L1731">
            <v>3501</v>
          </cell>
          <cell r="M1731" t="str">
            <v>KAYAK CLUB PONT REAN</v>
          </cell>
          <cell r="O1731">
            <v>3500</v>
          </cell>
          <cell r="P1731" t="str">
            <v>COMITE DEPARTEMENTAL CK D'ILLE ET VILAINE</v>
          </cell>
          <cell r="Q1731" t="str">
            <v>CR03</v>
          </cell>
          <cell r="R1731" t="str">
            <v>COMITE REGIONAL BRETAGNE CK</v>
          </cell>
          <cell r="S1731" t="str">
            <v>FEDERATION FRANCAISE CANOE-KAYAK ET SPORTS PAGAIE</v>
          </cell>
          <cell r="T1731">
            <v>2022</v>
          </cell>
          <cell r="V1731">
            <v>55</v>
          </cell>
          <cell r="W1731" t="str">
            <v>Non</v>
          </cell>
          <cell r="X1731" t="str">
            <v>IA Sport Plus</v>
          </cell>
          <cell r="Y1731" t="str">
            <v>IASPORT</v>
          </cell>
          <cell r="Z1731" t="str">
            <v>AN_LOIS_A</v>
          </cell>
          <cell r="AA1731" t="str">
            <v>Carte 1 an Loisir Adulte</v>
          </cell>
          <cell r="AB1731">
            <v>70967</v>
          </cell>
          <cell r="AC1731">
            <v>44531</v>
          </cell>
          <cell r="AD1731">
            <v>44552</v>
          </cell>
          <cell r="AE1731">
            <v>44926</v>
          </cell>
          <cell r="AF1731" t="str">
            <v>Aucun</v>
          </cell>
          <cell r="AG1731" t="str">
            <v>V</v>
          </cell>
          <cell r="AH1731" t="str">
            <v>VETERAN</v>
          </cell>
          <cell r="AJ1731">
            <v>44446</v>
          </cell>
          <cell r="AK1731" t="str">
            <v>Loisir</v>
          </cell>
          <cell r="AL1731" t="str">
            <v>Bernard ALLAIN</v>
          </cell>
        </row>
        <row r="1732">
          <cell r="E1732">
            <v>326967</v>
          </cell>
          <cell r="F1732" t="str">
            <v>M.</v>
          </cell>
          <cell r="G1732" t="str">
            <v>ESTEFFE</v>
          </cell>
          <cell r="H1732" t="str">
            <v>VINCENT</v>
          </cell>
          <cell r="I1732">
            <v>28374</v>
          </cell>
          <cell r="J1732" t="str">
            <v>FRANCE</v>
          </cell>
          <cell r="K1732" t="str">
            <v>Homme</v>
          </cell>
          <cell r="L1732">
            <v>3534</v>
          </cell>
          <cell r="M1732" t="str">
            <v>DINARD NAUTIQUE</v>
          </cell>
          <cell r="O1732">
            <v>3500</v>
          </cell>
          <cell r="P1732" t="str">
            <v>COMITE DEPARTEMENTAL CK D'ILLE ET VILAINE</v>
          </cell>
          <cell r="Q1732" t="str">
            <v>CR03</v>
          </cell>
          <cell r="R1732" t="str">
            <v>COMITE REGIONAL BRETAGNE CK</v>
          </cell>
          <cell r="S1732" t="str">
            <v>FEDERATION FRANCAISE CANOE-KAYAK ET SPORTS PAGAIE</v>
          </cell>
          <cell r="T1732">
            <v>2022</v>
          </cell>
          <cell r="V1732">
            <v>60</v>
          </cell>
          <cell r="W1732" t="str">
            <v>Non</v>
          </cell>
          <cell r="Z1732" t="str">
            <v>AN_COMP_A</v>
          </cell>
          <cell r="AA1732" t="str">
            <v>Carte 1 an Compétition Adulte</v>
          </cell>
          <cell r="AB1732">
            <v>70021</v>
          </cell>
          <cell r="AC1732">
            <v>44470</v>
          </cell>
          <cell r="AD1732">
            <v>44577</v>
          </cell>
          <cell r="AE1732">
            <v>44926</v>
          </cell>
          <cell r="AF1732" t="str">
            <v>Aucun</v>
          </cell>
          <cell r="AG1732" t="str">
            <v>V</v>
          </cell>
          <cell r="AH1732" t="str">
            <v>VETERAN</v>
          </cell>
          <cell r="AN1732">
            <v>44440</v>
          </cell>
          <cell r="AO1732" t="str">
            <v>Compétition</v>
          </cell>
        </row>
        <row r="1733">
          <cell r="E1733">
            <v>327065</v>
          </cell>
          <cell r="F1733" t="str">
            <v>Mme</v>
          </cell>
          <cell r="G1733" t="str">
            <v>BEAUDUCEL</v>
          </cell>
          <cell r="H1733" t="str">
            <v>ANGELINE</v>
          </cell>
          <cell r="I1733">
            <v>39635</v>
          </cell>
          <cell r="J1733" t="str">
            <v>FRANCE</v>
          </cell>
          <cell r="K1733" t="str">
            <v>Femme</v>
          </cell>
          <cell r="L1733">
            <v>2214</v>
          </cell>
          <cell r="M1733" t="str">
            <v>C.K.C PLANCOET</v>
          </cell>
          <cell r="O1733">
            <v>2200</v>
          </cell>
          <cell r="P1733" t="str">
            <v>COMITE DEPARTEMENTAL CK COTES D'ARMOR</v>
          </cell>
          <cell r="Q1733" t="str">
            <v>CR03</v>
          </cell>
          <cell r="R1733" t="str">
            <v>COMITE REGIONAL BRETAGNE CK</v>
          </cell>
          <cell r="S1733" t="str">
            <v>FEDERATION FRANCAISE CANOE-KAYAK ET SPORTS PAGAIE</v>
          </cell>
          <cell r="T1733">
            <v>2022</v>
          </cell>
          <cell r="V1733">
            <v>40</v>
          </cell>
          <cell r="W1733" t="str">
            <v>Non</v>
          </cell>
          <cell r="Z1733" t="str">
            <v>AN_COMP_J</v>
          </cell>
          <cell r="AA1733" t="str">
            <v>Carte 1 an Compétition Jeune</v>
          </cell>
          <cell r="AB1733">
            <v>71272</v>
          </cell>
          <cell r="AC1733">
            <v>44562</v>
          </cell>
          <cell r="AD1733">
            <v>44572</v>
          </cell>
          <cell r="AE1733">
            <v>44926</v>
          </cell>
          <cell r="AF1733" t="str">
            <v>Aucun</v>
          </cell>
          <cell r="AG1733" t="str">
            <v>M</v>
          </cell>
          <cell r="AH1733" t="str">
            <v>MINIME</v>
          </cell>
          <cell r="AN1733">
            <v>44572</v>
          </cell>
          <cell r="AO1733" t="str">
            <v>Compétition</v>
          </cell>
        </row>
        <row r="1734">
          <cell r="E1734">
            <v>327067</v>
          </cell>
          <cell r="F1734" t="str">
            <v>Mme</v>
          </cell>
          <cell r="G1734" t="str">
            <v>BIDAULT</v>
          </cell>
          <cell r="H1734" t="str">
            <v>YAELLE</v>
          </cell>
          <cell r="I1734">
            <v>39564</v>
          </cell>
          <cell r="J1734" t="str">
            <v>FRANCE</v>
          </cell>
          <cell r="K1734" t="str">
            <v>Femme</v>
          </cell>
          <cell r="L1734">
            <v>2214</v>
          </cell>
          <cell r="M1734" t="str">
            <v>C.K.C PLANCOET</v>
          </cell>
          <cell r="O1734">
            <v>2200</v>
          </cell>
          <cell r="P1734" t="str">
            <v>COMITE DEPARTEMENTAL CK COTES D'ARMOR</v>
          </cell>
          <cell r="Q1734" t="str">
            <v>CR03</v>
          </cell>
          <cell r="R1734" t="str">
            <v>COMITE REGIONAL BRETAGNE CK</v>
          </cell>
          <cell r="S1734" t="str">
            <v>FEDERATION FRANCAISE CANOE-KAYAK ET SPORTS PAGAIE</v>
          </cell>
          <cell r="T1734">
            <v>2022</v>
          </cell>
          <cell r="V1734">
            <v>40</v>
          </cell>
          <cell r="W1734" t="str">
            <v>Non</v>
          </cell>
          <cell r="Z1734" t="str">
            <v>AN_COMP_J</v>
          </cell>
          <cell r="AA1734" t="str">
            <v>Carte 1 an Compétition Jeune</v>
          </cell>
          <cell r="AB1734">
            <v>71272</v>
          </cell>
          <cell r="AC1734">
            <v>44562</v>
          </cell>
          <cell r="AD1734">
            <v>44572</v>
          </cell>
          <cell r="AE1734">
            <v>44926</v>
          </cell>
          <cell r="AF1734" t="str">
            <v>Aucun</v>
          </cell>
          <cell r="AG1734" t="str">
            <v>M</v>
          </cell>
          <cell r="AH1734" t="str">
            <v>MINIME</v>
          </cell>
          <cell r="AN1734">
            <v>44572</v>
          </cell>
          <cell r="AO1734" t="str">
            <v>Compétition</v>
          </cell>
        </row>
        <row r="1735">
          <cell r="E1735">
            <v>327190</v>
          </cell>
          <cell r="F1735" t="str">
            <v>M.</v>
          </cell>
          <cell r="G1735" t="str">
            <v>PRAT</v>
          </cell>
          <cell r="H1735" t="str">
            <v>FABIEN</v>
          </cell>
          <cell r="I1735">
            <v>29985</v>
          </cell>
          <cell r="J1735" t="str">
            <v>FRANCE</v>
          </cell>
          <cell r="K1735" t="str">
            <v>Homme</v>
          </cell>
          <cell r="L1735">
            <v>2211</v>
          </cell>
          <cell r="M1735" t="str">
            <v>C.K.C. GUINGAMPAIS</v>
          </cell>
          <cell r="O1735">
            <v>2200</v>
          </cell>
          <cell r="P1735" t="str">
            <v>COMITE DEPARTEMENTAL CK COTES D'ARMOR</v>
          </cell>
          <cell r="Q1735" t="str">
            <v>CR03</v>
          </cell>
          <cell r="R1735" t="str">
            <v>COMITE REGIONAL BRETAGNE CK</v>
          </cell>
          <cell r="S1735" t="str">
            <v>FEDERATION FRANCAISE CANOE-KAYAK ET SPORTS PAGAIE</v>
          </cell>
          <cell r="T1735">
            <v>2022</v>
          </cell>
          <cell r="V1735">
            <v>55</v>
          </cell>
          <cell r="W1735" t="str">
            <v>Non</v>
          </cell>
          <cell r="Z1735" t="str">
            <v>AN_LOIS_A</v>
          </cell>
          <cell r="AA1735" t="str">
            <v>Carte 1 an Loisir Adulte</v>
          </cell>
          <cell r="AB1735">
            <v>17377</v>
          </cell>
          <cell r="AC1735">
            <v>41377</v>
          </cell>
          <cell r="AD1735">
            <v>44602</v>
          </cell>
          <cell r="AE1735">
            <v>44926</v>
          </cell>
          <cell r="AF1735" t="str">
            <v>Aucun</v>
          </cell>
          <cell r="AG1735" t="str">
            <v>V</v>
          </cell>
          <cell r="AH1735" t="str">
            <v>VETERAN</v>
          </cell>
          <cell r="AJ1735">
            <v>44476</v>
          </cell>
          <cell r="AK1735" t="str">
            <v>Loisir</v>
          </cell>
        </row>
        <row r="1736">
          <cell r="E1736">
            <v>327194</v>
          </cell>
          <cell r="F1736" t="str">
            <v>M.</v>
          </cell>
          <cell r="G1736" t="str">
            <v>GUERRAZ</v>
          </cell>
          <cell r="H1736" t="str">
            <v>BRUNO</v>
          </cell>
          <cell r="I1736">
            <v>28076</v>
          </cell>
          <cell r="J1736" t="str">
            <v>FRANCE</v>
          </cell>
          <cell r="K1736" t="str">
            <v>Homme</v>
          </cell>
          <cell r="L1736">
            <v>2210</v>
          </cell>
          <cell r="M1736" t="str">
            <v>LANNION CANOE KAYAK</v>
          </cell>
          <cell r="O1736">
            <v>2200</v>
          </cell>
          <cell r="P1736" t="str">
            <v>COMITE DEPARTEMENTAL CK COTES D'ARMOR</v>
          </cell>
          <cell r="Q1736" t="str">
            <v>CR03</v>
          </cell>
          <cell r="R1736" t="str">
            <v>COMITE REGIONAL BRETAGNE CK</v>
          </cell>
          <cell r="S1736" t="str">
            <v>FEDERATION FRANCAISE CANOE-KAYAK ET SPORTS PAGAIE</v>
          </cell>
          <cell r="T1736">
            <v>2022</v>
          </cell>
          <cell r="V1736">
            <v>55</v>
          </cell>
          <cell r="W1736" t="str">
            <v>Non</v>
          </cell>
          <cell r="Z1736" t="str">
            <v>AN_LOIS_A</v>
          </cell>
          <cell r="AA1736" t="str">
            <v>Carte 1 an Loisir Adulte</v>
          </cell>
          <cell r="AB1736">
            <v>70821</v>
          </cell>
          <cell r="AC1736">
            <v>44531</v>
          </cell>
          <cell r="AD1736">
            <v>44551</v>
          </cell>
          <cell r="AE1736">
            <v>44926</v>
          </cell>
          <cell r="AF1736" t="str">
            <v>Aucun</v>
          </cell>
          <cell r="AG1736" t="str">
            <v>V</v>
          </cell>
          <cell r="AH1736" t="str">
            <v>VETERAN</v>
          </cell>
          <cell r="AJ1736">
            <v>44452</v>
          </cell>
          <cell r="AK1736" t="str">
            <v>Loisir</v>
          </cell>
        </row>
        <row r="1737">
          <cell r="E1737">
            <v>327283</v>
          </cell>
          <cell r="F1737" t="str">
            <v>M.</v>
          </cell>
          <cell r="G1737" t="str">
            <v>LE PETIT</v>
          </cell>
          <cell r="H1737" t="str">
            <v>TELIO</v>
          </cell>
          <cell r="I1737">
            <v>39906</v>
          </cell>
          <cell r="J1737" t="str">
            <v>FRANCE</v>
          </cell>
          <cell r="K1737" t="str">
            <v>Homme</v>
          </cell>
          <cell r="L1737">
            <v>2212</v>
          </cell>
          <cell r="M1737" t="str">
            <v>CLUB CANOE KAYAK DE LA RANCE</v>
          </cell>
          <cell r="O1737">
            <v>2200</v>
          </cell>
          <cell r="P1737" t="str">
            <v>COMITE DEPARTEMENTAL CK COTES D'ARMOR</v>
          </cell>
          <cell r="Q1737" t="str">
            <v>CR03</v>
          </cell>
          <cell r="R1737" t="str">
            <v>COMITE REGIONAL BRETAGNE CK</v>
          </cell>
          <cell r="S1737" t="str">
            <v>FEDERATION FRANCAISE CANOE-KAYAK ET SPORTS PAGAIE</v>
          </cell>
          <cell r="T1737">
            <v>2022</v>
          </cell>
          <cell r="V1737">
            <v>40</v>
          </cell>
          <cell r="W1737" t="str">
            <v>Non</v>
          </cell>
          <cell r="Z1737" t="str">
            <v>AN_COMP_J</v>
          </cell>
          <cell r="AA1737" t="str">
            <v>Carte 1 an Compétition Jeune</v>
          </cell>
          <cell r="AB1737">
            <v>70822</v>
          </cell>
          <cell r="AC1737">
            <v>44531</v>
          </cell>
          <cell r="AD1737">
            <v>44548</v>
          </cell>
          <cell r="AE1737">
            <v>44926</v>
          </cell>
          <cell r="AF1737" t="str">
            <v>Aucun</v>
          </cell>
          <cell r="AG1737" t="str">
            <v>M</v>
          </cell>
          <cell r="AH1737" t="str">
            <v>MINIME</v>
          </cell>
          <cell r="AN1737">
            <v>44582</v>
          </cell>
          <cell r="AO1737" t="str">
            <v>Compétition</v>
          </cell>
        </row>
        <row r="1738">
          <cell r="E1738">
            <v>327294</v>
          </cell>
          <cell r="F1738" t="str">
            <v>M.</v>
          </cell>
          <cell r="G1738" t="str">
            <v>COATTRIEUX</v>
          </cell>
          <cell r="H1738" t="str">
            <v>ORLAN</v>
          </cell>
          <cell r="I1738">
            <v>39164</v>
          </cell>
          <cell r="J1738" t="str">
            <v>FRANCE</v>
          </cell>
          <cell r="K1738" t="str">
            <v>Homme</v>
          </cell>
          <cell r="L1738">
            <v>2212</v>
          </cell>
          <cell r="M1738" t="str">
            <v>CLUB CANOE KAYAK DE LA RANCE</v>
          </cell>
          <cell r="O1738">
            <v>2200</v>
          </cell>
          <cell r="P1738" t="str">
            <v>COMITE DEPARTEMENTAL CK COTES D'ARMOR</v>
          </cell>
          <cell r="Q1738" t="str">
            <v>CR03</v>
          </cell>
          <cell r="R1738" t="str">
            <v>COMITE REGIONAL BRETAGNE CK</v>
          </cell>
          <cell r="S1738" t="str">
            <v>FEDERATION FRANCAISE CANOE-KAYAK ET SPORTS PAGAIE</v>
          </cell>
          <cell r="T1738">
            <v>2022</v>
          </cell>
          <cell r="V1738">
            <v>40</v>
          </cell>
          <cell r="W1738" t="str">
            <v>Non</v>
          </cell>
          <cell r="Z1738" t="str">
            <v>AN_COMP_J</v>
          </cell>
          <cell r="AA1738" t="str">
            <v>Carte 1 an Compétition Jeune</v>
          </cell>
          <cell r="AB1738">
            <v>71270</v>
          </cell>
          <cell r="AC1738">
            <v>44562</v>
          </cell>
          <cell r="AD1738">
            <v>44568</v>
          </cell>
          <cell r="AE1738">
            <v>44926</v>
          </cell>
          <cell r="AF1738" t="str">
            <v>Aucun</v>
          </cell>
          <cell r="AG1738" t="str">
            <v>C</v>
          </cell>
          <cell r="AH1738" t="str">
            <v>CADET</v>
          </cell>
          <cell r="AN1738">
            <v>44550</v>
          </cell>
          <cell r="AO1738" t="str">
            <v>Compétition</v>
          </cell>
        </row>
        <row r="1739">
          <cell r="E1739">
            <v>327300</v>
          </cell>
          <cell r="F1739" t="str">
            <v>Mme</v>
          </cell>
          <cell r="G1739" t="str">
            <v>MESLARD</v>
          </cell>
          <cell r="H1739" t="str">
            <v>ANNE LISE</v>
          </cell>
          <cell r="I1739">
            <v>39573</v>
          </cell>
          <cell r="J1739" t="str">
            <v>FRANCE</v>
          </cell>
          <cell r="K1739" t="str">
            <v>Femme</v>
          </cell>
          <cell r="L1739">
            <v>2212</v>
          </cell>
          <cell r="M1739" t="str">
            <v>CLUB CANOE KAYAK DE LA RANCE</v>
          </cell>
          <cell r="O1739">
            <v>2200</v>
          </cell>
          <cell r="P1739" t="str">
            <v>COMITE DEPARTEMENTAL CK COTES D'ARMOR</v>
          </cell>
          <cell r="Q1739" t="str">
            <v>CR03</v>
          </cell>
          <cell r="R1739" t="str">
            <v>COMITE REGIONAL BRETAGNE CK</v>
          </cell>
          <cell r="S1739" t="str">
            <v>FEDERATION FRANCAISE CANOE-KAYAK ET SPORTS PAGAIE</v>
          </cell>
          <cell r="T1739">
            <v>2022</v>
          </cell>
          <cell r="V1739">
            <v>40</v>
          </cell>
          <cell r="W1739" t="str">
            <v>Non</v>
          </cell>
          <cell r="Z1739" t="str">
            <v>AN_COMP_J</v>
          </cell>
          <cell r="AA1739" t="str">
            <v>Carte 1 an Compétition Jeune</v>
          </cell>
          <cell r="AB1739">
            <v>71270</v>
          </cell>
          <cell r="AC1739">
            <v>44562</v>
          </cell>
          <cell r="AD1739">
            <v>44582</v>
          </cell>
          <cell r="AE1739">
            <v>44926</v>
          </cell>
          <cell r="AF1739" t="str">
            <v>Aucun</v>
          </cell>
          <cell r="AG1739" t="str">
            <v>M</v>
          </cell>
          <cell r="AH1739" t="str">
            <v>MINIME</v>
          </cell>
          <cell r="AN1739">
            <v>44551</v>
          </cell>
          <cell r="AO1739" t="str">
            <v>Compétition</v>
          </cell>
        </row>
        <row r="1740">
          <cell r="E1740">
            <v>327302</v>
          </cell>
          <cell r="F1740" t="str">
            <v>M.</v>
          </cell>
          <cell r="G1740" t="str">
            <v>HELD</v>
          </cell>
          <cell r="H1740" t="str">
            <v>ELIAS</v>
          </cell>
          <cell r="I1740">
            <v>39771</v>
          </cell>
          <cell r="J1740" t="str">
            <v>FRANCE</v>
          </cell>
          <cell r="K1740" t="str">
            <v>Homme</v>
          </cell>
          <cell r="L1740">
            <v>2212</v>
          </cell>
          <cell r="M1740" t="str">
            <v>CLUB CANOE KAYAK DE LA RANCE</v>
          </cell>
          <cell r="O1740">
            <v>2200</v>
          </cell>
          <cell r="P1740" t="str">
            <v>COMITE DEPARTEMENTAL CK COTES D'ARMOR</v>
          </cell>
          <cell r="Q1740" t="str">
            <v>CR03</v>
          </cell>
          <cell r="R1740" t="str">
            <v>COMITE REGIONAL BRETAGNE CK</v>
          </cell>
          <cell r="S1740" t="str">
            <v>FEDERATION FRANCAISE CANOE-KAYAK ET SPORTS PAGAIE</v>
          </cell>
          <cell r="T1740">
            <v>2022</v>
          </cell>
          <cell r="V1740">
            <v>40</v>
          </cell>
          <cell r="W1740" t="str">
            <v>Non</v>
          </cell>
          <cell r="Z1740" t="str">
            <v>AN_COMP_J</v>
          </cell>
          <cell r="AA1740" t="str">
            <v>Carte 1 an Compétition Jeune</v>
          </cell>
          <cell r="AB1740">
            <v>71270</v>
          </cell>
          <cell r="AC1740">
            <v>44562</v>
          </cell>
          <cell r="AD1740">
            <v>44568</v>
          </cell>
          <cell r="AE1740">
            <v>44926</v>
          </cell>
          <cell r="AF1740" t="str">
            <v>Aucun</v>
          </cell>
          <cell r="AG1740" t="str">
            <v>M</v>
          </cell>
          <cell r="AH1740" t="str">
            <v>MINIME</v>
          </cell>
          <cell r="AN1740">
            <v>44568</v>
          </cell>
          <cell r="AO1740" t="str">
            <v>Compétition</v>
          </cell>
        </row>
        <row r="1741">
          <cell r="E1741">
            <v>327309</v>
          </cell>
          <cell r="F1741" t="str">
            <v>M.</v>
          </cell>
          <cell r="G1741" t="str">
            <v>DUBOIS-WAGNER</v>
          </cell>
          <cell r="H1741" t="str">
            <v>UGO</v>
          </cell>
          <cell r="I1741">
            <v>37547</v>
          </cell>
          <cell r="J1741" t="str">
            <v>FRANCE</v>
          </cell>
          <cell r="K1741" t="str">
            <v>Homme</v>
          </cell>
          <cell r="L1741">
            <v>2212</v>
          </cell>
          <cell r="M1741" t="str">
            <v>CLUB CANOE KAYAK DE LA RANCE</v>
          </cell>
          <cell r="O1741">
            <v>2200</v>
          </cell>
          <cell r="P1741" t="str">
            <v>COMITE DEPARTEMENTAL CK COTES D'ARMOR</v>
          </cell>
          <cell r="Q1741" t="str">
            <v>CR03</v>
          </cell>
          <cell r="R1741" t="str">
            <v>COMITE REGIONAL BRETAGNE CK</v>
          </cell>
          <cell r="S1741" t="str">
            <v>FEDERATION FRANCAISE CANOE-KAYAK ET SPORTS PAGAIE</v>
          </cell>
          <cell r="T1741">
            <v>2022</v>
          </cell>
          <cell r="V1741">
            <v>60</v>
          </cell>
          <cell r="W1741" t="str">
            <v>Non</v>
          </cell>
          <cell r="Z1741" t="str">
            <v>AN_COMP_A</v>
          </cell>
          <cell r="AA1741" t="str">
            <v>Carte 1 an Compétition Adulte</v>
          </cell>
          <cell r="AB1741">
            <v>71782</v>
          </cell>
          <cell r="AC1741">
            <v>44593</v>
          </cell>
          <cell r="AD1741">
            <v>44595</v>
          </cell>
          <cell r="AE1741">
            <v>44926</v>
          </cell>
          <cell r="AF1741" t="str">
            <v>Aucun</v>
          </cell>
          <cell r="AG1741" t="str">
            <v>S</v>
          </cell>
          <cell r="AH1741" t="str">
            <v>SENIOR</v>
          </cell>
          <cell r="AN1741">
            <v>43859</v>
          </cell>
          <cell r="AO1741" t="str">
            <v>Compétition</v>
          </cell>
        </row>
        <row r="1742">
          <cell r="E1742">
            <v>327554</v>
          </cell>
          <cell r="F1742" t="str">
            <v>M.</v>
          </cell>
          <cell r="G1742" t="str">
            <v>SALZEDO</v>
          </cell>
          <cell r="H1742" t="str">
            <v>NOAN</v>
          </cell>
          <cell r="I1742">
            <v>38560</v>
          </cell>
          <cell r="J1742" t="str">
            <v>FRANCE</v>
          </cell>
          <cell r="K1742" t="str">
            <v>Homme</v>
          </cell>
          <cell r="L1742">
            <v>5603</v>
          </cell>
          <cell r="M1742" t="str">
            <v>CANOE KAYAK PONTIVYEN</v>
          </cell>
          <cell r="N1742" t="str">
            <v>CKCP1</v>
          </cell>
          <cell r="O1742">
            <v>5600</v>
          </cell>
          <cell r="P1742" t="str">
            <v>COMITE DEPARTEMENTAL CK DU MORBIHAN</v>
          </cell>
          <cell r="Q1742" t="str">
            <v>CR03</v>
          </cell>
          <cell r="R1742" t="str">
            <v>COMITE REGIONAL BRETAGNE CK</v>
          </cell>
          <cell r="S1742" t="str">
            <v>FEDERATION FRANCAISE CANOE-KAYAK ET SPORTS PAGAIE</v>
          </cell>
          <cell r="T1742">
            <v>2022</v>
          </cell>
          <cell r="V1742">
            <v>40</v>
          </cell>
          <cell r="W1742" t="str">
            <v>Non</v>
          </cell>
          <cell r="Z1742" t="str">
            <v>AN_COMP_J</v>
          </cell>
          <cell r="AA1742" t="str">
            <v>Carte 1 an Compétition Jeune</v>
          </cell>
          <cell r="AB1742">
            <v>71667</v>
          </cell>
          <cell r="AC1742">
            <v>44593</v>
          </cell>
          <cell r="AD1742">
            <v>44615</v>
          </cell>
          <cell r="AE1742">
            <v>44926</v>
          </cell>
          <cell r="AF1742" t="str">
            <v>Aucun</v>
          </cell>
          <cell r="AG1742" t="str">
            <v>J</v>
          </cell>
          <cell r="AH1742" t="str">
            <v>JUNIOR</v>
          </cell>
          <cell r="AN1742">
            <v>44615</v>
          </cell>
          <cell r="AO1742" t="str">
            <v>Compétition</v>
          </cell>
        </row>
        <row r="1743">
          <cell r="E1743">
            <v>327694</v>
          </cell>
          <cell r="F1743" t="str">
            <v>M.</v>
          </cell>
          <cell r="G1743" t="str">
            <v>LE HIR</v>
          </cell>
          <cell r="H1743" t="str">
            <v>DENIS</v>
          </cell>
          <cell r="I1743">
            <v>26095</v>
          </cell>
          <cell r="J1743" t="str">
            <v>FRANCE</v>
          </cell>
          <cell r="K1743" t="str">
            <v>Homme</v>
          </cell>
          <cell r="L1743">
            <v>2912</v>
          </cell>
          <cell r="M1743" t="str">
            <v>LES ALLIGATORS - LANDERNEAU</v>
          </cell>
          <cell r="O1743">
            <v>2900</v>
          </cell>
          <cell r="P1743" t="str">
            <v>COMITE DEPARTEMENTAL CK DU FINISTERE</v>
          </cell>
          <cell r="Q1743" t="str">
            <v>CR03</v>
          </cell>
          <cell r="R1743" t="str">
            <v>COMITE REGIONAL BRETAGNE CK</v>
          </cell>
          <cell r="S1743" t="str">
            <v>FEDERATION FRANCAISE CANOE-KAYAK ET SPORTS PAGAIE</v>
          </cell>
          <cell r="T1743">
            <v>2022</v>
          </cell>
          <cell r="V1743">
            <v>55</v>
          </cell>
          <cell r="W1743" t="str">
            <v>Non</v>
          </cell>
          <cell r="X1743" t="str">
            <v>IA Sport Plus</v>
          </cell>
          <cell r="Y1743" t="str">
            <v>IASPORT</v>
          </cell>
          <cell r="Z1743" t="str">
            <v>AN_LOIS_A</v>
          </cell>
          <cell r="AA1743" t="str">
            <v>Carte 1 an Loisir Adulte</v>
          </cell>
          <cell r="AB1743">
            <v>71393</v>
          </cell>
          <cell r="AC1743">
            <v>44562</v>
          </cell>
          <cell r="AD1743">
            <v>44565</v>
          </cell>
          <cell r="AE1743">
            <v>44926</v>
          </cell>
          <cell r="AF1743" t="str">
            <v>Aucun</v>
          </cell>
          <cell r="AG1743" t="str">
            <v>V</v>
          </cell>
          <cell r="AH1743" t="str">
            <v>VETERAN</v>
          </cell>
          <cell r="AJ1743">
            <v>44096</v>
          </cell>
          <cell r="AK1743" t="str">
            <v>Loisir</v>
          </cell>
          <cell r="AL1743" t="str">
            <v>RENAUDIN</v>
          </cell>
          <cell r="AM1743">
            <v>291033074</v>
          </cell>
        </row>
        <row r="1744">
          <cell r="E1744">
            <v>327726</v>
          </cell>
          <cell r="F1744" t="str">
            <v>M.</v>
          </cell>
          <cell r="G1744" t="str">
            <v>DONVAL</v>
          </cell>
          <cell r="H1744" t="str">
            <v>YANNICK</v>
          </cell>
          <cell r="I1744">
            <v>27709</v>
          </cell>
          <cell r="J1744" t="str">
            <v>FRANCE</v>
          </cell>
          <cell r="K1744" t="str">
            <v>Homme</v>
          </cell>
          <cell r="L1744">
            <v>2912</v>
          </cell>
          <cell r="M1744" t="str">
            <v>LES ALLIGATORS - LANDERNEAU</v>
          </cell>
          <cell r="O1744">
            <v>2900</v>
          </cell>
          <cell r="P1744" t="str">
            <v>COMITE DEPARTEMENTAL CK DU FINISTERE</v>
          </cell>
          <cell r="Q1744" t="str">
            <v>CR03</v>
          </cell>
          <cell r="R1744" t="str">
            <v>COMITE REGIONAL BRETAGNE CK</v>
          </cell>
          <cell r="S1744" t="str">
            <v>FEDERATION FRANCAISE CANOE-KAYAK ET SPORTS PAGAIE</v>
          </cell>
          <cell r="T1744">
            <v>2022</v>
          </cell>
          <cell r="V1744">
            <v>2</v>
          </cell>
          <cell r="W1744" t="str">
            <v>Non</v>
          </cell>
          <cell r="Z1744" t="str">
            <v>AN_SANS_P</v>
          </cell>
          <cell r="AA1744" t="str">
            <v>Carte annuelle sans pratique</v>
          </cell>
          <cell r="AB1744">
            <v>72526</v>
          </cell>
          <cell r="AC1744">
            <v>44621</v>
          </cell>
          <cell r="AD1744">
            <v>44621</v>
          </cell>
          <cell r="AE1744">
            <v>44926</v>
          </cell>
          <cell r="AF1744" t="str">
            <v>Aucun</v>
          </cell>
          <cell r="AG1744" t="str">
            <v>V</v>
          </cell>
          <cell r="AH1744" t="str">
            <v>VETERAN</v>
          </cell>
        </row>
        <row r="1745">
          <cell r="E1745">
            <v>327769</v>
          </cell>
          <cell r="F1745" t="str">
            <v>M.</v>
          </cell>
          <cell r="G1745" t="str">
            <v>LE CORVAISIER</v>
          </cell>
          <cell r="H1745" t="str">
            <v>PIERRE</v>
          </cell>
          <cell r="I1745">
            <v>39092</v>
          </cell>
          <cell r="J1745" t="str">
            <v>FRANCE</v>
          </cell>
          <cell r="K1745" t="str">
            <v>Homme</v>
          </cell>
          <cell r="L1745">
            <v>2211</v>
          </cell>
          <cell r="M1745" t="str">
            <v>C.K.C. GUINGAMPAIS</v>
          </cell>
          <cell r="O1745">
            <v>2200</v>
          </cell>
          <cell r="P1745" t="str">
            <v>COMITE DEPARTEMENTAL CK COTES D'ARMOR</v>
          </cell>
          <cell r="Q1745" t="str">
            <v>CR03</v>
          </cell>
          <cell r="R1745" t="str">
            <v>COMITE REGIONAL BRETAGNE CK</v>
          </cell>
          <cell r="S1745" t="str">
            <v>FEDERATION FRANCAISE CANOE-KAYAK ET SPORTS PAGAIE</v>
          </cell>
          <cell r="T1745">
            <v>2022</v>
          </cell>
          <cell r="V1745">
            <v>40</v>
          </cell>
          <cell r="W1745" t="str">
            <v>Non</v>
          </cell>
          <cell r="Z1745" t="str">
            <v>AN_COMP_J</v>
          </cell>
          <cell r="AA1745" t="str">
            <v>Carte 1 an Compétition Jeune</v>
          </cell>
          <cell r="AB1745">
            <v>17377</v>
          </cell>
          <cell r="AC1745">
            <v>41377</v>
          </cell>
          <cell r="AD1745">
            <v>44566</v>
          </cell>
          <cell r="AE1745">
            <v>44926</v>
          </cell>
          <cell r="AF1745" t="str">
            <v>Aucun</v>
          </cell>
          <cell r="AG1745" t="str">
            <v>C</v>
          </cell>
          <cell r="AH1745" t="str">
            <v>CADET</v>
          </cell>
          <cell r="AN1745">
            <v>44566</v>
          </cell>
          <cell r="AO1745" t="str">
            <v>Compétition</v>
          </cell>
        </row>
        <row r="1746">
          <cell r="E1746">
            <v>327810</v>
          </cell>
          <cell r="F1746" t="str">
            <v>M.</v>
          </cell>
          <cell r="G1746" t="str">
            <v>RADIN</v>
          </cell>
          <cell r="H1746" t="str">
            <v>HUGUES</v>
          </cell>
          <cell r="I1746">
            <v>33744</v>
          </cell>
          <cell r="J1746" t="str">
            <v>FRANCE</v>
          </cell>
          <cell r="K1746" t="str">
            <v>Homme</v>
          </cell>
          <cell r="L1746">
            <v>5617</v>
          </cell>
          <cell r="M1746" t="str">
            <v>KAYAK CLUB DE VANNES</v>
          </cell>
          <cell r="O1746">
            <v>5600</v>
          </cell>
          <cell r="P1746" t="str">
            <v>COMITE DEPARTEMENTAL CK DU MORBIHAN</v>
          </cell>
          <cell r="Q1746" t="str">
            <v>CR03</v>
          </cell>
          <cell r="R1746" t="str">
            <v>COMITE REGIONAL BRETAGNE CK</v>
          </cell>
          <cell r="S1746" t="str">
            <v>FEDERATION FRANCAISE CANOE-KAYAK ET SPORTS PAGAIE</v>
          </cell>
          <cell r="T1746">
            <v>2022</v>
          </cell>
          <cell r="V1746">
            <v>60</v>
          </cell>
          <cell r="W1746" t="str">
            <v>Non</v>
          </cell>
          <cell r="Z1746" t="str">
            <v>AN_COMP_A</v>
          </cell>
          <cell r="AA1746" t="str">
            <v>Carte 1 an Compétition Adulte</v>
          </cell>
          <cell r="AB1746">
            <v>71186</v>
          </cell>
          <cell r="AC1746">
            <v>44562</v>
          </cell>
          <cell r="AD1746">
            <v>44565</v>
          </cell>
          <cell r="AE1746">
            <v>44926</v>
          </cell>
          <cell r="AF1746" t="str">
            <v>Aucun</v>
          </cell>
          <cell r="AG1746" t="str">
            <v>S</v>
          </cell>
          <cell r="AH1746" t="str">
            <v>SENIOR</v>
          </cell>
        </row>
        <row r="1747">
          <cell r="E1747">
            <v>328131</v>
          </cell>
          <cell r="F1747" t="str">
            <v>M.</v>
          </cell>
          <cell r="G1747" t="str">
            <v>LE SAUX</v>
          </cell>
          <cell r="H1747" t="str">
            <v>CYRILLE</v>
          </cell>
          <cell r="I1747">
            <v>19997</v>
          </cell>
          <cell r="J1747" t="str">
            <v>FRANCE</v>
          </cell>
          <cell r="K1747" t="str">
            <v>Homme</v>
          </cell>
          <cell r="L1747">
            <v>2959</v>
          </cell>
          <cell r="M1747" t="str">
            <v>ASSOCIATION PENN AR KAYAK</v>
          </cell>
          <cell r="N1747" t="str">
            <v>PENN AR KAYAK</v>
          </cell>
          <cell r="O1747">
            <v>2900</v>
          </cell>
          <cell r="P1747" t="str">
            <v>COMITE DEPARTEMENTAL CK DU FINISTERE</v>
          </cell>
          <cell r="Q1747" t="str">
            <v>CR03</v>
          </cell>
          <cell r="R1747" t="str">
            <v>COMITE REGIONAL BRETAGNE CK</v>
          </cell>
          <cell r="S1747" t="str">
            <v>FEDERATION FRANCAISE CANOE-KAYAK ET SPORTS PAGAIE</v>
          </cell>
          <cell r="T1747">
            <v>2022</v>
          </cell>
          <cell r="V1747">
            <v>55</v>
          </cell>
          <cell r="W1747" t="str">
            <v>Non</v>
          </cell>
          <cell r="Z1747" t="str">
            <v>AN_LOIS_A</v>
          </cell>
          <cell r="AA1747" t="str">
            <v>Carte 1 an Loisir Adulte</v>
          </cell>
          <cell r="AB1747">
            <v>71023</v>
          </cell>
          <cell r="AC1747">
            <v>44531</v>
          </cell>
          <cell r="AD1747">
            <v>44549</v>
          </cell>
          <cell r="AE1747">
            <v>44926</v>
          </cell>
          <cell r="AF1747" t="str">
            <v>Aucun</v>
          </cell>
          <cell r="AG1747" t="str">
            <v>V</v>
          </cell>
          <cell r="AH1747" t="str">
            <v>VETERAN</v>
          </cell>
          <cell r="AJ1747">
            <v>44063</v>
          </cell>
          <cell r="AK1747" t="str">
            <v>Loisir</v>
          </cell>
        </row>
        <row r="1748">
          <cell r="E1748">
            <v>328147</v>
          </cell>
          <cell r="F1748" t="str">
            <v>M.</v>
          </cell>
          <cell r="G1748" t="str">
            <v>COPIN</v>
          </cell>
          <cell r="H1748" t="str">
            <v>MICKAEL</v>
          </cell>
          <cell r="I1748">
            <v>28510</v>
          </cell>
          <cell r="J1748" t="str">
            <v>FRANCE</v>
          </cell>
          <cell r="K1748" t="str">
            <v>Homme</v>
          </cell>
          <cell r="L1748">
            <v>3516</v>
          </cell>
          <cell r="M1748" t="str">
            <v>RENNES EVASION NATURE</v>
          </cell>
          <cell r="O1748">
            <v>3500</v>
          </cell>
          <cell r="P1748" t="str">
            <v>COMITE DEPARTEMENTAL CK D'ILLE ET VILAINE</v>
          </cell>
          <cell r="Q1748" t="str">
            <v>CR03</v>
          </cell>
          <cell r="R1748" t="str">
            <v>COMITE REGIONAL BRETAGNE CK</v>
          </cell>
          <cell r="S1748" t="str">
            <v>FEDERATION FRANCAISE CANOE-KAYAK ET SPORTS PAGAIE</v>
          </cell>
          <cell r="T1748">
            <v>2022</v>
          </cell>
          <cell r="V1748">
            <v>55</v>
          </cell>
          <cell r="W1748" t="str">
            <v>Non</v>
          </cell>
          <cell r="Z1748" t="str">
            <v>AN_LOIS_A</v>
          </cell>
          <cell r="AA1748" t="str">
            <v>Carte 1 an Loisir Adulte</v>
          </cell>
          <cell r="AB1748">
            <v>70719</v>
          </cell>
          <cell r="AC1748">
            <v>44531</v>
          </cell>
          <cell r="AD1748">
            <v>44550</v>
          </cell>
          <cell r="AE1748">
            <v>44926</v>
          </cell>
          <cell r="AF1748" t="str">
            <v>Aucun</v>
          </cell>
          <cell r="AG1748" t="str">
            <v>V</v>
          </cell>
          <cell r="AH1748" t="str">
            <v>VETERAN</v>
          </cell>
          <cell r="AJ1748">
            <v>44069</v>
          </cell>
          <cell r="AK1748" t="str">
            <v>Loisir</v>
          </cell>
        </row>
        <row r="1749">
          <cell r="E1749">
            <v>328150</v>
          </cell>
          <cell r="F1749" t="str">
            <v>M.</v>
          </cell>
          <cell r="G1749" t="str">
            <v>HERVE</v>
          </cell>
          <cell r="H1749" t="str">
            <v>CHRISTIAN</v>
          </cell>
          <cell r="I1749">
            <v>26109</v>
          </cell>
          <cell r="J1749" t="str">
            <v>FRANCE</v>
          </cell>
          <cell r="K1749" t="str">
            <v>Homme</v>
          </cell>
          <cell r="L1749">
            <v>3528</v>
          </cell>
          <cell r="M1749" t="str">
            <v>CANOE KAYAK CLUB DES TROIS RIVIERES</v>
          </cell>
          <cell r="N1749" t="str">
            <v>CKC TROIS RIVIERES</v>
          </cell>
          <cell r="O1749">
            <v>3500</v>
          </cell>
          <cell r="P1749" t="str">
            <v>COMITE DEPARTEMENTAL CK D'ILLE ET VILAINE</v>
          </cell>
          <cell r="Q1749" t="str">
            <v>CR03</v>
          </cell>
          <cell r="R1749" t="str">
            <v>COMITE REGIONAL BRETAGNE CK</v>
          </cell>
          <cell r="S1749" t="str">
            <v>FEDERATION FRANCAISE CANOE-KAYAK ET SPORTS PAGAIE</v>
          </cell>
          <cell r="T1749">
            <v>2022</v>
          </cell>
          <cell r="V1749">
            <v>55</v>
          </cell>
          <cell r="W1749" t="str">
            <v>Non</v>
          </cell>
          <cell r="Z1749" t="str">
            <v>AN_LOIS_A</v>
          </cell>
          <cell r="AA1749" t="str">
            <v>Carte 1 an Loisir Adulte</v>
          </cell>
          <cell r="AB1749">
            <v>71149</v>
          </cell>
          <cell r="AC1749">
            <v>44562</v>
          </cell>
          <cell r="AD1749">
            <v>44573</v>
          </cell>
          <cell r="AE1749">
            <v>44926</v>
          </cell>
          <cell r="AF1749" t="str">
            <v>Aucun</v>
          </cell>
          <cell r="AG1749" t="str">
            <v>V</v>
          </cell>
          <cell r="AH1749" t="str">
            <v>VETERAN</v>
          </cell>
          <cell r="AJ1749">
            <v>42655</v>
          </cell>
          <cell r="AK1749" t="str">
            <v>Loisir</v>
          </cell>
          <cell r="AL1749" t="str">
            <v>NENEZ Gilbert</v>
          </cell>
          <cell r="AM1749">
            <v>351041835</v>
          </cell>
        </row>
        <row r="1750">
          <cell r="E1750">
            <v>328253</v>
          </cell>
          <cell r="F1750" t="str">
            <v>M.</v>
          </cell>
          <cell r="G1750" t="str">
            <v>MALECOT</v>
          </cell>
          <cell r="H1750" t="str">
            <v>AXEL</v>
          </cell>
          <cell r="I1750">
            <v>38618</v>
          </cell>
          <cell r="J1750" t="str">
            <v>FRANCE</v>
          </cell>
          <cell r="K1750" t="str">
            <v>Homme</v>
          </cell>
          <cell r="L1750">
            <v>5624</v>
          </cell>
          <cell r="M1750" t="str">
            <v>JOSSELIN CANOE KAYAK</v>
          </cell>
          <cell r="N1750" t="str">
            <v xml:space="preserve">J C K </v>
          </cell>
          <cell r="O1750">
            <v>5600</v>
          </cell>
          <cell r="P1750" t="str">
            <v>COMITE DEPARTEMENTAL CK DU MORBIHAN</v>
          </cell>
          <cell r="Q1750" t="str">
            <v>CR03</v>
          </cell>
          <cell r="R1750" t="str">
            <v>COMITE REGIONAL BRETAGNE CK</v>
          </cell>
          <cell r="S1750" t="str">
            <v>FEDERATION FRANCAISE CANOE-KAYAK ET SPORTS PAGAIE</v>
          </cell>
          <cell r="T1750">
            <v>2022</v>
          </cell>
          <cell r="V1750">
            <v>20</v>
          </cell>
          <cell r="W1750" t="str">
            <v>Non</v>
          </cell>
          <cell r="Z1750" t="str">
            <v>AN_LOIS_J</v>
          </cell>
          <cell r="AA1750" t="str">
            <v>Carte 1 an Loisir Jeune</v>
          </cell>
          <cell r="AB1750">
            <v>71193</v>
          </cell>
          <cell r="AC1750">
            <v>44562</v>
          </cell>
          <cell r="AD1750">
            <v>44569</v>
          </cell>
          <cell r="AE1750">
            <v>44926</v>
          </cell>
          <cell r="AF1750" t="str">
            <v>Aucun</v>
          </cell>
          <cell r="AG1750" t="str">
            <v>J</v>
          </cell>
          <cell r="AH1750" t="str">
            <v>JUNIOR</v>
          </cell>
          <cell r="AJ1750">
            <v>44569</v>
          </cell>
          <cell r="AK1750" t="str">
            <v>Loisir</v>
          </cell>
        </row>
        <row r="1751">
          <cell r="E1751">
            <v>328262</v>
          </cell>
          <cell r="F1751" t="str">
            <v>M.</v>
          </cell>
          <cell r="G1751" t="str">
            <v>CELIBERT</v>
          </cell>
          <cell r="H1751" t="str">
            <v>LUBIN</v>
          </cell>
          <cell r="I1751">
            <v>38858</v>
          </cell>
          <cell r="J1751" t="str">
            <v>FRANCE</v>
          </cell>
          <cell r="K1751" t="str">
            <v>Homme</v>
          </cell>
          <cell r="L1751">
            <v>5635</v>
          </cell>
          <cell r="M1751" t="str">
            <v>CLUB NAUTIQUE DE PLOERMELAIS</v>
          </cell>
          <cell r="O1751">
            <v>5600</v>
          </cell>
          <cell r="P1751" t="str">
            <v>COMITE DEPARTEMENTAL CK DU MORBIHAN</v>
          </cell>
          <cell r="Q1751" t="str">
            <v>CR03</v>
          </cell>
          <cell r="R1751" t="str">
            <v>COMITE REGIONAL BRETAGNE CK</v>
          </cell>
          <cell r="S1751" t="str">
            <v>FEDERATION FRANCAISE CANOE-KAYAK ET SPORTS PAGAIE</v>
          </cell>
          <cell r="T1751">
            <v>2022</v>
          </cell>
          <cell r="V1751">
            <v>40</v>
          </cell>
          <cell r="W1751" t="str">
            <v>Non</v>
          </cell>
          <cell r="Z1751" t="str">
            <v>AN_COMP_J</v>
          </cell>
          <cell r="AA1751" t="str">
            <v>Carte 1 an Compétition Jeune</v>
          </cell>
          <cell r="AB1751">
            <v>71705</v>
          </cell>
          <cell r="AC1751">
            <v>44593</v>
          </cell>
          <cell r="AD1751">
            <v>44616</v>
          </cell>
          <cell r="AE1751">
            <v>44926</v>
          </cell>
          <cell r="AF1751" t="str">
            <v>Aucun</v>
          </cell>
          <cell r="AG1751" t="str">
            <v>C</v>
          </cell>
          <cell r="AH1751" t="str">
            <v>CADET</v>
          </cell>
          <cell r="AN1751">
            <v>44624</v>
          </cell>
          <cell r="AO1751" t="str">
            <v>Compétition</v>
          </cell>
        </row>
        <row r="1752">
          <cell r="E1752">
            <v>328269</v>
          </cell>
          <cell r="F1752" t="str">
            <v>M.</v>
          </cell>
          <cell r="G1752" t="str">
            <v>THEAUD</v>
          </cell>
          <cell r="H1752" t="str">
            <v>JOHAN</v>
          </cell>
          <cell r="I1752">
            <v>38458</v>
          </cell>
          <cell r="J1752" t="str">
            <v>FRANCE</v>
          </cell>
          <cell r="K1752" t="str">
            <v>Homme</v>
          </cell>
          <cell r="L1752">
            <v>5635</v>
          </cell>
          <cell r="M1752" t="str">
            <v>CLUB NAUTIQUE DE PLOERMELAIS</v>
          </cell>
          <cell r="O1752">
            <v>5600</v>
          </cell>
          <cell r="P1752" t="str">
            <v>COMITE DEPARTEMENTAL CK DU MORBIHAN</v>
          </cell>
          <cell r="Q1752" t="str">
            <v>CR03</v>
          </cell>
          <cell r="R1752" t="str">
            <v>COMITE REGIONAL BRETAGNE CK</v>
          </cell>
          <cell r="S1752" t="str">
            <v>FEDERATION FRANCAISE CANOE-KAYAK ET SPORTS PAGAIE</v>
          </cell>
          <cell r="T1752">
            <v>2022</v>
          </cell>
          <cell r="V1752">
            <v>40</v>
          </cell>
          <cell r="W1752" t="str">
            <v>Non</v>
          </cell>
          <cell r="Z1752" t="str">
            <v>AN_COMP_J</v>
          </cell>
          <cell r="AA1752" t="str">
            <v>Carte 1 an Compétition Jeune</v>
          </cell>
          <cell r="AB1752">
            <v>71705</v>
          </cell>
          <cell r="AC1752">
            <v>44593</v>
          </cell>
          <cell r="AD1752">
            <v>44616</v>
          </cell>
          <cell r="AE1752">
            <v>44926</v>
          </cell>
          <cell r="AF1752" t="str">
            <v>Aucun</v>
          </cell>
          <cell r="AG1752" t="str">
            <v>J</v>
          </cell>
          <cell r="AH1752" t="str">
            <v>JUNIOR</v>
          </cell>
          <cell r="AN1752">
            <v>44467</v>
          </cell>
          <cell r="AO1752" t="str">
            <v>Compétition</v>
          </cell>
        </row>
        <row r="1753">
          <cell r="E1753">
            <v>328278</v>
          </cell>
          <cell r="F1753" t="str">
            <v>M.</v>
          </cell>
          <cell r="G1753" t="str">
            <v>BUANNIC</v>
          </cell>
          <cell r="H1753" t="str">
            <v>TUDI</v>
          </cell>
          <cell r="I1753">
            <v>38801</v>
          </cell>
          <cell r="J1753" t="str">
            <v>FRANCE</v>
          </cell>
          <cell r="K1753" t="str">
            <v>Homme</v>
          </cell>
          <cell r="L1753">
            <v>5675</v>
          </cell>
          <cell r="M1753" t="str">
            <v>CERCLE NAUTIQUE DE LA RIA D'ETEL</v>
          </cell>
          <cell r="N1753" t="str">
            <v>CNRE</v>
          </cell>
          <cell r="O1753">
            <v>5600</v>
          </cell>
          <cell r="P1753" t="str">
            <v>COMITE DEPARTEMENTAL CK DU MORBIHAN</v>
          </cell>
          <cell r="Q1753" t="str">
            <v>CR03</v>
          </cell>
          <cell r="R1753" t="str">
            <v>COMITE REGIONAL BRETAGNE CK</v>
          </cell>
          <cell r="S1753" t="str">
            <v>FEDERATION FRANCAISE CANOE-KAYAK ET SPORTS PAGAIE</v>
          </cell>
          <cell r="T1753">
            <v>2022</v>
          </cell>
          <cell r="V1753">
            <v>40</v>
          </cell>
          <cell r="W1753" t="str">
            <v>Non</v>
          </cell>
          <cell r="Z1753" t="str">
            <v>AN_COMP_J</v>
          </cell>
          <cell r="AA1753" t="str">
            <v>Carte 1 an Compétition Jeune</v>
          </cell>
          <cell r="AB1753">
            <v>71001</v>
          </cell>
          <cell r="AC1753">
            <v>44531</v>
          </cell>
          <cell r="AD1753">
            <v>44571</v>
          </cell>
          <cell r="AE1753">
            <v>44926</v>
          </cell>
          <cell r="AF1753" t="str">
            <v>Aucun</v>
          </cell>
          <cell r="AG1753" t="str">
            <v>C</v>
          </cell>
          <cell r="AH1753" t="str">
            <v>CADET</v>
          </cell>
          <cell r="AN1753">
            <v>44571</v>
          </cell>
          <cell r="AO1753" t="str">
            <v>Compétition</v>
          </cell>
        </row>
        <row r="1754">
          <cell r="E1754">
            <v>328379</v>
          </cell>
          <cell r="F1754" t="str">
            <v>Mme</v>
          </cell>
          <cell r="G1754" t="str">
            <v>ROUGEULLE</v>
          </cell>
          <cell r="H1754" t="str">
            <v>NATHALIE</v>
          </cell>
          <cell r="I1754">
            <v>20884</v>
          </cell>
          <cell r="J1754" t="str">
            <v>FRANCE</v>
          </cell>
          <cell r="K1754" t="str">
            <v>Femme</v>
          </cell>
          <cell r="L1754">
            <v>5643</v>
          </cell>
          <cell r="M1754" t="str">
            <v>LANESTER CANOE KAYAK CLUB</v>
          </cell>
          <cell r="N1754" t="str">
            <v>L.C.K.C</v>
          </cell>
          <cell r="O1754">
            <v>5600</v>
          </cell>
          <cell r="P1754" t="str">
            <v>COMITE DEPARTEMENTAL CK DU MORBIHAN</v>
          </cell>
          <cell r="Q1754" t="str">
            <v>CR03</v>
          </cell>
          <cell r="R1754" t="str">
            <v>COMITE REGIONAL BRETAGNE CK</v>
          </cell>
          <cell r="S1754" t="str">
            <v>FEDERATION FRANCAISE CANOE-KAYAK ET SPORTS PAGAIE</v>
          </cell>
          <cell r="T1754">
            <v>2022</v>
          </cell>
          <cell r="V1754">
            <v>55</v>
          </cell>
          <cell r="W1754" t="str">
            <v>Non</v>
          </cell>
          <cell r="Z1754" t="str">
            <v>AN_LOIS_A</v>
          </cell>
          <cell r="AA1754" t="str">
            <v>Carte 1 an Loisir Adulte</v>
          </cell>
          <cell r="AB1754">
            <v>71484</v>
          </cell>
          <cell r="AC1754">
            <v>44562</v>
          </cell>
          <cell r="AD1754">
            <v>44571</v>
          </cell>
          <cell r="AE1754">
            <v>44926</v>
          </cell>
          <cell r="AF1754" t="str">
            <v>Aucun</v>
          </cell>
          <cell r="AG1754" t="str">
            <v>V</v>
          </cell>
          <cell r="AH1754" t="str">
            <v>VETERAN</v>
          </cell>
          <cell r="AJ1754">
            <v>44082</v>
          </cell>
          <cell r="AK1754" t="str">
            <v>Loisir</v>
          </cell>
          <cell r="AL1754" t="str">
            <v>Dr Fabrice RIVETTA</v>
          </cell>
        </row>
        <row r="1755">
          <cell r="E1755">
            <v>328382</v>
          </cell>
          <cell r="F1755" t="str">
            <v>M.</v>
          </cell>
          <cell r="G1755" t="str">
            <v>CHEREL</v>
          </cell>
          <cell r="H1755" t="str">
            <v>LOICK</v>
          </cell>
          <cell r="I1755">
            <v>39759</v>
          </cell>
          <cell r="J1755" t="str">
            <v>FRANCE</v>
          </cell>
          <cell r="K1755" t="str">
            <v>Homme</v>
          </cell>
          <cell r="L1755">
            <v>5624</v>
          </cell>
          <cell r="M1755" t="str">
            <v>JOSSELIN CANOE KAYAK</v>
          </cell>
          <cell r="N1755" t="str">
            <v xml:space="preserve">J C K </v>
          </cell>
          <cell r="O1755">
            <v>5600</v>
          </cell>
          <cell r="P1755" t="str">
            <v>COMITE DEPARTEMENTAL CK DU MORBIHAN</v>
          </cell>
          <cell r="Q1755" t="str">
            <v>CR03</v>
          </cell>
          <cell r="R1755" t="str">
            <v>COMITE REGIONAL BRETAGNE CK</v>
          </cell>
          <cell r="S1755" t="str">
            <v>FEDERATION FRANCAISE CANOE-KAYAK ET SPORTS PAGAIE</v>
          </cell>
          <cell r="T1755">
            <v>2022</v>
          </cell>
          <cell r="V1755">
            <v>40</v>
          </cell>
          <cell r="W1755" t="str">
            <v>Non</v>
          </cell>
          <cell r="Z1755" t="str">
            <v>AN_COMP_J</v>
          </cell>
          <cell r="AA1755" t="str">
            <v>Carte 1 an Compétition Jeune</v>
          </cell>
          <cell r="AB1755">
            <v>71696</v>
          </cell>
          <cell r="AC1755">
            <v>44593</v>
          </cell>
          <cell r="AD1755">
            <v>44597</v>
          </cell>
          <cell r="AE1755">
            <v>44926</v>
          </cell>
          <cell r="AF1755" t="str">
            <v>Aucun</v>
          </cell>
          <cell r="AG1755" t="str">
            <v>M</v>
          </cell>
          <cell r="AH1755" t="str">
            <v>MINIME</v>
          </cell>
          <cell r="AN1755">
            <v>44597</v>
          </cell>
          <cell r="AO1755" t="str">
            <v>Compétition</v>
          </cell>
        </row>
        <row r="1756">
          <cell r="E1756">
            <v>328553</v>
          </cell>
          <cell r="F1756" t="str">
            <v>M.</v>
          </cell>
          <cell r="G1756" t="str">
            <v>MARTIN</v>
          </cell>
          <cell r="H1756" t="str">
            <v>LUCAS</v>
          </cell>
          <cell r="I1756">
            <v>39302</v>
          </cell>
          <cell r="J1756" t="str">
            <v>FRANCE</v>
          </cell>
          <cell r="K1756" t="str">
            <v>Homme</v>
          </cell>
          <cell r="L1756">
            <v>3528</v>
          </cell>
          <cell r="M1756" t="str">
            <v>CANOE KAYAK CLUB DES TROIS RIVIERES</v>
          </cell>
          <cell r="N1756" t="str">
            <v>CKC TROIS RIVIERES</v>
          </cell>
          <cell r="O1756">
            <v>3500</v>
          </cell>
          <cell r="P1756" t="str">
            <v>COMITE DEPARTEMENTAL CK D'ILLE ET VILAINE</v>
          </cell>
          <cell r="Q1756" t="str">
            <v>CR03</v>
          </cell>
          <cell r="R1756" t="str">
            <v>COMITE REGIONAL BRETAGNE CK</v>
          </cell>
          <cell r="S1756" t="str">
            <v>FEDERATION FRANCAISE CANOE-KAYAK ET SPORTS PAGAIE</v>
          </cell>
          <cell r="T1756">
            <v>2022</v>
          </cell>
          <cell r="V1756">
            <v>40</v>
          </cell>
          <cell r="W1756" t="str">
            <v>Non</v>
          </cell>
          <cell r="Z1756" t="str">
            <v>AN_COMP_J</v>
          </cell>
          <cell r="AA1756" t="str">
            <v>Carte 1 an Compétition Jeune</v>
          </cell>
          <cell r="AB1756">
            <v>72273</v>
          </cell>
          <cell r="AC1756">
            <v>44621</v>
          </cell>
          <cell r="AD1756">
            <v>44636</v>
          </cell>
          <cell r="AE1756">
            <v>44926</v>
          </cell>
          <cell r="AF1756" t="str">
            <v>Aucun</v>
          </cell>
          <cell r="AG1756" t="str">
            <v>C</v>
          </cell>
          <cell r="AH1756" t="str">
            <v>CADET</v>
          </cell>
          <cell r="AN1756">
            <v>44636</v>
          </cell>
          <cell r="AO1756" t="str">
            <v>Compétition</v>
          </cell>
        </row>
        <row r="1757">
          <cell r="E1757">
            <v>328570</v>
          </cell>
          <cell r="F1757" t="str">
            <v>Mme</v>
          </cell>
          <cell r="G1757" t="str">
            <v>LEROY</v>
          </cell>
          <cell r="H1757" t="str">
            <v>MAÏWENN</v>
          </cell>
          <cell r="I1757">
            <v>37123</v>
          </cell>
          <cell r="J1757" t="str">
            <v>FRANCE</v>
          </cell>
          <cell r="K1757" t="str">
            <v>Femme</v>
          </cell>
          <cell r="L1757">
            <v>2205</v>
          </cell>
          <cell r="M1757" t="str">
            <v>CLUB NAUTIQUE PONTRIEUX</v>
          </cell>
          <cell r="N1757" t="str">
            <v>CN PONTRIVIEN</v>
          </cell>
          <cell r="O1757">
            <v>2200</v>
          </cell>
          <cell r="P1757" t="str">
            <v>COMITE DEPARTEMENTAL CK COTES D'ARMOR</v>
          </cell>
          <cell r="Q1757" t="str">
            <v>CR03</v>
          </cell>
          <cell r="R1757" t="str">
            <v>COMITE REGIONAL BRETAGNE CK</v>
          </cell>
          <cell r="S1757" t="str">
            <v>FEDERATION FRANCAISE CANOE-KAYAK ET SPORTS PAGAIE</v>
          </cell>
          <cell r="T1757">
            <v>2022</v>
          </cell>
          <cell r="V1757">
            <v>60</v>
          </cell>
          <cell r="W1757" t="str">
            <v>Non</v>
          </cell>
          <cell r="Z1757" t="str">
            <v>AN_COMP_A</v>
          </cell>
          <cell r="AA1757" t="str">
            <v>Carte 1 an Compétition Adulte</v>
          </cell>
          <cell r="AB1757">
            <v>71260</v>
          </cell>
          <cell r="AC1757">
            <v>44562</v>
          </cell>
          <cell r="AD1757">
            <v>44569</v>
          </cell>
          <cell r="AE1757">
            <v>44926</v>
          </cell>
          <cell r="AF1757" t="str">
            <v>Aucun</v>
          </cell>
          <cell r="AG1757" t="str">
            <v>S</v>
          </cell>
          <cell r="AH1757" t="str">
            <v>SENIOR</v>
          </cell>
        </row>
        <row r="1758">
          <cell r="E1758">
            <v>328586</v>
          </cell>
          <cell r="F1758" t="str">
            <v>Mme</v>
          </cell>
          <cell r="G1758" t="str">
            <v>VERRIER</v>
          </cell>
          <cell r="H1758" t="str">
            <v>NAOMI</v>
          </cell>
          <cell r="I1758">
            <v>39617</v>
          </cell>
          <cell r="J1758" t="str">
            <v>FRANCE</v>
          </cell>
          <cell r="K1758" t="str">
            <v>Femme</v>
          </cell>
          <cell r="L1758">
            <v>3535</v>
          </cell>
          <cell r="M1758" t="str">
            <v>CANOE KAYAK CLUB DE FEINS</v>
          </cell>
          <cell r="O1758">
            <v>3500</v>
          </cell>
          <cell r="P1758" t="str">
            <v>COMITE DEPARTEMENTAL CK D'ILLE ET VILAINE</v>
          </cell>
          <cell r="Q1758" t="str">
            <v>CR03</v>
          </cell>
          <cell r="R1758" t="str">
            <v>COMITE REGIONAL BRETAGNE CK</v>
          </cell>
          <cell r="S1758" t="str">
            <v>FEDERATION FRANCAISE CANOE-KAYAK ET SPORTS PAGAIE</v>
          </cell>
          <cell r="T1758">
            <v>2022</v>
          </cell>
          <cell r="V1758">
            <v>40</v>
          </cell>
          <cell r="W1758" t="str">
            <v>Non</v>
          </cell>
          <cell r="Z1758" t="str">
            <v>AN_COMP_J</v>
          </cell>
          <cell r="AA1758" t="str">
            <v>Carte 1 an Compétition Jeune</v>
          </cell>
          <cell r="AB1758">
            <v>71465</v>
          </cell>
          <cell r="AC1758">
            <v>44562</v>
          </cell>
          <cell r="AD1758">
            <v>44571</v>
          </cell>
          <cell r="AE1758">
            <v>44926</v>
          </cell>
          <cell r="AF1758" t="str">
            <v>Aucun</v>
          </cell>
          <cell r="AG1758" t="str">
            <v>M</v>
          </cell>
          <cell r="AH1758" t="str">
            <v>MINIME</v>
          </cell>
          <cell r="AN1758">
            <v>44571</v>
          </cell>
          <cell r="AO1758" t="str">
            <v>Compétition</v>
          </cell>
        </row>
        <row r="1759">
          <cell r="E1759">
            <v>328663</v>
          </cell>
          <cell r="F1759" t="str">
            <v>M.</v>
          </cell>
          <cell r="G1759" t="str">
            <v>FERRON</v>
          </cell>
          <cell r="H1759" t="str">
            <v>MORVAN</v>
          </cell>
          <cell r="I1759">
            <v>39491</v>
          </cell>
          <cell r="J1759" t="str">
            <v>FRANCE</v>
          </cell>
          <cell r="K1759" t="str">
            <v>Homme</v>
          </cell>
          <cell r="L1759">
            <v>3535</v>
          </cell>
          <cell r="M1759" t="str">
            <v>CANOE KAYAK CLUB DE FEINS</v>
          </cell>
          <cell r="O1759">
            <v>3500</v>
          </cell>
          <cell r="P1759" t="str">
            <v>COMITE DEPARTEMENTAL CK D'ILLE ET VILAINE</v>
          </cell>
          <cell r="Q1759" t="str">
            <v>CR03</v>
          </cell>
          <cell r="R1759" t="str">
            <v>COMITE REGIONAL BRETAGNE CK</v>
          </cell>
          <cell r="S1759" t="str">
            <v>FEDERATION FRANCAISE CANOE-KAYAK ET SPORTS PAGAIE</v>
          </cell>
          <cell r="T1759">
            <v>2022</v>
          </cell>
          <cell r="V1759">
            <v>40</v>
          </cell>
          <cell r="W1759" t="str">
            <v>Non</v>
          </cell>
          <cell r="Z1759" t="str">
            <v>AN_COMP_J</v>
          </cell>
          <cell r="AA1759" t="str">
            <v>Carte 1 an Compétition Jeune</v>
          </cell>
          <cell r="AB1759">
            <v>71465</v>
          </cell>
          <cell r="AC1759">
            <v>44562</v>
          </cell>
          <cell r="AD1759">
            <v>44571</v>
          </cell>
          <cell r="AE1759">
            <v>44926</v>
          </cell>
          <cell r="AF1759" t="str">
            <v>Aucun</v>
          </cell>
          <cell r="AG1759" t="str">
            <v>M</v>
          </cell>
          <cell r="AH1759" t="str">
            <v>MINIME</v>
          </cell>
          <cell r="AN1759">
            <v>44571</v>
          </cell>
          <cell r="AO1759" t="str">
            <v>Compétition</v>
          </cell>
        </row>
        <row r="1760">
          <cell r="E1760">
            <v>328664</v>
          </cell>
          <cell r="F1760" t="str">
            <v>Mme</v>
          </cell>
          <cell r="G1760" t="str">
            <v>FERRON</v>
          </cell>
          <cell r="H1760" t="str">
            <v>MAIANN</v>
          </cell>
          <cell r="I1760">
            <v>38696</v>
          </cell>
          <cell r="J1760" t="str">
            <v>FRANCE</v>
          </cell>
          <cell r="K1760" t="str">
            <v>Femme</v>
          </cell>
          <cell r="L1760">
            <v>3535</v>
          </cell>
          <cell r="M1760" t="str">
            <v>CANOE KAYAK CLUB DE FEINS</v>
          </cell>
          <cell r="O1760">
            <v>3500</v>
          </cell>
          <cell r="P1760" t="str">
            <v>COMITE DEPARTEMENTAL CK D'ILLE ET VILAINE</v>
          </cell>
          <cell r="Q1760" t="str">
            <v>CR03</v>
          </cell>
          <cell r="R1760" t="str">
            <v>COMITE REGIONAL BRETAGNE CK</v>
          </cell>
          <cell r="S1760" t="str">
            <v>FEDERATION FRANCAISE CANOE-KAYAK ET SPORTS PAGAIE</v>
          </cell>
          <cell r="T1760">
            <v>2022</v>
          </cell>
          <cell r="V1760">
            <v>40</v>
          </cell>
          <cell r="W1760" t="str">
            <v>Non</v>
          </cell>
          <cell r="Z1760" t="str">
            <v>AN_COMP_J</v>
          </cell>
          <cell r="AA1760" t="str">
            <v>Carte 1 an Compétition Jeune</v>
          </cell>
          <cell r="AB1760">
            <v>71465</v>
          </cell>
          <cell r="AC1760">
            <v>44562</v>
          </cell>
          <cell r="AD1760">
            <v>44571</v>
          </cell>
          <cell r="AE1760">
            <v>44926</v>
          </cell>
          <cell r="AF1760" t="str">
            <v>Aucun</v>
          </cell>
          <cell r="AG1760" t="str">
            <v>J</v>
          </cell>
          <cell r="AH1760" t="str">
            <v>JUNIOR</v>
          </cell>
          <cell r="AN1760">
            <v>44571</v>
          </cell>
          <cell r="AO1760" t="str">
            <v>Compétition</v>
          </cell>
        </row>
        <row r="1761">
          <cell r="E1761">
            <v>328691</v>
          </cell>
          <cell r="F1761" t="str">
            <v>M.</v>
          </cell>
          <cell r="G1761" t="str">
            <v>GRIMOUX</v>
          </cell>
          <cell r="H1761" t="str">
            <v>PIERRE-MICHEL</v>
          </cell>
          <cell r="I1761">
            <v>24507</v>
          </cell>
          <cell r="J1761" t="str">
            <v>FRANCE</v>
          </cell>
          <cell r="K1761" t="str">
            <v>Homme</v>
          </cell>
          <cell r="L1761">
            <v>3506</v>
          </cell>
          <cell r="M1761" t="str">
            <v>C.K.C.I.R. ST GREGOIRE</v>
          </cell>
          <cell r="O1761">
            <v>3500</v>
          </cell>
          <cell r="P1761" t="str">
            <v>COMITE DEPARTEMENTAL CK D'ILLE ET VILAINE</v>
          </cell>
          <cell r="Q1761" t="str">
            <v>CR03</v>
          </cell>
          <cell r="R1761" t="str">
            <v>COMITE REGIONAL BRETAGNE CK</v>
          </cell>
          <cell r="S1761" t="str">
            <v>FEDERATION FRANCAISE CANOE-KAYAK ET SPORTS PAGAIE</v>
          </cell>
          <cell r="T1761">
            <v>2022</v>
          </cell>
          <cell r="V1761">
            <v>60</v>
          </cell>
          <cell r="W1761" t="str">
            <v>Non</v>
          </cell>
          <cell r="Z1761" t="str">
            <v>AN_COMP_A</v>
          </cell>
          <cell r="AA1761" t="str">
            <v>Carte 1 an Compétition Adulte</v>
          </cell>
          <cell r="AB1761">
            <v>70972</v>
          </cell>
          <cell r="AC1761">
            <v>44531</v>
          </cell>
          <cell r="AD1761">
            <v>44551</v>
          </cell>
          <cell r="AE1761">
            <v>44926</v>
          </cell>
          <cell r="AF1761" t="str">
            <v>Aucun</v>
          </cell>
          <cell r="AG1761" t="str">
            <v>V</v>
          </cell>
          <cell r="AH1761" t="str">
            <v>VETERAN</v>
          </cell>
          <cell r="AN1761">
            <v>44460</v>
          </cell>
          <cell r="AO1761" t="str">
            <v>Compétition</v>
          </cell>
        </row>
        <row r="1762">
          <cell r="E1762">
            <v>328838</v>
          </cell>
          <cell r="F1762" t="str">
            <v>Mme</v>
          </cell>
          <cell r="G1762" t="str">
            <v>BOUGET</v>
          </cell>
          <cell r="H1762" t="str">
            <v>MICHELLE</v>
          </cell>
          <cell r="I1762">
            <v>18055</v>
          </cell>
          <cell r="J1762" t="str">
            <v>FRANCE</v>
          </cell>
          <cell r="K1762" t="str">
            <v>Femme</v>
          </cell>
          <cell r="L1762">
            <v>3522</v>
          </cell>
          <cell r="M1762" t="str">
            <v>CESSON SEVIGNE CANOE KAYAK LES POISSONS VOLANTS</v>
          </cell>
          <cell r="N1762" t="str">
            <v>CSCK PV</v>
          </cell>
          <cell r="O1762">
            <v>3500</v>
          </cell>
          <cell r="P1762" t="str">
            <v>COMITE DEPARTEMENTAL CK D'ILLE ET VILAINE</v>
          </cell>
          <cell r="Q1762" t="str">
            <v>CR03</v>
          </cell>
          <cell r="R1762" t="str">
            <v>COMITE REGIONAL BRETAGNE CK</v>
          </cell>
          <cell r="S1762" t="str">
            <v>FEDERATION FRANCAISE CANOE-KAYAK ET SPORTS PAGAIE</v>
          </cell>
          <cell r="T1762">
            <v>2022</v>
          </cell>
          <cell r="V1762">
            <v>55</v>
          </cell>
          <cell r="W1762" t="str">
            <v>Non</v>
          </cell>
          <cell r="Z1762" t="str">
            <v>AN_LOIS_A</v>
          </cell>
          <cell r="AA1762" t="str">
            <v>Carte 1 an Loisir Adulte</v>
          </cell>
          <cell r="AB1762">
            <v>72165</v>
          </cell>
          <cell r="AC1762">
            <v>44593</v>
          </cell>
          <cell r="AD1762">
            <v>44596</v>
          </cell>
          <cell r="AE1762">
            <v>44926</v>
          </cell>
          <cell r="AF1762" t="str">
            <v>Aucun</v>
          </cell>
          <cell r="AG1762" t="str">
            <v>V</v>
          </cell>
          <cell r="AH1762" t="str">
            <v>VETERAN</v>
          </cell>
          <cell r="AJ1762">
            <v>44522</v>
          </cell>
          <cell r="AK1762" t="str">
            <v>Loisir</v>
          </cell>
          <cell r="AL1762" t="str">
            <v>Docteur Vincent DANIEL</v>
          </cell>
        </row>
        <row r="1763">
          <cell r="E1763">
            <v>328981</v>
          </cell>
          <cell r="F1763" t="str">
            <v>Mme</v>
          </cell>
          <cell r="G1763" t="str">
            <v>LANNUZEL</v>
          </cell>
          <cell r="H1763" t="str">
            <v>MAIWENN</v>
          </cell>
          <cell r="I1763">
            <v>39056</v>
          </cell>
          <cell r="J1763" t="str">
            <v>FRANCE</v>
          </cell>
          <cell r="K1763" t="str">
            <v>Femme</v>
          </cell>
          <cell r="L1763">
            <v>2903</v>
          </cell>
          <cell r="M1763" t="str">
            <v>CK DE QUIMPER CORNOUAILLE</v>
          </cell>
          <cell r="O1763">
            <v>2900</v>
          </cell>
          <cell r="P1763" t="str">
            <v>COMITE DEPARTEMENTAL CK DU FINISTERE</v>
          </cell>
          <cell r="Q1763" t="str">
            <v>CR03</v>
          </cell>
          <cell r="R1763" t="str">
            <v>COMITE REGIONAL BRETAGNE CK</v>
          </cell>
          <cell r="S1763" t="str">
            <v>FEDERATION FRANCAISE CANOE-KAYAK ET SPORTS PAGAIE</v>
          </cell>
          <cell r="T1763">
            <v>2022</v>
          </cell>
          <cell r="V1763">
            <v>40</v>
          </cell>
          <cell r="W1763" t="str">
            <v>Non</v>
          </cell>
          <cell r="Z1763" t="str">
            <v>AN_COMP_J</v>
          </cell>
          <cell r="AA1763" t="str">
            <v>Carte 1 an Compétition Jeune</v>
          </cell>
          <cell r="AB1763">
            <v>70918</v>
          </cell>
          <cell r="AC1763">
            <v>44531</v>
          </cell>
          <cell r="AD1763">
            <v>44545</v>
          </cell>
          <cell r="AE1763">
            <v>44926</v>
          </cell>
          <cell r="AF1763" t="str">
            <v>Aucun</v>
          </cell>
          <cell r="AG1763" t="str">
            <v>C</v>
          </cell>
          <cell r="AH1763" t="str">
            <v>CADET</v>
          </cell>
          <cell r="AN1763">
            <v>44434</v>
          </cell>
          <cell r="AO1763" t="str">
            <v>Compétition</v>
          </cell>
        </row>
        <row r="1764">
          <cell r="E1764">
            <v>329025</v>
          </cell>
          <cell r="F1764" t="str">
            <v>M.</v>
          </cell>
          <cell r="G1764" t="str">
            <v>MANGEARD</v>
          </cell>
          <cell r="H1764" t="str">
            <v>MATHIS</v>
          </cell>
          <cell r="I1764">
            <v>39781</v>
          </cell>
          <cell r="J1764" t="str">
            <v>FRANCE</v>
          </cell>
          <cell r="K1764" t="str">
            <v>Homme</v>
          </cell>
          <cell r="L1764">
            <v>3506</v>
          </cell>
          <cell r="M1764" t="str">
            <v>C.K.C.I.R. ST GREGOIRE</v>
          </cell>
          <cell r="O1764">
            <v>3500</v>
          </cell>
          <cell r="P1764" t="str">
            <v>COMITE DEPARTEMENTAL CK D'ILLE ET VILAINE</v>
          </cell>
          <cell r="Q1764" t="str">
            <v>CR03</v>
          </cell>
          <cell r="R1764" t="str">
            <v>COMITE REGIONAL BRETAGNE CK</v>
          </cell>
          <cell r="S1764" t="str">
            <v>FEDERATION FRANCAISE CANOE-KAYAK ET SPORTS PAGAIE</v>
          </cell>
          <cell r="T1764">
            <v>2022</v>
          </cell>
          <cell r="V1764">
            <v>40</v>
          </cell>
          <cell r="W1764" t="str">
            <v>Non</v>
          </cell>
          <cell r="Z1764" t="str">
            <v>AN_COMP_J</v>
          </cell>
          <cell r="AA1764" t="str">
            <v>Carte 1 an Compétition Jeune</v>
          </cell>
          <cell r="AB1764">
            <v>71435</v>
          </cell>
          <cell r="AC1764">
            <v>44562</v>
          </cell>
          <cell r="AD1764">
            <v>44567</v>
          </cell>
          <cell r="AE1764">
            <v>44926</v>
          </cell>
          <cell r="AF1764" t="str">
            <v>Aucun</v>
          </cell>
          <cell r="AG1764" t="str">
            <v>M</v>
          </cell>
          <cell r="AH1764" t="str">
            <v>MINIME</v>
          </cell>
          <cell r="AN1764">
            <v>44567</v>
          </cell>
          <cell r="AO1764" t="str">
            <v>Compétition</v>
          </cell>
        </row>
        <row r="1765">
          <cell r="E1765">
            <v>329155</v>
          </cell>
          <cell r="F1765" t="str">
            <v>Mme</v>
          </cell>
          <cell r="G1765" t="str">
            <v>TERMEAU</v>
          </cell>
          <cell r="H1765" t="str">
            <v>CARMEN</v>
          </cell>
          <cell r="I1765">
            <v>39122</v>
          </cell>
          <cell r="J1765" t="str">
            <v>FRANCE</v>
          </cell>
          <cell r="K1765" t="str">
            <v>Femme</v>
          </cell>
          <cell r="L1765">
            <v>2931</v>
          </cell>
          <cell r="M1765" t="str">
            <v>CENTRE NAUTIQUE PLOUHINEC CAP SIZUN-POINTE DU RAZ</v>
          </cell>
          <cell r="N1765" t="str">
            <v>CNPCSPR</v>
          </cell>
          <cell r="O1765">
            <v>2900</v>
          </cell>
          <cell r="P1765" t="str">
            <v>COMITE DEPARTEMENTAL CK DU FINISTERE</v>
          </cell>
          <cell r="Q1765" t="str">
            <v>CR03</v>
          </cell>
          <cell r="R1765" t="str">
            <v>COMITE REGIONAL BRETAGNE CK</v>
          </cell>
          <cell r="S1765" t="str">
            <v>FEDERATION FRANCAISE CANOE-KAYAK ET SPORTS PAGAIE</v>
          </cell>
          <cell r="T1765">
            <v>2022</v>
          </cell>
          <cell r="V1765">
            <v>40</v>
          </cell>
          <cell r="W1765" t="str">
            <v>Non</v>
          </cell>
          <cell r="Z1765" t="str">
            <v>AN_COMP_J</v>
          </cell>
          <cell r="AA1765" t="str">
            <v>Carte 1 an Compétition Jeune</v>
          </cell>
          <cell r="AB1765">
            <v>70938</v>
          </cell>
          <cell r="AC1765">
            <v>44531</v>
          </cell>
          <cell r="AD1765">
            <v>44580</v>
          </cell>
          <cell r="AE1765">
            <v>44926</v>
          </cell>
          <cell r="AF1765" t="str">
            <v>Aucun</v>
          </cell>
          <cell r="AG1765" t="str">
            <v>C</v>
          </cell>
          <cell r="AH1765" t="str">
            <v>CADET</v>
          </cell>
          <cell r="AN1765">
            <v>44580</v>
          </cell>
          <cell r="AO1765" t="str">
            <v>Compétition</v>
          </cell>
        </row>
        <row r="1766">
          <cell r="E1766">
            <v>329156</v>
          </cell>
          <cell r="F1766" t="str">
            <v>M.</v>
          </cell>
          <cell r="G1766" t="str">
            <v>GUILLERY</v>
          </cell>
          <cell r="H1766" t="str">
            <v>JULIEN</v>
          </cell>
          <cell r="I1766">
            <v>31038</v>
          </cell>
          <cell r="J1766" t="str">
            <v>FRANCE</v>
          </cell>
          <cell r="K1766" t="str">
            <v>Homme</v>
          </cell>
          <cell r="L1766">
            <v>3506</v>
          </cell>
          <cell r="M1766" t="str">
            <v>C.K.C.I.R. ST GREGOIRE</v>
          </cell>
          <cell r="O1766">
            <v>3500</v>
          </cell>
          <cell r="P1766" t="str">
            <v>COMITE DEPARTEMENTAL CK D'ILLE ET VILAINE</v>
          </cell>
          <cell r="Q1766" t="str">
            <v>CR03</v>
          </cell>
          <cell r="R1766" t="str">
            <v>COMITE REGIONAL BRETAGNE CK</v>
          </cell>
          <cell r="S1766" t="str">
            <v>FEDERATION FRANCAISE CANOE-KAYAK ET SPORTS PAGAIE</v>
          </cell>
          <cell r="T1766">
            <v>2022</v>
          </cell>
          <cell r="V1766">
            <v>60</v>
          </cell>
          <cell r="W1766" t="str">
            <v>Non</v>
          </cell>
          <cell r="Z1766" t="str">
            <v>AN_COMP_A</v>
          </cell>
          <cell r="AA1766" t="str">
            <v>Carte 1 an Compétition Adulte</v>
          </cell>
          <cell r="AB1766">
            <v>71976</v>
          </cell>
          <cell r="AC1766">
            <v>44593</v>
          </cell>
          <cell r="AD1766">
            <v>44597</v>
          </cell>
          <cell r="AE1766">
            <v>44926</v>
          </cell>
          <cell r="AF1766" t="str">
            <v>Aucun</v>
          </cell>
          <cell r="AG1766" t="str">
            <v>V</v>
          </cell>
          <cell r="AH1766" t="str">
            <v>VETERAN</v>
          </cell>
        </row>
        <row r="1767">
          <cell r="E1767">
            <v>329308</v>
          </cell>
          <cell r="F1767" t="str">
            <v>Mme</v>
          </cell>
          <cell r="G1767" t="str">
            <v>SCHLERET</v>
          </cell>
          <cell r="H1767" t="str">
            <v>CHRISTINE</v>
          </cell>
          <cell r="I1767">
            <v>23403</v>
          </cell>
          <cell r="J1767" t="str">
            <v>FRANCE</v>
          </cell>
          <cell r="K1767" t="str">
            <v>Femme</v>
          </cell>
          <cell r="L1767">
            <v>2978</v>
          </cell>
          <cell r="M1767" t="str">
            <v>CANOE KAYAK CLUB BRESTOIS</v>
          </cell>
          <cell r="N1767" t="str">
            <v>CKCB</v>
          </cell>
          <cell r="O1767">
            <v>2900</v>
          </cell>
          <cell r="P1767" t="str">
            <v>COMITE DEPARTEMENTAL CK DU FINISTERE</v>
          </cell>
          <cell r="Q1767" t="str">
            <v>CR03</v>
          </cell>
          <cell r="R1767" t="str">
            <v>COMITE REGIONAL BRETAGNE CK</v>
          </cell>
          <cell r="S1767" t="str">
            <v>FEDERATION FRANCAISE CANOE-KAYAK ET SPORTS PAGAIE</v>
          </cell>
          <cell r="T1767">
            <v>2022</v>
          </cell>
          <cell r="V1767">
            <v>55</v>
          </cell>
          <cell r="W1767" t="str">
            <v>Non</v>
          </cell>
          <cell r="Z1767" t="str">
            <v>AN_LOIS_A</v>
          </cell>
          <cell r="AA1767" t="str">
            <v>Carte 1 an Loisir Adulte</v>
          </cell>
          <cell r="AB1767">
            <v>71604</v>
          </cell>
          <cell r="AC1767">
            <v>44562</v>
          </cell>
          <cell r="AD1767">
            <v>44584</v>
          </cell>
          <cell r="AE1767">
            <v>44926</v>
          </cell>
          <cell r="AF1767" t="str">
            <v>Aucun</v>
          </cell>
          <cell r="AG1767" t="str">
            <v>V</v>
          </cell>
          <cell r="AH1767" t="str">
            <v>VETERAN</v>
          </cell>
        </row>
        <row r="1768">
          <cell r="E1768">
            <v>329343</v>
          </cell>
          <cell r="F1768" t="str">
            <v>Mme</v>
          </cell>
          <cell r="G1768" t="str">
            <v>JAFFRE</v>
          </cell>
          <cell r="H1768" t="str">
            <v>MARIEPIERRE</v>
          </cell>
          <cell r="I1768">
            <v>22066</v>
          </cell>
          <cell r="J1768" t="str">
            <v>FRANCE</v>
          </cell>
          <cell r="K1768" t="str">
            <v>Femme</v>
          </cell>
          <cell r="L1768">
            <v>5643</v>
          </cell>
          <cell r="M1768" t="str">
            <v>LANESTER CANOE KAYAK CLUB</v>
          </cell>
          <cell r="N1768" t="str">
            <v>L.C.K.C</v>
          </cell>
          <cell r="O1768">
            <v>5600</v>
          </cell>
          <cell r="P1768" t="str">
            <v>COMITE DEPARTEMENTAL CK DU MORBIHAN</v>
          </cell>
          <cell r="Q1768" t="str">
            <v>CR03</v>
          </cell>
          <cell r="R1768" t="str">
            <v>COMITE REGIONAL BRETAGNE CK</v>
          </cell>
          <cell r="S1768" t="str">
            <v>FEDERATION FRANCAISE CANOE-KAYAK ET SPORTS PAGAIE</v>
          </cell>
          <cell r="T1768">
            <v>2022</v>
          </cell>
          <cell r="V1768">
            <v>55</v>
          </cell>
          <cell r="W1768" t="str">
            <v>Non</v>
          </cell>
          <cell r="Z1768" t="str">
            <v>AN_LOIS_A</v>
          </cell>
          <cell r="AA1768" t="str">
            <v>Carte 1 an Loisir Adulte</v>
          </cell>
          <cell r="AB1768">
            <v>72646</v>
          </cell>
          <cell r="AC1768">
            <v>44621</v>
          </cell>
          <cell r="AD1768">
            <v>44624</v>
          </cell>
          <cell r="AE1768">
            <v>44926</v>
          </cell>
          <cell r="AF1768" t="str">
            <v>Aucun</v>
          </cell>
          <cell r="AG1768" t="str">
            <v>V</v>
          </cell>
          <cell r="AH1768" t="str">
            <v>VETERAN</v>
          </cell>
          <cell r="AJ1768">
            <v>44620</v>
          </cell>
          <cell r="AK1768" t="str">
            <v>Loisir</v>
          </cell>
          <cell r="AL1768" t="str">
            <v>N'DIAYE Yves</v>
          </cell>
          <cell r="AM1768" t="str">
            <v>56 1 03434 9</v>
          </cell>
        </row>
        <row r="1769">
          <cell r="E1769">
            <v>329416</v>
          </cell>
          <cell r="F1769" t="str">
            <v>Mme</v>
          </cell>
          <cell r="G1769" t="str">
            <v>PERMAN</v>
          </cell>
          <cell r="H1769" t="str">
            <v>SABRINA</v>
          </cell>
          <cell r="I1769">
            <v>27096</v>
          </cell>
          <cell r="J1769" t="str">
            <v>FRANCE</v>
          </cell>
          <cell r="K1769" t="str">
            <v>Femme</v>
          </cell>
          <cell r="L1769">
            <v>3516</v>
          </cell>
          <cell r="M1769" t="str">
            <v>RENNES EVASION NATURE</v>
          </cell>
          <cell r="O1769">
            <v>3500</v>
          </cell>
          <cell r="P1769" t="str">
            <v>COMITE DEPARTEMENTAL CK D'ILLE ET VILAINE</v>
          </cell>
          <cell r="Q1769" t="str">
            <v>CR03</v>
          </cell>
          <cell r="R1769" t="str">
            <v>COMITE REGIONAL BRETAGNE CK</v>
          </cell>
          <cell r="S1769" t="str">
            <v>FEDERATION FRANCAISE CANOE-KAYAK ET SPORTS PAGAIE</v>
          </cell>
          <cell r="T1769">
            <v>2022</v>
          </cell>
          <cell r="V1769">
            <v>55</v>
          </cell>
          <cell r="W1769" t="str">
            <v>Non</v>
          </cell>
          <cell r="Z1769" t="str">
            <v>AN_LOIS_A</v>
          </cell>
          <cell r="AA1769" t="str">
            <v>Carte 1 an Loisir Adulte</v>
          </cell>
          <cell r="AB1769">
            <v>70719</v>
          </cell>
          <cell r="AC1769">
            <v>44531</v>
          </cell>
          <cell r="AD1769">
            <v>44550</v>
          </cell>
          <cell r="AE1769">
            <v>44926</v>
          </cell>
          <cell r="AF1769" t="str">
            <v>Aucun</v>
          </cell>
          <cell r="AG1769" t="str">
            <v>V</v>
          </cell>
          <cell r="AH1769" t="str">
            <v>VETERAN</v>
          </cell>
          <cell r="AJ1769">
            <v>44086</v>
          </cell>
          <cell r="AK1769" t="str">
            <v>Loisir</v>
          </cell>
          <cell r="AL1769" t="str">
            <v>Taric KRITLY</v>
          </cell>
        </row>
        <row r="1770">
          <cell r="E1770">
            <v>329551</v>
          </cell>
          <cell r="F1770" t="str">
            <v>M.</v>
          </cell>
          <cell r="G1770" t="str">
            <v>PUREN</v>
          </cell>
          <cell r="H1770" t="str">
            <v>FRANCK</v>
          </cell>
          <cell r="I1770">
            <v>27642</v>
          </cell>
          <cell r="J1770" t="str">
            <v>FRANCE</v>
          </cell>
          <cell r="K1770" t="str">
            <v>Homme</v>
          </cell>
          <cell r="L1770">
            <v>5626</v>
          </cell>
          <cell r="M1770" t="str">
            <v>SILLAGES ECOLE DE KAYAK DE MER</v>
          </cell>
          <cell r="N1770" t="str">
            <v>SILLAGES QUIBERON</v>
          </cell>
          <cell r="O1770">
            <v>5600</v>
          </cell>
          <cell r="P1770" t="str">
            <v>COMITE DEPARTEMENTAL CK DU MORBIHAN</v>
          </cell>
          <cell r="Q1770" t="str">
            <v>CR03</v>
          </cell>
          <cell r="R1770" t="str">
            <v>COMITE REGIONAL BRETAGNE CK</v>
          </cell>
          <cell r="S1770" t="str">
            <v>FEDERATION FRANCAISE CANOE-KAYAK ET SPORTS PAGAIE</v>
          </cell>
          <cell r="T1770">
            <v>2022</v>
          </cell>
          <cell r="V1770">
            <v>55</v>
          </cell>
          <cell r="W1770" t="str">
            <v>Non</v>
          </cell>
          <cell r="Z1770" t="str">
            <v>AN_LOIS_A</v>
          </cell>
          <cell r="AA1770" t="str">
            <v>Carte 1 an Loisir Adulte</v>
          </cell>
          <cell r="AB1770">
            <v>17367</v>
          </cell>
          <cell r="AC1770">
            <v>41373</v>
          </cell>
          <cell r="AD1770">
            <v>44610</v>
          </cell>
          <cell r="AE1770">
            <v>44926</v>
          </cell>
          <cell r="AF1770" t="str">
            <v>Aucun</v>
          </cell>
          <cell r="AG1770" t="str">
            <v>V</v>
          </cell>
          <cell r="AH1770" t="str">
            <v>VETERAN</v>
          </cell>
        </row>
        <row r="1771">
          <cell r="E1771">
            <v>329552</v>
          </cell>
          <cell r="F1771" t="str">
            <v>Mme</v>
          </cell>
          <cell r="G1771" t="str">
            <v>PUREN</v>
          </cell>
          <cell r="H1771" t="str">
            <v>STEPHANIE</v>
          </cell>
          <cell r="I1771">
            <v>27215</v>
          </cell>
          <cell r="J1771" t="str">
            <v>FRANCE</v>
          </cell>
          <cell r="K1771" t="str">
            <v>Femme</v>
          </cell>
          <cell r="L1771">
            <v>5626</v>
          </cell>
          <cell r="M1771" t="str">
            <v>SILLAGES ECOLE DE KAYAK DE MER</v>
          </cell>
          <cell r="N1771" t="str">
            <v>SILLAGES QUIBERON</v>
          </cell>
          <cell r="O1771">
            <v>5600</v>
          </cell>
          <cell r="P1771" t="str">
            <v>COMITE DEPARTEMENTAL CK DU MORBIHAN</v>
          </cell>
          <cell r="Q1771" t="str">
            <v>CR03</v>
          </cell>
          <cell r="R1771" t="str">
            <v>COMITE REGIONAL BRETAGNE CK</v>
          </cell>
          <cell r="S1771" t="str">
            <v>FEDERATION FRANCAISE CANOE-KAYAK ET SPORTS PAGAIE</v>
          </cell>
          <cell r="T1771">
            <v>2022</v>
          </cell>
          <cell r="V1771">
            <v>55</v>
          </cell>
          <cell r="W1771" t="str">
            <v>Non</v>
          </cell>
          <cell r="Z1771" t="str">
            <v>AN_LOIS_A</v>
          </cell>
          <cell r="AA1771" t="str">
            <v>Carte 1 an Loisir Adulte</v>
          </cell>
          <cell r="AB1771">
            <v>17367</v>
          </cell>
          <cell r="AC1771">
            <v>41373</v>
          </cell>
          <cell r="AD1771">
            <v>44610</v>
          </cell>
          <cell r="AE1771">
            <v>44926</v>
          </cell>
          <cell r="AF1771" t="str">
            <v>Aucun</v>
          </cell>
          <cell r="AG1771" t="str">
            <v>V</v>
          </cell>
          <cell r="AH1771" t="str">
            <v>VETERAN</v>
          </cell>
        </row>
        <row r="1772">
          <cell r="E1772">
            <v>329555</v>
          </cell>
          <cell r="F1772" t="str">
            <v>Mme</v>
          </cell>
          <cell r="G1772" t="str">
            <v>LE MEZO</v>
          </cell>
          <cell r="H1772" t="str">
            <v>CHANTAL</v>
          </cell>
          <cell r="I1772">
            <v>17272</v>
          </cell>
          <cell r="J1772" t="str">
            <v>FRANCE</v>
          </cell>
          <cell r="K1772" t="str">
            <v>Femme</v>
          </cell>
          <cell r="L1772">
            <v>5643</v>
          </cell>
          <cell r="M1772" t="str">
            <v>LANESTER CANOE KAYAK CLUB</v>
          </cell>
          <cell r="N1772" t="str">
            <v>L.C.K.C</v>
          </cell>
          <cell r="O1772">
            <v>5600</v>
          </cell>
          <cell r="P1772" t="str">
            <v>COMITE DEPARTEMENTAL CK DU MORBIHAN</v>
          </cell>
          <cell r="Q1772" t="str">
            <v>CR03</v>
          </cell>
          <cell r="R1772" t="str">
            <v>COMITE REGIONAL BRETAGNE CK</v>
          </cell>
          <cell r="S1772" t="str">
            <v>FEDERATION FRANCAISE CANOE-KAYAK ET SPORTS PAGAIE</v>
          </cell>
          <cell r="T1772">
            <v>2022</v>
          </cell>
          <cell r="V1772">
            <v>55</v>
          </cell>
          <cell r="W1772" t="str">
            <v>Non</v>
          </cell>
          <cell r="Z1772" t="str">
            <v>AN_LOIS_A</v>
          </cell>
          <cell r="AA1772" t="str">
            <v>Carte 1 an Loisir Adulte</v>
          </cell>
          <cell r="AB1772">
            <v>71484</v>
          </cell>
          <cell r="AC1772">
            <v>44562</v>
          </cell>
          <cell r="AD1772">
            <v>44575</v>
          </cell>
          <cell r="AE1772">
            <v>44926</v>
          </cell>
          <cell r="AF1772" t="str">
            <v>Aucun</v>
          </cell>
          <cell r="AG1772" t="str">
            <v>V</v>
          </cell>
          <cell r="AH1772" t="str">
            <v>VETERAN</v>
          </cell>
          <cell r="AJ1772">
            <v>44588</v>
          </cell>
          <cell r="AK1772" t="str">
            <v>Loisir</v>
          </cell>
          <cell r="AL1772" t="str">
            <v>THOREZ Benjamin</v>
          </cell>
        </row>
        <row r="1773">
          <cell r="E1773">
            <v>329565</v>
          </cell>
          <cell r="F1773" t="str">
            <v>Mme</v>
          </cell>
          <cell r="G1773" t="str">
            <v>MIZZI</v>
          </cell>
          <cell r="H1773" t="str">
            <v>DOROTHEE</v>
          </cell>
          <cell r="I1773">
            <v>26117</v>
          </cell>
          <cell r="J1773" t="str">
            <v>FRANCE</v>
          </cell>
          <cell r="K1773" t="str">
            <v>Femme</v>
          </cell>
          <cell r="L1773">
            <v>3522</v>
          </cell>
          <cell r="M1773" t="str">
            <v>CESSON SEVIGNE CANOE KAYAK LES POISSONS VOLANTS</v>
          </cell>
          <cell r="N1773" t="str">
            <v>CSCK PV</v>
          </cell>
          <cell r="O1773">
            <v>3500</v>
          </cell>
          <cell r="P1773" t="str">
            <v>COMITE DEPARTEMENTAL CK D'ILLE ET VILAINE</v>
          </cell>
          <cell r="Q1773" t="str">
            <v>CR03</v>
          </cell>
          <cell r="R1773" t="str">
            <v>COMITE REGIONAL BRETAGNE CK</v>
          </cell>
          <cell r="S1773" t="str">
            <v>FEDERATION FRANCAISE CANOE-KAYAK ET SPORTS PAGAIE</v>
          </cell>
          <cell r="T1773">
            <v>2022</v>
          </cell>
          <cell r="V1773">
            <v>55</v>
          </cell>
          <cell r="W1773" t="str">
            <v>Non</v>
          </cell>
          <cell r="Z1773" t="str">
            <v>AN_LOIS_A</v>
          </cell>
          <cell r="AA1773" t="str">
            <v>Carte 1 an Loisir Adulte</v>
          </cell>
          <cell r="AB1773">
            <v>71583</v>
          </cell>
          <cell r="AC1773">
            <v>44562</v>
          </cell>
          <cell r="AD1773">
            <v>44581</v>
          </cell>
          <cell r="AE1773">
            <v>44926</v>
          </cell>
          <cell r="AF1773" t="str">
            <v>Aucun</v>
          </cell>
          <cell r="AG1773" t="str">
            <v>V</v>
          </cell>
          <cell r="AH1773" t="str">
            <v>VETERAN</v>
          </cell>
          <cell r="AJ1773">
            <v>44458</v>
          </cell>
          <cell r="AK1773" t="str">
            <v>Loisir</v>
          </cell>
          <cell r="AL1773" t="str">
            <v>Bernard LE NEEN</v>
          </cell>
        </row>
        <row r="1774">
          <cell r="E1774">
            <v>329569</v>
          </cell>
          <cell r="F1774" t="str">
            <v>M.</v>
          </cell>
          <cell r="G1774" t="str">
            <v>BRISSON</v>
          </cell>
          <cell r="H1774" t="str">
            <v>MATHIEU</v>
          </cell>
          <cell r="I1774">
            <v>26892</v>
          </cell>
          <cell r="J1774" t="str">
            <v>FRANCE</v>
          </cell>
          <cell r="K1774" t="str">
            <v>Homme</v>
          </cell>
          <cell r="L1774">
            <v>3522</v>
          </cell>
          <cell r="M1774" t="str">
            <v>CESSON SEVIGNE CANOE KAYAK LES POISSONS VOLANTS</v>
          </cell>
          <cell r="N1774" t="str">
            <v>CSCK PV</v>
          </cell>
          <cell r="O1774">
            <v>3500</v>
          </cell>
          <cell r="P1774" t="str">
            <v>COMITE DEPARTEMENTAL CK D'ILLE ET VILAINE</v>
          </cell>
          <cell r="Q1774" t="str">
            <v>CR03</v>
          </cell>
          <cell r="R1774" t="str">
            <v>COMITE REGIONAL BRETAGNE CK</v>
          </cell>
          <cell r="S1774" t="str">
            <v>FEDERATION FRANCAISE CANOE-KAYAK ET SPORTS PAGAIE</v>
          </cell>
          <cell r="T1774">
            <v>2022</v>
          </cell>
          <cell r="V1774">
            <v>60</v>
          </cell>
          <cell r="W1774" t="str">
            <v>Non</v>
          </cell>
          <cell r="Z1774" t="str">
            <v>AN_COMP_A</v>
          </cell>
          <cell r="AA1774" t="str">
            <v>Carte 1 an Compétition Adulte</v>
          </cell>
          <cell r="AB1774">
            <v>71104</v>
          </cell>
          <cell r="AC1774">
            <v>44531</v>
          </cell>
          <cell r="AD1774">
            <v>44558</v>
          </cell>
          <cell r="AE1774">
            <v>44926</v>
          </cell>
          <cell r="AF1774" t="str">
            <v>Aucun</v>
          </cell>
          <cell r="AG1774" t="str">
            <v>V</v>
          </cell>
          <cell r="AH1774" t="str">
            <v>VETERAN</v>
          </cell>
          <cell r="AN1774">
            <v>44510</v>
          </cell>
          <cell r="AO1774" t="str">
            <v>Compétition</v>
          </cell>
        </row>
        <row r="1775">
          <cell r="E1775">
            <v>329979</v>
          </cell>
          <cell r="F1775" t="str">
            <v>M.</v>
          </cell>
          <cell r="G1775" t="str">
            <v>MATEL</v>
          </cell>
          <cell r="H1775" t="str">
            <v>LOIC</v>
          </cell>
          <cell r="I1775">
            <v>23683</v>
          </cell>
          <cell r="J1775" t="str">
            <v>FRANCE</v>
          </cell>
          <cell r="K1775" t="str">
            <v>Homme</v>
          </cell>
          <cell r="L1775">
            <v>3516</v>
          </cell>
          <cell r="M1775" t="str">
            <v>RENNES EVASION NATURE</v>
          </cell>
          <cell r="O1775">
            <v>3500</v>
          </cell>
          <cell r="P1775" t="str">
            <v>COMITE DEPARTEMENTAL CK D'ILLE ET VILAINE</v>
          </cell>
          <cell r="Q1775" t="str">
            <v>CR03</v>
          </cell>
          <cell r="R1775" t="str">
            <v>COMITE REGIONAL BRETAGNE CK</v>
          </cell>
          <cell r="S1775" t="str">
            <v>FEDERATION FRANCAISE CANOE-KAYAK ET SPORTS PAGAIE</v>
          </cell>
          <cell r="T1775">
            <v>2022</v>
          </cell>
          <cell r="V1775">
            <v>55</v>
          </cell>
          <cell r="W1775" t="str">
            <v>Non</v>
          </cell>
          <cell r="Z1775" t="str">
            <v>AN_LOIS_A</v>
          </cell>
          <cell r="AA1775" t="str">
            <v>Carte 1 an Loisir Adulte</v>
          </cell>
          <cell r="AB1775">
            <v>70719</v>
          </cell>
          <cell r="AC1775">
            <v>44531</v>
          </cell>
          <cell r="AD1775">
            <v>44550</v>
          </cell>
          <cell r="AE1775">
            <v>44926</v>
          </cell>
          <cell r="AF1775" t="str">
            <v>Aucun</v>
          </cell>
          <cell r="AG1775" t="str">
            <v>V</v>
          </cell>
          <cell r="AH1775" t="str">
            <v>VETERAN</v>
          </cell>
          <cell r="AJ1775">
            <v>42983</v>
          </cell>
          <cell r="AK1775" t="str">
            <v>Loisir</v>
          </cell>
          <cell r="AL1775" t="str">
            <v>GUSDORF</v>
          </cell>
        </row>
        <row r="1776">
          <cell r="E1776">
            <v>330034</v>
          </cell>
          <cell r="F1776" t="str">
            <v>M.</v>
          </cell>
          <cell r="G1776" t="str">
            <v>TOUZE</v>
          </cell>
          <cell r="H1776" t="str">
            <v>BENJAMIN</v>
          </cell>
          <cell r="I1776">
            <v>37763</v>
          </cell>
          <cell r="J1776" t="str">
            <v>FRANCE</v>
          </cell>
          <cell r="K1776" t="str">
            <v>Homme</v>
          </cell>
          <cell r="L1776">
            <v>2912</v>
          </cell>
          <cell r="M1776" t="str">
            <v>LES ALLIGATORS - LANDERNEAU</v>
          </cell>
          <cell r="O1776">
            <v>2900</v>
          </cell>
          <cell r="P1776" t="str">
            <v>COMITE DEPARTEMENTAL CK DU FINISTERE</v>
          </cell>
          <cell r="Q1776" t="str">
            <v>CR03</v>
          </cell>
          <cell r="R1776" t="str">
            <v>COMITE REGIONAL BRETAGNE CK</v>
          </cell>
          <cell r="S1776" t="str">
            <v>FEDERATION FRANCAISE CANOE-KAYAK ET SPORTS PAGAIE</v>
          </cell>
          <cell r="T1776">
            <v>2022</v>
          </cell>
          <cell r="V1776">
            <v>55</v>
          </cell>
          <cell r="W1776" t="str">
            <v>Non</v>
          </cell>
          <cell r="Z1776" t="str">
            <v>AN_LOIS_A</v>
          </cell>
          <cell r="AA1776" t="str">
            <v>Carte 1 an Loisir Adulte</v>
          </cell>
          <cell r="AB1776">
            <v>71393</v>
          </cell>
          <cell r="AC1776">
            <v>44562</v>
          </cell>
          <cell r="AD1776">
            <v>44569</v>
          </cell>
          <cell r="AE1776">
            <v>44926</v>
          </cell>
          <cell r="AF1776" t="str">
            <v>Aucun</v>
          </cell>
          <cell r="AG1776" t="str">
            <v>S</v>
          </cell>
          <cell r="AH1776" t="str">
            <v>SENIOR</v>
          </cell>
          <cell r="AJ1776">
            <v>44439</v>
          </cell>
          <cell r="AK1776" t="str">
            <v>Loisir</v>
          </cell>
        </row>
        <row r="1777">
          <cell r="E1777">
            <v>330055</v>
          </cell>
          <cell r="F1777" t="str">
            <v>M.</v>
          </cell>
          <cell r="G1777" t="str">
            <v>NOVAIS DA SILVA</v>
          </cell>
          <cell r="H1777" t="str">
            <v>FILIPE</v>
          </cell>
          <cell r="I1777">
            <v>35865</v>
          </cell>
          <cell r="J1777" t="str">
            <v>FRANCE</v>
          </cell>
          <cell r="K1777" t="str">
            <v>Homme</v>
          </cell>
          <cell r="L1777">
            <v>2202</v>
          </cell>
          <cell r="M1777" t="str">
            <v>CLUB MJC ST BRIEUC C.K.</v>
          </cell>
          <cell r="N1777" t="str">
            <v>MJC DU PLATEAU</v>
          </cell>
          <cell r="O1777">
            <v>2200</v>
          </cell>
          <cell r="P1777" t="str">
            <v>COMITE DEPARTEMENTAL CK COTES D'ARMOR</v>
          </cell>
          <cell r="Q1777" t="str">
            <v>CR03</v>
          </cell>
          <cell r="R1777" t="str">
            <v>COMITE REGIONAL BRETAGNE CK</v>
          </cell>
          <cell r="S1777" t="str">
            <v>FEDERATION FRANCAISE CANOE-KAYAK ET SPORTS PAGAIE</v>
          </cell>
          <cell r="T1777">
            <v>2022</v>
          </cell>
          <cell r="V1777">
            <v>55</v>
          </cell>
          <cell r="W1777" t="str">
            <v>Non</v>
          </cell>
          <cell r="Z1777" t="str">
            <v>AN_LOIS_A</v>
          </cell>
          <cell r="AA1777" t="str">
            <v>Carte 1 an Loisir Adulte</v>
          </cell>
          <cell r="AB1777">
            <v>70810</v>
          </cell>
          <cell r="AC1777">
            <v>44531</v>
          </cell>
          <cell r="AD1777">
            <v>44546</v>
          </cell>
          <cell r="AE1777">
            <v>44926</v>
          </cell>
          <cell r="AF1777" t="str">
            <v>Aucun</v>
          </cell>
          <cell r="AG1777" t="str">
            <v>S</v>
          </cell>
          <cell r="AH1777" t="str">
            <v>SENIOR</v>
          </cell>
          <cell r="AJ1777">
            <v>43746</v>
          </cell>
          <cell r="AK1777" t="str">
            <v>Loisir</v>
          </cell>
          <cell r="AL1777" t="str">
            <v>Mr Baudet</v>
          </cell>
          <cell r="AM1777">
            <v>607821199</v>
          </cell>
        </row>
        <row r="1778">
          <cell r="E1778">
            <v>330057</v>
          </cell>
          <cell r="F1778" t="str">
            <v>Mme</v>
          </cell>
          <cell r="G1778" t="str">
            <v>MARQUET</v>
          </cell>
          <cell r="H1778" t="str">
            <v>FREDERIQUE</v>
          </cell>
          <cell r="I1778">
            <v>26761</v>
          </cell>
          <cell r="J1778" t="str">
            <v>FRANCE</v>
          </cell>
          <cell r="K1778" t="str">
            <v>Femme</v>
          </cell>
          <cell r="L1778">
            <v>2904</v>
          </cell>
          <cell r="M1778" t="str">
            <v>CANOE KAYAK DE QUIMPERLE</v>
          </cell>
          <cell r="O1778">
            <v>2900</v>
          </cell>
          <cell r="P1778" t="str">
            <v>COMITE DEPARTEMENTAL CK DU FINISTERE</v>
          </cell>
          <cell r="Q1778" t="str">
            <v>CR03</v>
          </cell>
          <cell r="R1778" t="str">
            <v>COMITE REGIONAL BRETAGNE CK</v>
          </cell>
          <cell r="S1778" t="str">
            <v>FEDERATION FRANCAISE CANOE-KAYAK ET SPORTS PAGAIE</v>
          </cell>
          <cell r="T1778">
            <v>2022</v>
          </cell>
          <cell r="V1778">
            <v>55</v>
          </cell>
          <cell r="W1778" t="str">
            <v>Non</v>
          </cell>
          <cell r="Z1778" t="str">
            <v>AN_LOIS_A</v>
          </cell>
          <cell r="AA1778" t="str">
            <v>Carte 1 an Loisir Adulte</v>
          </cell>
          <cell r="AB1778">
            <v>71090</v>
          </cell>
          <cell r="AC1778">
            <v>44531</v>
          </cell>
          <cell r="AD1778">
            <v>44543</v>
          </cell>
          <cell r="AE1778">
            <v>44926</v>
          </cell>
          <cell r="AF1778" t="str">
            <v>Aucun</v>
          </cell>
          <cell r="AG1778" t="str">
            <v>V</v>
          </cell>
          <cell r="AH1778" t="str">
            <v>VETERAN</v>
          </cell>
          <cell r="AJ1778">
            <v>42691</v>
          </cell>
          <cell r="AK1778" t="str">
            <v>Loisir</v>
          </cell>
        </row>
        <row r="1779">
          <cell r="E1779">
            <v>330065</v>
          </cell>
          <cell r="F1779" t="str">
            <v>M.</v>
          </cell>
          <cell r="G1779" t="str">
            <v>ERONDEL TIREAU</v>
          </cell>
          <cell r="H1779" t="str">
            <v>ANATOLE</v>
          </cell>
          <cell r="I1779">
            <v>38625</v>
          </cell>
          <cell r="J1779" t="str">
            <v>FRANCE</v>
          </cell>
          <cell r="K1779" t="str">
            <v>Homme</v>
          </cell>
          <cell r="L1779">
            <v>3512</v>
          </cell>
          <cell r="M1779" t="str">
            <v>CANOE KAYAK CLUB ACIGNE</v>
          </cell>
          <cell r="O1779">
            <v>3500</v>
          </cell>
          <cell r="P1779" t="str">
            <v>COMITE DEPARTEMENTAL CK D'ILLE ET VILAINE</v>
          </cell>
          <cell r="Q1779" t="str">
            <v>CR03</v>
          </cell>
          <cell r="R1779" t="str">
            <v>COMITE REGIONAL BRETAGNE CK</v>
          </cell>
          <cell r="S1779" t="str">
            <v>FEDERATION FRANCAISE CANOE-KAYAK ET SPORTS PAGAIE</v>
          </cell>
          <cell r="T1779">
            <v>2022</v>
          </cell>
          <cell r="V1779">
            <v>40</v>
          </cell>
          <cell r="W1779" t="str">
            <v>Non</v>
          </cell>
          <cell r="Z1779" t="str">
            <v>AN_COMP_J</v>
          </cell>
          <cell r="AA1779" t="str">
            <v>Carte 1 an Compétition Jeune</v>
          </cell>
          <cell r="AB1779">
            <v>70715</v>
          </cell>
          <cell r="AC1779">
            <v>44531</v>
          </cell>
          <cell r="AD1779">
            <v>44553</v>
          </cell>
          <cell r="AE1779">
            <v>44926</v>
          </cell>
          <cell r="AF1779" t="str">
            <v>Aucun</v>
          </cell>
          <cell r="AG1779" t="str">
            <v>J</v>
          </cell>
          <cell r="AH1779" t="str">
            <v>JUNIOR</v>
          </cell>
          <cell r="AN1779">
            <v>44421</v>
          </cell>
          <cell r="AO1779" t="str">
            <v>Compétition</v>
          </cell>
        </row>
        <row r="1780">
          <cell r="E1780">
            <v>330066</v>
          </cell>
          <cell r="F1780" t="str">
            <v>M.</v>
          </cell>
          <cell r="G1780" t="str">
            <v>DANIEL</v>
          </cell>
          <cell r="H1780" t="str">
            <v>MAXIME</v>
          </cell>
          <cell r="I1780">
            <v>37544</v>
          </cell>
          <cell r="J1780" t="str">
            <v>FRANCE</v>
          </cell>
          <cell r="K1780" t="str">
            <v>Homme</v>
          </cell>
          <cell r="L1780">
            <v>3512</v>
          </cell>
          <cell r="M1780" t="str">
            <v>CANOE KAYAK CLUB ACIGNE</v>
          </cell>
          <cell r="O1780">
            <v>3500</v>
          </cell>
          <cell r="P1780" t="str">
            <v>COMITE DEPARTEMENTAL CK D'ILLE ET VILAINE</v>
          </cell>
          <cell r="Q1780" t="str">
            <v>CR03</v>
          </cell>
          <cell r="R1780" t="str">
            <v>COMITE REGIONAL BRETAGNE CK</v>
          </cell>
          <cell r="S1780" t="str">
            <v>FEDERATION FRANCAISE CANOE-KAYAK ET SPORTS PAGAIE</v>
          </cell>
          <cell r="T1780">
            <v>2022</v>
          </cell>
          <cell r="V1780">
            <v>60</v>
          </cell>
          <cell r="W1780" t="str">
            <v>Non</v>
          </cell>
          <cell r="Z1780" t="str">
            <v>AN_COMP_A</v>
          </cell>
          <cell r="AA1780" t="str">
            <v>Carte 1 an Compétition Adulte</v>
          </cell>
          <cell r="AB1780">
            <v>70715</v>
          </cell>
          <cell r="AC1780">
            <v>44531</v>
          </cell>
          <cell r="AD1780">
            <v>44541</v>
          </cell>
          <cell r="AE1780">
            <v>44926</v>
          </cell>
          <cell r="AF1780" t="str">
            <v>Aucun</v>
          </cell>
          <cell r="AG1780" t="str">
            <v>S</v>
          </cell>
          <cell r="AH1780" t="str">
            <v>SENIOR</v>
          </cell>
          <cell r="AN1780">
            <v>43819</v>
          </cell>
          <cell r="AO1780" t="str">
            <v>Compétition</v>
          </cell>
        </row>
        <row r="1781">
          <cell r="E1781">
            <v>330069</v>
          </cell>
          <cell r="F1781" t="str">
            <v>M.</v>
          </cell>
          <cell r="G1781" t="str">
            <v>SCHIRCK</v>
          </cell>
          <cell r="H1781" t="str">
            <v>NOIM</v>
          </cell>
          <cell r="I1781">
            <v>38010</v>
          </cell>
          <cell r="J1781" t="str">
            <v>FRANCE</v>
          </cell>
          <cell r="K1781" t="str">
            <v>Homme</v>
          </cell>
          <cell r="L1781">
            <v>3512</v>
          </cell>
          <cell r="M1781" t="str">
            <v>CANOE KAYAK CLUB ACIGNE</v>
          </cell>
          <cell r="O1781">
            <v>3500</v>
          </cell>
          <cell r="P1781" t="str">
            <v>COMITE DEPARTEMENTAL CK D'ILLE ET VILAINE</v>
          </cell>
          <cell r="Q1781" t="str">
            <v>CR03</v>
          </cell>
          <cell r="R1781" t="str">
            <v>COMITE REGIONAL BRETAGNE CK</v>
          </cell>
          <cell r="S1781" t="str">
            <v>FEDERATION FRANCAISE CANOE-KAYAK ET SPORTS PAGAIE</v>
          </cell>
          <cell r="T1781">
            <v>2022</v>
          </cell>
          <cell r="V1781">
            <v>40</v>
          </cell>
          <cell r="W1781" t="str">
            <v>Non</v>
          </cell>
          <cell r="Z1781" t="str">
            <v>AN_COMP_J</v>
          </cell>
          <cell r="AA1781" t="str">
            <v>Carte 1 an Compétition Jeune</v>
          </cell>
          <cell r="AB1781">
            <v>70715</v>
          </cell>
          <cell r="AC1781">
            <v>44531</v>
          </cell>
          <cell r="AD1781">
            <v>44561</v>
          </cell>
          <cell r="AE1781">
            <v>44926</v>
          </cell>
          <cell r="AF1781" t="str">
            <v>Aucun</v>
          </cell>
          <cell r="AG1781" t="str">
            <v>J</v>
          </cell>
          <cell r="AH1781" t="str">
            <v>JUNIOR</v>
          </cell>
          <cell r="AN1781">
            <v>44561</v>
          </cell>
          <cell r="AO1781" t="str">
            <v>Compétition</v>
          </cell>
        </row>
        <row r="1782">
          <cell r="E1782">
            <v>330071</v>
          </cell>
          <cell r="F1782" t="str">
            <v>M.</v>
          </cell>
          <cell r="G1782" t="str">
            <v>AUBERGER</v>
          </cell>
          <cell r="H1782" t="str">
            <v>HUGO</v>
          </cell>
          <cell r="I1782">
            <v>37987</v>
          </cell>
          <cell r="J1782" t="str">
            <v>FRANCE</v>
          </cell>
          <cell r="K1782" t="str">
            <v>Homme</v>
          </cell>
          <cell r="L1782">
            <v>3512</v>
          </cell>
          <cell r="M1782" t="str">
            <v>CANOE KAYAK CLUB ACIGNE</v>
          </cell>
          <cell r="O1782">
            <v>3500</v>
          </cell>
          <cell r="P1782" t="str">
            <v>COMITE DEPARTEMENTAL CK D'ILLE ET VILAINE</v>
          </cell>
          <cell r="Q1782" t="str">
            <v>CR03</v>
          </cell>
          <cell r="R1782" t="str">
            <v>COMITE REGIONAL BRETAGNE CK</v>
          </cell>
          <cell r="S1782" t="str">
            <v>FEDERATION FRANCAISE CANOE-KAYAK ET SPORTS PAGAIE</v>
          </cell>
          <cell r="T1782">
            <v>2022</v>
          </cell>
          <cell r="V1782">
            <v>40</v>
          </cell>
          <cell r="W1782" t="str">
            <v>Non</v>
          </cell>
          <cell r="Z1782" t="str">
            <v>AN_COMP_J</v>
          </cell>
          <cell r="AA1782" t="str">
            <v>Carte 1 an Compétition Jeune</v>
          </cell>
          <cell r="AB1782">
            <v>71138</v>
          </cell>
          <cell r="AC1782">
            <v>44562</v>
          </cell>
          <cell r="AD1782">
            <v>44576</v>
          </cell>
          <cell r="AE1782">
            <v>44926</v>
          </cell>
          <cell r="AF1782" t="str">
            <v>Aucun</v>
          </cell>
          <cell r="AG1782" t="str">
            <v>J</v>
          </cell>
          <cell r="AH1782" t="str">
            <v>JUNIOR</v>
          </cell>
          <cell r="AN1782">
            <v>44587</v>
          </cell>
          <cell r="AO1782" t="str">
            <v>Compétition</v>
          </cell>
        </row>
        <row r="1783">
          <cell r="E1783">
            <v>330100</v>
          </cell>
          <cell r="F1783" t="str">
            <v>M.</v>
          </cell>
          <cell r="G1783" t="str">
            <v>LE NAOUR</v>
          </cell>
          <cell r="H1783" t="str">
            <v>CHRISTIAN</v>
          </cell>
          <cell r="I1783">
            <v>25392</v>
          </cell>
          <cell r="J1783" t="str">
            <v>FRANCE</v>
          </cell>
          <cell r="K1783" t="str">
            <v>Homme</v>
          </cell>
          <cell r="L1783">
            <v>5605</v>
          </cell>
          <cell r="M1783" t="str">
            <v xml:space="preserve">PLUMELIAU CANOE KAYAK </v>
          </cell>
          <cell r="N1783" t="str">
            <v>PCK</v>
          </cell>
          <cell r="O1783">
            <v>5600</v>
          </cell>
          <cell r="P1783" t="str">
            <v>COMITE DEPARTEMENTAL CK DU MORBIHAN</v>
          </cell>
          <cell r="Q1783" t="str">
            <v>CR03</v>
          </cell>
          <cell r="R1783" t="str">
            <v>COMITE REGIONAL BRETAGNE CK</v>
          </cell>
          <cell r="S1783" t="str">
            <v>FEDERATION FRANCAISE CANOE-KAYAK ET SPORTS PAGAIE</v>
          </cell>
          <cell r="T1783">
            <v>2022</v>
          </cell>
          <cell r="V1783">
            <v>55</v>
          </cell>
          <cell r="W1783" t="str">
            <v>Non</v>
          </cell>
          <cell r="Z1783" t="str">
            <v>AN_LOIS_A</v>
          </cell>
          <cell r="AA1783" t="str">
            <v>Carte 1 an Loisir Adulte</v>
          </cell>
          <cell r="AB1783">
            <v>70752</v>
          </cell>
          <cell r="AC1783">
            <v>44531</v>
          </cell>
          <cell r="AD1783">
            <v>44553</v>
          </cell>
          <cell r="AE1783">
            <v>44926</v>
          </cell>
          <cell r="AF1783" t="str">
            <v>Aucun</v>
          </cell>
          <cell r="AG1783" t="str">
            <v>V</v>
          </cell>
          <cell r="AH1783" t="str">
            <v>VETERAN</v>
          </cell>
        </row>
        <row r="1784">
          <cell r="E1784">
            <v>330200</v>
          </cell>
          <cell r="F1784" t="str">
            <v>M.</v>
          </cell>
          <cell r="G1784" t="str">
            <v>LE GOFF</v>
          </cell>
          <cell r="H1784" t="str">
            <v>GUY</v>
          </cell>
          <cell r="I1784">
            <v>23712</v>
          </cell>
          <cell r="J1784" t="str">
            <v>FRANCE</v>
          </cell>
          <cell r="K1784" t="str">
            <v>Homme</v>
          </cell>
          <cell r="L1784">
            <v>2208</v>
          </cell>
          <cell r="M1784" t="str">
            <v>CLUB CANOE KAYAK GUERLEDAN</v>
          </cell>
          <cell r="N1784" t="str">
            <v>CCKG</v>
          </cell>
          <cell r="O1784">
            <v>2200</v>
          </cell>
          <cell r="P1784" t="str">
            <v>COMITE DEPARTEMENTAL CK COTES D'ARMOR</v>
          </cell>
          <cell r="Q1784" t="str">
            <v>CR03</v>
          </cell>
          <cell r="R1784" t="str">
            <v>COMITE REGIONAL BRETAGNE CK</v>
          </cell>
          <cell r="S1784" t="str">
            <v>FEDERATION FRANCAISE CANOE-KAYAK ET SPORTS PAGAIE</v>
          </cell>
          <cell r="T1784">
            <v>2022</v>
          </cell>
          <cell r="V1784">
            <v>55</v>
          </cell>
          <cell r="W1784" t="str">
            <v>Non</v>
          </cell>
          <cell r="Z1784" t="str">
            <v>AN_LOIS_A</v>
          </cell>
          <cell r="AA1784" t="str">
            <v>Carte 1 an Loisir Adulte</v>
          </cell>
          <cell r="AB1784">
            <v>72390</v>
          </cell>
          <cell r="AC1784">
            <v>44621</v>
          </cell>
          <cell r="AD1784">
            <v>44642</v>
          </cell>
          <cell r="AE1784">
            <v>44926</v>
          </cell>
          <cell r="AF1784" t="str">
            <v>Aucun</v>
          </cell>
          <cell r="AG1784" t="str">
            <v>V</v>
          </cell>
          <cell r="AH1784" t="str">
            <v>VETERAN</v>
          </cell>
        </row>
        <row r="1785">
          <cell r="E1785">
            <v>330329</v>
          </cell>
          <cell r="F1785" t="str">
            <v>M.</v>
          </cell>
          <cell r="G1785" t="str">
            <v>LECOINTRE</v>
          </cell>
          <cell r="H1785" t="str">
            <v>REMI</v>
          </cell>
          <cell r="I1785">
            <v>22381</v>
          </cell>
          <cell r="J1785" t="str">
            <v>FRANCE</v>
          </cell>
          <cell r="K1785" t="str">
            <v>Homme</v>
          </cell>
          <cell r="L1785">
            <v>5617</v>
          </cell>
          <cell r="M1785" t="str">
            <v>KAYAK CLUB DE VANNES</v>
          </cell>
          <cell r="O1785">
            <v>5600</v>
          </cell>
          <cell r="P1785" t="str">
            <v>COMITE DEPARTEMENTAL CK DU MORBIHAN</v>
          </cell>
          <cell r="Q1785" t="str">
            <v>CR03</v>
          </cell>
          <cell r="R1785" t="str">
            <v>COMITE REGIONAL BRETAGNE CK</v>
          </cell>
          <cell r="S1785" t="str">
            <v>FEDERATION FRANCAISE CANOE-KAYAK ET SPORTS PAGAIE</v>
          </cell>
          <cell r="T1785">
            <v>2022</v>
          </cell>
          <cell r="V1785">
            <v>55</v>
          </cell>
          <cell r="W1785" t="str">
            <v>Non</v>
          </cell>
          <cell r="Z1785" t="str">
            <v>AN_LOIS_A</v>
          </cell>
          <cell r="AA1785" t="str">
            <v>Carte 1 an Loisir Adulte</v>
          </cell>
          <cell r="AB1785">
            <v>70760</v>
          </cell>
          <cell r="AC1785">
            <v>44531</v>
          </cell>
          <cell r="AD1785">
            <v>44556</v>
          </cell>
          <cell r="AE1785">
            <v>44926</v>
          </cell>
          <cell r="AF1785" t="str">
            <v>Aucun</v>
          </cell>
          <cell r="AG1785" t="str">
            <v>V</v>
          </cell>
          <cell r="AH1785" t="str">
            <v>VETERAN</v>
          </cell>
          <cell r="AJ1785">
            <v>44109</v>
          </cell>
          <cell r="AK1785" t="str">
            <v>Loisir</v>
          </cell>
          <cell r="AL1785" t="str">
            <v>PERRODO Anne</v>
          </cell>
          <cell r="AM1785">
            <v>10100112712</v>
          </cell>
        </row>
        <row r="1786">
          <cell r="E1786">
            <v>330335</v>
          </cell>
          <cell r="F1786" t="str">
            <v>M.</v>
          </cell>
          <cell r="G1786" t="str">
            <v>BEAUGERAUD</v>
          </cell>
          <cell r="H1786" t="str">
            <v>PASCAL</v>
          </cell>
          <cell r="I1786">
            <v>23604</v>
          </cell>
          <cell r="J1786" t="str">
            <v>FRANCE</v>
          </cell>
          <cell r="K1786" t="str">
            <v>Homme</v>
          </cell>
          <cell r="L1786">
            <v>2933</v>
          </cell>
          <cell r="M1786" t="str">
            <v>ARMOR KAYAK DOUARNENEZ</v>
          </cell>
          <cell r="N1786" t="str">
            <v>AKD</v>
          </cell>
          <cell r="O1786">
            <v>2900</v>
          </cell>
          <cell r="P1786" t="str">
            <v>COMITE DEPARTEMENTAL CK DU FINISTERE</v>
          </cell>
          <cell r="Q1786" t="str">
            <v>CR03</v>
          </cell>
          <cell r="R1786" t="str">
            <v>COMITE REGIONAL BRETAGNE CK</v>
          </cell>
          <cell r="S1786" t="str">
            <v>FEDERATION FRANCAISE CANOE-KAYAK ET SPORTS PAGAIE</v>
          </cell>
          <cell r="T1786">
            <v>2022</v>
          </cell>
          <cell r="V1786">
            <v>55</v>
          </cell>
          <cell r="W1786" t="str">
            <v>Non</v>
          </cell>
          <cell r="Z1786" t="str">
            <v>AN_LOIS_A</v>
          </cell>
          <cell r="AA1786" t="str">
            <v>Carte 1 an Loisir Adulte</v>
          </cell>
          <cell r="AB1786">
            <v>61976</v>
          </cell>
          <cell r="AC1786">
            <v>43873</v>
          </cell>
          <cell r="AD1786">
            <v>44563</v>
          </cell>
          <cell r="AE1786">
            <v>44926</v>
          </cell>
          <cell r="AF1786" t="str">
            <v>Aucun</v>
          </cell>
          <cell r="AG1786" t="str">
            <v>V</v>
          </cell>
          <cell r="AH1786" t="str">
            <v>VETERAN</v>
          </cell>
          <cell r="AJ1786">
            <v>42775</v>
          </cell>
          <cell r="AK1786" t="str">
            <v>Loisir</v>
          </cell>
          <cell r="AL1786" t="str">
            <v>JUSTAUME Gwenaël</v>
          </cell>
          <cell r="AM1786" t="str">
            <v>02 98 74 26 16</v>
          </cell>
        </row>
        <row r="1787">
          <cell r="E1787">
            <v>330376</v>
          </cell>
          <cell r="F1787" t="str">
            <v>Mme</v>
          </cell>
          <cell r="G1787" t="str">
            <v>BONNEL</v>
          </cell>
          <cell r="H1787" t="str">
            <v>DOMINIQUE</v>
          </cell>
          <cell r="I1787">
            <v>23636</v>
          </cell>
          <cell r="J1787" t="str">
            <v>FRANCE</v>
          </cell>
          <cell r="K1787" t="str">
            <v>Femme</v>
          </cell>
          <cell r="L1787">
            <v>3533</v>
          </cell>
          <cell r="M1787" t="str">
            <v>CLUB NAUTIQUE DE RENNES</v>
          </cell>
          <cell r="N1787" t="str">
            <v>CNR</v>
          </cell>
          <cell r="O1787">
            <v>3500</v>
          </cell>
          <cell r="P1787" t="str">
            <v>COMITE DEPARTEMENTAL CK D'ILLE ET VILAINE</v>
          </cell>
          <cell r="Q1787" t="str">
            <v>CR03</v>
          </cell>
          <cell r="R1787" t="str">
            <v>COMITE REGIONAL BRETAGNE CK</v>
          </cell>
          <cell r="S1787" t="str">
            <v>FEDERATION FRANCAISE CANOE-KAYAK ET SPORTS PAGAIE</v>
          </cell>
          <cell r="T1787">
            <v>2022</v>
          </cell>
          <cell r="V1787">
            <v>55</v>
          </cell>
          <cell r="W1787" t="str">
            <v>Non</v>
          </cell>
          <cell r="Z1787" t="str">
            <v>AN_LOIS_A</v>
          </cell>
          <cell r="AA1787" t="str">
            <v>Carte 1 an Loisir Adulte</v>
          </cell>
          <cell r="AB1787">
            <v>72649</v>
          </cell>
          <cell r="AC1787">
            <v>44621</v>
          </cell>
          <cell r="AD1787">
            <v>44644</v>
          </cell>
          <cell r="AE1787">
            <v>44926</v>
          </cell>
          <cell r="AF1787" t="str">
            <v>Aucun</v>
          </cell>
          <cell r="AG1787" t="str">
            <v>V</v>
          </cell>
          <cell r="AH1787" t="str">
            <v>VETERAN</v>
          </cell>
        </row>
        <row r="1788">
          <cell r="E1788">
            <v>330383</v>
          </cell>
          <cell r="F1788" t="str">
            <v>Mme</v>
          </cell>
          <cell r="G1788" t="str">
            <v>THOMINOT</v>
          </cell>
          <cell r="H1788" t="str">
            <v>SOPHIE</v>
          </cell>
          <cell r="I1788">
            <v>24243</v>
          </cell>
          <cell r="J1788" t="str">
            <v>FRANCE</v>
          </cell>
          <cell r="K1788" t="str">
            <v>Femme</v>
          </cell>
          <cell r="L1788">
            <v>3533</v>
          </cell>
          <cell r="M1788" t="str">
            <v>CLUB NAUTIQUE DE RENNES</v>
          </cell>
          <cell r="N1788" t="str">
            <v>CNR</v>
          </cell>
          <cell r="O1788">
            <v>3500</v>
          </cell>
          <cell r="P1788" t="str">
            <v>COMITE DEPARTEMENTAL CK D'ILLE ET VILAINE</v>
          </cell>
          <cell r="Q1788" t="str">
            <v>CR03</v>
          </cell>
          <cell r="R1788" t="str">
            <v>COMITE REGIONAL BRETAGNE CK</v>
          </cell>
          <cell r="S1788" t="str">
            <v>FEDERATION FRANCAISE CANOE-KAYAK ET SPORTS PAGAIE</v>
          </cell>
          <cell r="T1788">
            <v>2022</v>
          </cell>
          <cell r="V1788">
            <v>55</v>
          </cell>
          <cell r="W1788" t="str">
            <v>Non</v>
          </cell>
          <cell r="Z1788" t="str">
            <v>AN_LOIS_A</v>
          </cell>
          <cell r="AA1788" t="str">
            <v>Carte 1 an Loisir Adulte</v>
          </cell>
          <cell r="AB1788">
            <v>72649</v>
          </cell>
          <cell r="AC1788">
            <v>44621</v>
          </cell>
          <cell r="AD1788">
            <v>44629</v>
          </cell>
          <cell r="AE1788">
            <v>44926</v>
          </cell>
          <cell r="AF1788" t="str">
            <v>Aucun</v>
          </cell>
          <cell r="AG1788" t="str">
            <v>V</v>
          </cell>
          <cell r="AH1788" t="str">
            <v>VETERAN</v>
          </cell>
          <cell r="AJ1788">
            <v>44581</v>
          </cell>
          <cell r="AK1788" t="str">
            <v>Loisir</v>
          </cell>
          <cell r="AL1788" t="str">
            <v>walter</v>
          </cell>
          <cell r="AM1788">
            <v>10100715456</v>
          </cell>
        </row>
        <row r="1789">
          <cell r="E1789">
            <v>330385</v>
          </cell>
          <cell r="F1789" t="str">
            <v>Mme</v>
          </cell>
          <cell r="G1789" t="str">
            <v>COMBES</v>
          </cell>
          <cell r="H1789" t="str">
            <v>MARIE CHRISTINE</v>
          </cell>
          <cell r="I1789">
            <v>24473</v>
          </cell>
          <cell r="J1789" t="str">
            <v>FRANCE</v>
          </cell>
          <cell r="K1789" t="str">
            <v>Femme</v>
          </cell>
          <cell r="L1789">
            <v>3533</v>
          </cell>
          <cell r="M1789" t="str">
            <v>CLUB NAUTIQUE DE RENNES</v>
          </cell>
          <cell r="N1789" t="str">
            <v>CNR</v>
          </cell>
          <cell r="O1789">
            <v>3500</v>
          </cell>
          <cell r="P1789" t="str">
            <v>COMITE DEPARTEMENTAL CK D'ILLE ET VILAINE</v>
          </cell>
          <cell r="Q1789" t="str">
            <v>CR03</v>
          </cell>
          <cell r="R1789" t="str">
            <v>COMITE REGIONAL BRETAGNE CK</v>
          </cell>
          <cell r="S1789" t="str">
            <v>FEDERATION FRANCAISE CANOE-KAYAK ET SPORTS PAGAIE</v>
          </cell>
          <cell r="T1789">
            <v>2022</v>
          </cell>
          <cell r="V1789">
            <v>20</v>
          </cell>
          <cell r="W1789" t="str">
            <v>Non</v>
          </cell>
          <cell r="Z1789" t="str">
            <v>M3_LOIS_A</v>
          </cell>
          <cell r="AA1789" t="str">
            <v>Carte 3 mois Loisir Adulte</v>
          </cell>
          <cell r="AB1789">
            <v>72649</v>
          </cell>
          <cell r="AC1789">
            <v>44621</v>
          </cell>
          <cell r="AD1789">
            <v>44629</v>
          </cell>
          <cell r="AE1789">
            <v>44721</v>
          </cell>
          <cell r="AF1789" t="str">
            <v>Aucun</v>
          </cell>
          <cell r="AG1789" t="str">
            <v>V</v>
          </cell>
          <cell r="AH1789" t="str">
            <v>VETERAN</v>
          </cell>
          <cell r="AJ1789">
            <v>44585</v>
          </cell>
          <cell r="AK1789" t="str">
            <v>Loisir</v>
          </cell>
          <cell r="AL1789" t="str">
            <v>le Du</v>
          </cell>
          <cell r="AM1789">
            <v>10100805281</v>
          </cell>
        </row>
        <row r="1790">
          <cell r="E1790">
            <v>330425</v>
          </cell>
          <cell r="F1790" t="str">
            <v>M.</v>
          </cell>
          <cell r="G1790" t="str">
            <v>PERRET</v>
          </cell>
          <cell r="H1790" t="str">
            <v>MATEO</v>
          </cell>
          <cell r="I1790">
            <v>37909</v>
          </cell>
          <cell r="J1790" t="str">
            <v>FRANCE</v>
          </cell>
          <cell r="K1790" t="str">
            <v>Homme</v>
          </cell>
          <cell r="L1790">
            <v>5635</v>
          </cell>
          <cell r="M1790" t="str">
            <v>CLUB NAUTIQUE DE PLOERMELAIS</v>
          </cell>
          <cell r="O1790">
            <v>5600</v>
          </cell>
          <cell r="P1790" t="str">
            <v>COMITE DEPARTEMENTAL CK DU MORBIHAN</v>
          </cell>
          <cell r="Q1790" t="str">
            <v>CR03</v>
          </cell>
          <cell r="R1790" t="str">
            <v>COMITE REGIONAL BRETAGNE CK</v>
          </cell>
          <cell r="S1790" t="str">
            <v>FEDERATION FRANCAISE CANOE-KAYAK ET SPORTS PAGAIE</v>
          </cell>
          <cell r="T1790">
            <v>2022</v>
          </cell>
          <cell r="V1790">
            <v>60</v>
          </cell>
          <cell r="W1790" t="str">
            <v>Non</v>
          </cell>
          <cell r="Z1790" t="str">
            <v>AN_COMP_A</v>
          </cell>
          <cell r="AA1790" t="str">
            <v>Carte 1 an Compétition Adulte</v>
          </cell>
          <cell r="AB1790">
            <v>71705</v>
          </cell>
          <cell r="AC1790">
            <v>44593</v>
          </cell>
          <cell r="AD1790">
            <v>44616</v>
          </cell>
          <cell r="AE1790">
            <v>44926</v>
          </cell>
          <cell r="AF1790" t="str">
            <v>Aucun</v>
          </cell>
          <cell r="AG1790" t="str">
            <v>S</v>
          </cell>
          <cell r="AH1790" t="str">
            <v>SENIOR</v>
          </cell>
        </row>
        <row r="1791">
          <cell r="E1791">
            <v>330472</v>
          </cell>
          <cell r="F1791" t="str">
            <v>M.</v>
          </cell>
          <cell r="G1791" t="str">
            <v>BOUREL</v>
          </cell>
          <cell r="H1791" t="str">
            <v>GUY</v>
          </cell>
          <cell r="I1791">
            <v>18832</v>
          </cell>
          <cell r="J1791" t="str">
            <v>FRANCE</v>
          </cell>
          <cell r="K1791" t="str">
            <v>Homme</v>
          </cell>
          <cell r="L1791">
            <v>2909</v>
          </cell>
          <cell r="M1791" t="str">
            <v>BREST BRETAGNE NAUTISME</v>
          </cell>
          <cell r="N1791" t="str">
            <v>BBN</v>
          </cell>
          <cell r="O1791">
            <v>2900</v>
          </cell>
          <cell r="P1791" t="str">
            <v>COMITE DEPARTEMENTAL CK DU FINISTERE</v>
          </cell>
          <cell r="Q1791" t="str">
            <v>CR03</v>
          </cell>
          <cell r="R1791" t="str">
            <v>COMITE REGIONAL BRETAGNE CK</v>
          </cell>
          <cell r="S1791" t="str">
            <v>FEDERATION FRANCAISE CANOE-KAYAK ET SPORTS PAGAIE</v>
          </cell>
          <cell r="T1791">
            <v>2022</v>
          </cell>
          <cell r="V1791">
            <v>55</v>
          </cell>
          <cell r="W1791" t="str">
            <v>Non</v>
          </cell>
          <cell r="Z1791" t="str">
            <v>AN_LOIS_A</v>
          </cell>
          <cell r="AA1791" t="str">
            <v>Carte 1 an Loisir Adulte</v>
          </cell>
          <cell r="AB1791">
            <v>71100</v>
          </cell>
          <cell r="AC1791">
            <v>44531</v>
          </cell>
          <cell r="AD1791">
            <v>44546</v>
          </cell>
          <cell r="AE1791">
            <v>44926</v>
          </cell>
          <cell r="AF1791" t="str">
            <v>Aucun</v>
          </cell>
          <cell r="AG1791" t="str">
            <v>V</v>
          </cell>
          <cell r="AH1791" t="str">
            <v>VETERAN</v>
          </cell>
          <cell r="AJ1791">
            <v>43116</v>
          </cell>
          <cell r="AK1791" t="str">
            <v>Loisir</v>
          </cell>
        </row>
        <row r="1792">
          <cell r="E1792">
            <v>330474</v>
          </cell>
          <cell r="F1792" t="str">
            <v>Mme</v>
          </cell>
          <cell r="G1792" t="str">
            <v>MERRIEN</v>
          </cell>
          <cell r="H1792" t="str">
            <v>VALERIE</v>
          </cell>
          <cell r="I1792">
            <v>26986</v>
          </cell>
          <cell r="J1792" t="str">
            <v>FRANCE</v>
          </cell>
          <cell r="K1792" t="str">
            <v>Femme</v>
          </cell>
          <cell r="L1792">
            <v>2959</v>
          </cell>
          <cell r="M1792" t="str">
            <v>ASSOCIATION PENN AR KAYAK</v>
          </cell>
          <cell r="N1792" t="str">
            <v>PENN AR KAYAK</v>
          </cell>
          <cell r="O1792">
            <v>2900</v>
          </cell>
          <cell r="P1792" t="str">
            <v>COMITE DEPARTEMENTAL CK DU FINISTERE</v>
          </cell>
          <cell r="Q1792" t="str">
            <v>CR03</v>
          </cell>
          <cell r="R1792" t="str">
            <v>COMITE REGIONAL BRETAGNE CK</v>
          </cell>
          <cell r="S1792" t="str">
            <v>FEDERATION FRANCAISE CANOE-KAYAK ET SPORTS PAGAIE</v>
          </cell>
          <cell r="T1792">
            <v>2022</v>
          </cell>
          <cell r="V1792">
            <v>55</v>
          </cell>
          <cell r="W1792" t="str">
            <v>Non</v>
          </cell>
          <cell r="Z1792" t="str">
            <v>AN_LOIS_A</v>
          </cell>
          <cell r="AA1792" t="str">
            <v>Carte 1 an Loisir Adulte</v>
          </cell>
          <cell r="AB1792">
            <v>71023</v>
          </cell>
          <cell r="AC1792">
            <v>44531</v>
          </cell>
          <cell r="AD1792">
            <v>44549</v>
          </cell>
          <cell r="AE1792">
            <v>44926</v>
          </cell>
          <cell r="AF1792" t="str">
            <v>Aucun</v>
          </cell>
          <cell r="AG1792" t="str">
            <v>V</v>
          </cell>
          <cell r="AH1792" t="str">
            <v>VETERAN</v>
          </cell>
          <cell r="AJ1792">
            <v>44112</v>
          </cell>
          <cell r="AK1792" t="str">
            <v>Loisir</v>
          </cell>
        </row>
        <row r="1793">
          <cell r="E1793">
            <v>330478</v>
          </cell>
          <cell r="F1793" t="str">
            <v>Mme</v>
          </cell>
          <cell r="G1793" t="str">
            <v>L HELGOUACH</v>
          </cell>
          <cell r="H1793" t="str">
            <v>CATHY</v>
          </cell>
          <cell r="I1793">
            <v>21937</v>
          </cell>
          <cell r="J1793" t="str">
            <v>FRANCE</v>
          </cell>
          <cell r="K1793" t="str">
            <v>Femme</v>
          </cell>
          <cell r="L1793">
            <v>2909</v>
          </cell>
          <cell r="M1793" t="str">
            <v>BREST BRETAGNE NAUTISME</v>
          </cell>
          <cell r="N1793" t="str">
            <v>BBN</v>
          </cell>
          <cell r="O1793">
            <v>2900</v>
          </cell>
          <cell r="P1793" t="str">
            <v>COMITE DEPARTEMENTAL CK DU FINISTERE</v>
          </cell>
          <cell r="Q1793" t="str">
            <v>CR03</v>
          </cell>
          <cell r="R1793" t="str">
            <v>COMITE REGIONAL BRETAGNE CK</v>
          </cell>
          <cell r="S1793" t="str">
            <v>FEDERATION FRANCAISE CANOE-KAYAK ET SPORTS PAGAIE</v>
          </cell>
          <cell r="T1793">
            <v>2022</v>
          </cell>
          <cell r="V1793">
            <v>55</v>
          </cell>
          <cell r="W1793" t="str">
            <v>Non</v>
          </cell>
          <cell r="Z1793" t="str">
            <v>AN_LOIS_A</v>
          </cell>
          <cell r="AA1793" t="str">
            <v>Carte 1 an Loisir Adulte</v>
          </cell>
          <cell r="AB1793">
            <v>71100</v>
          </cell>
          <cell r="AC1793">
            <v>44531</v>
          </cell>
          <cell r="AD1793">
            <v>44546</v>
          </cell>
          <cell r="AE1793">
            <v>44926</v>
          </cell>
          <cell r="AF1793" t="str">
            <v>Aucun</v>
          </cell>
          <cell r="AG1793" t="str">
            <v>V</v>
          </cell>
          <cell r="AH1793" t="str">
            <v>VETERAN</v>
          </cell>
          <cell r="AJ1793">
            <v>43705</v>
          </cell>
          <cell r="AK1793" t="str">
            <v>Loisir</v>
          </cell>
        </row>
        <row r="1794">
          <cell r="E1794">
            <v>330480</v>
          </cell>
          <cell r="F1794" t="str">
            <v>M.</v>
          </cell>
          <cell r="G1794" t="str">
            <v>BELLEC</v>
          </cell>
          <cell r="H1794" t="str">
            <v>GERARD</v>
          </cell>
          <cell r="I1794">
            <v>24572</v>
          </cell>
          <cell r="J1794" t="str">
            <v>FRANCE</v>
          </cell>
          <cell r="K1794" t="str">
            <v>Homme</v>
          </cell>
          <cell r="L1794">
            <v>2912</v>
          </cell>
          <cell r="M1794" t="str">
            <v>LES ALLIGATORS - LANDERNEAU</v>
          </cell>
          <cell r="O1794">
            <v>2900</v>
          </cell>
          <cell r="P1794" t="str">
            <v>COMITE DEPARTEMENTAL CK DU FINISTERE</v>
          </cell>
          <cell r="Q1794" t="str">
            <v>CR03</v>
          </cell>
          <cell r="R1794" t="str">
            <v>COMITE REGIONAL BRETAGNE CK</v>
          </cell>
          <cell r="S1794" t="str">
            <v>FEDERATION FRANCAISE CANOE-KAYAK ET SPORTS PAGAIE</v>
          </cell>
          <cell r="T1794">
            <v>2022</v>
          </cell>
          <cell r="V1794">
            <v>55</v>
          </cell>
          <cell r="W1794" t="str">
            <v>Non</v>
          </cell>
          <cell r="Z1794" t="str">
            <v>AN_LOIS_A</v>
          </cell>
          <cell r="AA1794" t="str">
            <v>Carte 1 an Loisir Adulte</v>
          </cell>
          <cell r="AB1794">
            <v>71393</v>
          </cell>
          <cell r="AC1794">
            <v>44562</v>
          </cell>
          <cell r="AD1794">
            <v>44565</v>
          </cell>
          <cell r="AE1794">
            <v>44926</v>
          </cell>
          <cell r="AF1794" t="str">
            <v>Aucun</v>
          </cell>
          <cell r="AG1794" t="str">
            <v>V</v>
          </cell>
          <cell r="AH1794" t="str">
            <v>VETERAN</v>
          </cell>
          <cell r="AJ1794">
            <v>44545</v>
          </cell>
          <cell r="AK1794" t="str">
            <v>Loisir</v>
          </cell>
        </row>
        <row r="1795">
          <cell r="E1795">
            <v>330482</v>
          </cell>
          <cell r="F1795" t="str">
            <v>M.</v>
          </cell>
          <cell r="G1795" t="str">
            <v>L HOSTIS</v>
          </cell>
          <cell r="H1795" t="str">
            <v>ERIC</v>
          </cell>
          <cell r="I1795">
            <v>28704</v>
          </cell>
          <cell r="J1795" t="str">
            <v>FRANCE</v>
          </cell>
          <cell r="K1795" t="str">
            <v>Homme</v>
          </cell>
          <cell r="L1795">
            <v>2978</v>
          </cell>
          <cell r="M1795" t="str">
            <v>CANOE KAYAK CLUB BRESTOIS</v>
          </cell>
          <cell r="N1795" t="str">
            <v>CKCB</v>
          </cell>
          <cell r="O1795">
            <v>2900</v>
          </cell>
          <cell r="P1795" t="str">
            <v>COMITE DEPARTEMENTAL CK DU FINISTERE</v>
          </cell>
          <cell r="Q1795" t="str">
            <v>CR03</v>
          </cell>
          <cell r="R1795" t="str">
            <v>COMITE REGIONAL BRETAGNE CK</v>
          </cell>
          <cell r="S1795" t="str">
            <v>FEDERATION FRANCAISE CANOE-KAYAK ET SPORTS PAGAIE</v>
          </cell>
          <cell r="T1795">
            <v>2022</v>
          </cell>
          <cell r="V1795">
            <v>55</v>
          </cell>
          <cell r="W1795" t="str">
            <v>Non</v>
          </cell>
          <cell r="Z1795" t="str">
            <v>AN_LOIS_A</v>
          </cell>
          <cell r="AA1795" t="str">
            <v>Carte 1 an Loisir Adulte</v>
          </cell>
          <cell r="AB1795">
            <v>71604</v>
          </cell>
          <cell r="AC1795">
            <v>44562</v>
          </cell>
          <cell r="AD1795">
            <v>44569</v>
          </cell>
          <cell r="AE1795">
            <v>44926</v>
          </cell>
          <cell r="AF1795" t="str">
            <v>Aucun</v>
          </cell>
          <cell r="AG1795" t="str">
            <v>V</v>
          </cell>
          <cell r="AH1795" t="str">
            <v>VETERAN</v>
          </cell>
          <cell r="AJ1795">
            <v>43363</v>
          </cell>
          <cell r="AK1795" t="str">
            <v>Loisir</v>
          </cell>
          <cell r="AL1795" t="str">
            <v>AGAI-OUEDRAOGO Edwige</v>
          </cell>
        </row>
        <row r="1796">
          <cell r="E1796">
            <v>330537</v>
          </cell>
          <cell r="F1796" t="str">
            <v>M.</v>
          </cell>
          <cell r="G1796" t="str">
            <v>PARIS</v>
          </cell>
          <cell r="H1796" t="str">
            <v>HERVE</v>
          </cell>
          <cell r="I1796">
            <v>24200</v>
          </cell>
          <cell r="J1796" t="str">
            <v>FRANCE</v>
          </cell>
          <cell r="K1796" t="str">
            <v>Homme</v>
          </cell>
          <cell r="L1796">
            <v>5614</v>
          </cell>
          <cell r="M1796" t="str">
            <v>C.K.C. AURAY</v>
          </cell>
          <cell r="O1796">
            <v>5600</v>
          </cell>
          <cell r="P1796" t="str">
            <v>COMITE DEPARTEMENTAL CK DU MORBIHAN</v>
          </cell>
          <cell r="Q1796" t="str">
            <v>CR03</v>
          </cell>
          <cell r="R1796" t="str">
            <v>COMITE REGIONAL BRETAGNE CK</v>
          </cell>
          <cell r="S1796" t="str">
            <v>FEDERATION FRANCAISE CANOE-KAYAK ET SPORTS PAGAIE</v>
          </cell>
          <cell r="T1796">
            <v>2022</v>
          </cell>
          <cell r="V1796">
            <v>55</v>
          </cell>
          <cell r="W1796" t="str">
            <v>Non</v>
          </cell>
          <cell r="Z1796" t="str">
            <v>AN_LOIS_A</v>
          </cell>
          <cell r="AA1796" t="str">
            <v>Carte 1 an Loisir Adulte</v>
          </cell>
          <cell r="AB1796">
            <v>71181</v>
          </cell>
          <cell r="AC1796">
            <v>44562</v>
          </cell>
          <cell r="AD1796">
            <v>44563</v>
          </cell>
          <cell r="AE1796">
            <v>44926</v>
          </cell>
          <cell r="AF1796" t="str">
            <v>Aucun</v>
          </cell>
          <cell r="AG1796" t="str">
            <v>V</v>
          </cell>
          <cell r="AH1796" t="str">
            <v>VETERAN</v>
          </cell>
          <cell r="AJ1796">
            <v>43794</v>
          </cell>
          <cell r="AK1796" t="str">
            <v>Loisir</v>
          </cell>
          <cell r="AL1796" t="str">
            <v>LAMBERT THIERRY</v>
          </cell>
          <cell r="AM1796">
            <v>10002109899</v>
          </cell>
        </row>
        <row r="1797">
          <cell r="E1797">
            <v>330821</v>
          </cell>
          <cell r="F1797" t="str">
            <v>M.</v>
          </cell>
          <cell r="G1797" t="str">
            <v>LE GALL</v>
          </cell>
          <cell r="H1797" t="str">
            <v>ROMAIN</v>
          </cell>
          <cell r="I1797">
            <v>28315</v>
          </cell>
          <cell r="J1797" t="str">
            <v>FRANCE</v>
          </cell>
          <cell r="K1797" t="str">
            <v>Homme</v>
          </cell>
          <cell r="L1797">
            <v>2958</v>
          </cell>
          <cell r="M1797" t="str">
            <v>ILE DE SEIN NAUTISME</v>
          </cell>
          <cell r="N1797" t="str">
            <v>IDSN</v>
          </cell>
          <cell r="O1797">
            <v>2900</v>
          </cell>
          <cell r="P1797" t="str">
            <v>COMITE DEPARTEMENTAL CK DU FINISTERE</v>
          </cell>
          <cell r="Q1797" t="str">
            <v>CR03</v>
          </cell>
          <cell r="R1797" t="str">
            <v>COMITE REGIONAL BRETAGNE CK</v>
          </cell>
          <cell r="S1797" t="str">
            <v>FEDERATION FRANCAISE CANOE-KAYAK ET SPORTS PAGAIE</v>
          </cell>
          <cell r="T1797">
            <v>2022</v>
          </cell>
          <cell r="V1797">
            <v>55</v>
          </cell>
          <cell r="W1797" t="str">
            <v>Non</v>
          </cell>
          <cell r="Z1797" t="str">
            <v>AN_LOIS_A</v>
          </cell>
          <cell r="AA1797" t="str">
            <v>Carte 1 an Loisir Adulte</v>
          </cell>
          <cell r="AB1797">
            <v>70574</v>
          </cell>
          <cell r="AC1797">
            <v>44501</v>
          </cell>
          <cell r="AD1797">
            <v>44547</v>
          </cell>
          <cell r="AE1797">
            <v>44926</v>
          </cell>
          <cell r="AF1797" t="str">
            <v>Aucun</v>
          </cell>
          <cell r="AG1797" t="str">
            <v>V</v>
          </cell>
          <cell r="AH1797" t="str">
            <v>VETERAN</v>
          </cell>
        </row>
        <row r="1798">
          <cell r="E1798">
            <v>330822</v>
          </cell>
          <cell r="F1798" t="str">
            <v>Mme</v>
          </cell>
          <cell r="G1798" t="str">
            <v>SPINEC</v>
          </cell>
          <cell r="H1798" t="str">
            <v>ANNA</v>
          </cell>
          <cell r="I1798">
            <v>32788</v>
          </cell>
          <cell r="J1798" t="str">
            <v>FRANCE</v>
          </cell>
          <cell r="K1798" t="str">
            <v>Femme</v>
          </cell>
          <cell r="L1798">
            <v>2958</v>
          </cell>
          <cell r="M1798" t="str">
            <v>ILE DE SEIN NAUTISME</v>
          </cell>
          <cell r="N1798" t="str">
            <v>IDSN</v>
          </cell>
          <cell r="O1798">
            <v>2900</v>
          </cell>
          <cell r="P1798" t="str">
            <v>COMITE DEPARTEMENTAL CK DU FINISTERE</v>
          </cell>
          <cell r="Q1798" t="str">
            <v>CR03</v>
          </cell>
          <cell r="R1798" t="str">
            <v>COMITE REGIONAL BRETAGNE CK</v>
          </cell>
          <cell r="S1798" t="str">
            <v>FEDERATION FRANCAISE CANOE-KAYAK ET SPORTS PAGAIE</v>
          </cell>
          <cell r="T1798">
            <v>2022</v>
          </cell>
          <cell r="V1798">
            <v>55</v>
          </cell>
          <cell r="W1798" t="str">
            <v>Non</v>
          </cell>
          <cell r="Z1798" t="str">
            <v>AN_LOIS_A</v>
          </cell>
          <cell r="AA1798" t="str">
            <v>Carte 1 an Loisir Adulte</v>
          </cell>
          <cell r="AB1798">
            <v>70574</v>
          </cell>
          <cell r="AC1798">
            <v>44501</v>
          </cell>
          <cell r="AD1798">
            <v>44547</v>
          </cell>
          <cell r="AE1798">
            <v>44926</v>
          </cell>
          <cell r="AF1798" t="str">
            <v>Aucun</v>
          </cell>
          <cell r="AG1798" t="str">
            <v>S</v>
          </cell>
          <cell r="AH1798" t="str">
            <v>SENIOR</v>
          </cell>
        </row>
        <row r="1799">
          <cell r="E1799">
            <v>330877</v>
          </cell>
          <cell r="F1799" t="str">
            <v>Mme</v>
          </cell>
          <cell r="G1799" t="str">
            <v>BIDEGAIN</v>
          </cell>
          <cell r="H1799" t="str">
            <v>CATHERINE</v>
          </cell>
          <cell r="I1799">
            <v>20097</v>
          </cell>
          <cell r="J1799" t="str">
            <v>FRANCE</v>
          </cell>
          <cell r="K1799" t="str">
            <v>Femme</v>
          </cell>
          <cell r="L1799">
            <v>5617</v>
          </cell>
          <cell r="M1799" t="str">
            <v>KAYAK CLUB DE VANNES</v>
          </cell>
          <cell r="O1799">
            <v>5600</v>
          </cell>
          <cell r="P1799" t="str">
            <v>COMITE DEPARTEMENTAL CK DU MORBIHAN</v>
          </cell>
          <cell r="Q1799" t="str">
            <v>CR03</v>
          </cell>
          <cell r="R1799" t="str">
            <v>COMITE REGIONAL BRETAGNE CK</v>
          </cell>
          <cell r="S1799" t="str">
            <v>FEDERATION FRANCAISE CANOE-KAYAK ET SPORTS PAGAIE</v>
          </cell>
          <cell r="T1799">
            <v>2022</v>
          </cell>
          <cell r="V1799">
            <v>55</v>
          </cell>
          <cell r="W1799" t="str">
            <v>Non</v>
          </cell>
          <cell r="Z1799" t="str">
            <v>AN_LOIS_A</v>
          </cell>
          <cell r="AA1799" t="str">
            <v>Carte 1 an Loisir Adulte</v>
          </cell>
          <cell r="AB1799">
            <v>70760</v>
          </cell>
          <cell r="AC1799">
            <v>44531</v>
          </cell>
          <cell r="AD1799">
            <v>44556</v>
          </cell>
          <cell r="AE1799">
            <v>44926</v>
          </cell>
          <cell r="AF1799" t="str">
            <v>Aucun</v>
          </cell>
          <cell r="AG1799" t="str">
            <v>V</v>
          </cell>
          <cell r="AH1799" t="str">
            <v>VETERAN</v>
          </cell>
          <cell r="AJ1799">
            <v>43028</v>
          </cell>
          <cell r="AK1799" t="str">
            <v>Loisir</v>
          </cell>
        </row>
        <row r="1800">
          <cell r="E1800">
            <v>330971</v>
          </cell>
          <cell r="F1800" t="str">
            <v>Mme</v>
          </cell>
          <cell r="G1800" t="str">
            <v>LE PESQ</v>
          </cell>
          <cell r="H1800" t="str">
            <v>JADE</v>
          </cell>
          <cell r="I1800">
            <v>33889</v>
          </cell>
          <cell r="J1800" t="str">
            <v>FRANCE</v>
          </cell>
          <cell r="K1800" t="str">
            <v>Femme</v>
          </cell>
          <cell r="L1800">
            <v>3522</v>
          </cell>
          <cell r="M1800" t="str">
            <v>CESSON SEVIGNE CANOE KAYAK LES POISSONS VOLANTS</v>
          </cell>
          <cell r="N1800" t="str">
            <v>CSCK PV</v>
          </cell>
          <cell r="O1800">
            <v>3500</v>
          </cell>
          <cell r="P1800" t="str">
            <v>COMITE DEPARTEMENTAL CK D'ILLE ET VILAINE</v>
          </cell>
          <cell r="Q1800" t="str">
            <v>CR03</v>
          </cell>
          <cell r="R1800" t="str">
            <v>COMITE REGIONAL BRETAGNE CK</v>
          </cell>
          <cell r="S1800" t="str">
            <v>FEDERATION FRANCAISE CANOE-KAYAK ET SPORTS PAGAIE</v>
          </cell>
          <cell r="T1800">
            <v>2022</v>
          </cell>
          <cell r="V1800">
            <v>60</v>
          </cell>
          <cell r="W1800" t="str">
            <v>Non</v>
          </cell>
          <cell r="Z1800" t="str">
            <v>AN_COMP_A</v>
          </cell>
          <cell r="AA1800" t="str">
            <v>Carte 1 an Compétition Adulte</v>
          </cell>
          <cell r="AB1800">
            <v>71583</v>
          </cell>
          <cell r="AC1800">
            <v>44562</v>
          </cell>
          <cell r="AD1800">
            <v>44567</v>
          </cell>
          <cell r="AE1800">
            <v>44926</v>
          </cell>
          <cell r="AF1800" t="str">
            <v>Aucun</v>
          </cell>
          <cell r="AG1800" t="str">
            <v>S</v>
          </cell>
          <cell r="AH1800" t="str">
            <v>SENIOR</v>
          </cell>
          <cell r="AN1800">
            <v>44567</v>
          </cell>
          <cell r="AO1800" t="str">
            <v>Compétition</v>
          </cell>
        </row>
        <row r="1801">
          <cell r="E1801">
            <v>331088</v>
          </cell>
          <cell r="F1801" t="str">
            <v>Mme</v>
          </cell>
          <cell r="G1801" t="str">
            <v>DHUEZ</v>
          </cell>
          <cell r="H1801" t="str">
            <v>CECILE</v>
          </cell>
          <cell r="I1801">
            <v>24702</v>
          </cell>
          <cell r="J1801" t="str">
            <v>FRANCE</v>
          </cell>
          <cell r="K1801" t="str">
            <v>Femme</v>
          </cell>
          <cell r="L1801">
            <v>5616</v>
          </cell>
          <cell r="M1801" t="str">
            <v>UNION SPORTIVE LA GACILLY</v>
          </cell>
          <cell r="O1801">
            <v>5600</v>
          </cell>
          <cell r="P1801" t="str">
            <v>COMITE DEPARTEMENTAL CK DU MORBIHAN</v>
          </cell>
          <cell r="Q1801" t="str">
            <v>CR03</v>
          </cell>
          <cell r="R1801" t="str">
            <v>COMITE REGIONAL BRETAGNE CK</v>
          </cell>
          <cell r="S1801" t="str">
            <v>FEDERATION FRANCAISE CANOE-KAYAK ET SPORTS PAGAIE</v>
          </cell>
          <cell r="T1801">
            <v>2022</v>
          </cell>
          <cell r="V1801">
            <v>55</v>
          </cell>
          <cell r="W1801" t="str">
            <v>Non</v>
          </cell>
          <cell r="Z1801" t="str">
            <v>AN_LOIS_A</v>
          </cell>
          <cell r="AA1801" t="str">
            <v>Carte 1 an Loisir Adulte</v>
          </cell>
          <cell r="AB1801">
            <v>71185</v>
          </cell>
          <cell r="AC1801">
            <v>44562</v>
          </cell>
          <cell r="AD1801">
            <v>44564</v>
          </cell>
          <cell r="AE1801">
            <v>44926</v>
          </cell>
          <cell r="AF1801" t="str">
            <v>Aucun</v>
          </cell>
          <cell r="AG1801" t="str">
            <v>V</v>
          </cell>
          <cell r="AH1801" t="str">
            <v>VETERAN</v>
          </cell>
          <cell r="AJ1801">
            <v>43812</v>
          </cell>
          <cell r="AK1801" t="str">
            <v>Loisir</v>
          </cell>
          <cell r="AL1801" t="str">
            <v>DR ALLARD COEDEL</v>
          </cell>
          <cell r="AM1801">
            <v>10002333556</v>
          </cell>
        </row>
        <row r="1802">
          <cell r="E1802">
            <v>331089</v>
          </cell>
          <cell r="F1802" t="str">
            <v>M.</v>
          </cell>
          <cell r="G1802" t="str">
            <v>CHAVIN</v>
          </cell>
          <cell r="H1802" t="str">
            <v>ERIC</v>
          </cell>
          <cell r="I1802">
            <v>23585</v>
          </cell>
          <cell r="J1802" t="str">
            <v>FRANCE</v>
          </cell>
          <cell r="K1802" t="str">
            <v>Homme</v>
          </cell>
          <cell r="L1802">
            <v>5616</v>
          </cell>
          <cell r="M1802" t="str">
            <v>UNION SPORTIVE LA GACILLY</v>
          </cell>
          <cell r="O1802">
            <v>5600</v>
          </cell>
          <cell r="P1802" t="str">
            <v>COMITE DEPARTEMENTAL CK DU MORBIHAN</v>
          </cell>
          <cell r="Q1802" t="str">
            <v>CR03</v>
          </cell>
          <cell r="R1802" t="str">
            <v>COMITE REGIONAL BRETAGNE CK</v>
          </cell>
          <cell r="S1802" t="str">
            <v>FEDERATION FRANCAISE CANOE-KAYAK ET SPORTS PAGAIE</v>
          </cell>
          <cell r="T1802">
            <v>2022</v>
          </cell>
          <cell r="V1802">
            <v>55</v>
          </cell>
          <cell r="W1802" t="str">
            <v>Non</v>
          </cell>
          <cell r="Z1802" t="str">
            <v>AN_LOIS_A</v>
          </cell>
          <cell r="AA1802" t="str">
            <v>Carte 1 an Loisir Adulte</v>
          </cell>
          <cell r="AB1802">
            <v>71185</v>
          </cell>
          <cell r="AC1802">
            <v>44562</v>
          </cell>
          <cell r="AD1802">
            <v>44564</v>
          </cell>
          <cell r="AE1802">
            <v>44926</v>
          </cell>
          <cell r="AF1802" t="str">
            <v>Aucun</v>
          </cell>
          <cell r="AG1802" t="str">
            <v>V</v>
          </cell>
          <cell r="AH1802" t="str">
            <v>VETERAN</v>
          </cell>
          <cell r="AJ1802">
            <v>43812</v>
          </cell>
          <cell r="AK1802" t="str">
            <v>Loisir</v>
          </cell>
          <cell r="AL1802" t="str">
            <v>DR ERTAUD ALAIN</v>
          </cell>
          <cell r="AM1802">
            <v>10002658788</v>
          </cell>
        </row>
        <row r="1803">
          <cell r="E1803">
            <v>331185</v>
          </cell>
          <cell r="F1803" t="str">
            <v>Mme</v>
          </cell>
          <cell r="G1803" t="str">
            <v>TILLY</v>
          </cell>
          <cell r="H1803" t="str">
            <v>MONIQUE</v>
          </cell>
          <cell r="I1803">
            <v>17226</v>
          </cell>
          <cell r="J1803" t="str">
            <v>FRANCE</v>
          </cell>
          <cell r="K1803" t="str">
            <v>Femme</v>
          </cell>
          <cell r="L1803">
            <v>2978</v>
          </cell>
          <cell r="M1803" t="str">
            <v>CANOE KAYAK CLUB BRESTOIS</v>
          </cell>
          <cell r="N1803" t="str">
            <v>CKCB</v>
          </cell>
          <cell r="O1803">
            <v>2900</v>
          </cell>
          <cell r="P1803" t="str">
            <v>COMITE DEPARTEMENTAL CK DU FINISTERE</v>
          </cell>
          <cell r="Q1803" t="str">
            <v>CR03</v>
          </cell>
          <cell r="R1803" t="str">
            <v>COMITE REGIONAL BRETAGNE CK</v>
          </cell>
          <cell r="S1803" t="str">
            <v>FEDERATION FRANCAISE CANOE-KAYAK ET SPORTS PAGAIE</v>
          </cell>
          <cell r="T1803">
            <v>2022</v>
          </cell>
          <cell r="V1803">
            <v>55</v>
          </cell>
          <cell r="W1803" t="str">
            <v>Non</v>
          </cell>
          <cell r="Z1803" t="str">
            <v>AN_LOIS_A</v>
          </cell>
          <cell r="AA1803" t="str">
            <v>Carte 1 an Loisir Adulte</v>
          </cell>
          <cell r="AB1803">
            <v>71604</v>
          </cell>
          <cell r="AC1803">
            <v>44562</v>
          </cell>
          <cell r="AD1803">
            <v>44572</v>
          </cell>
          <cell r="AE1803">
            <v>44926</v>
          </cell>
          <cell r="AF1803" t="str">
            <v>Aucun</v>
          </cell>
          <cell r="AG1803" t="str">
            <v>V</v>
          </cell>
          <cell r="AH1803" t="str">
            <v>VETERAN</v>
          </cell>
        </row>
        <row r="1804">
          <cell r="E1804">
            <v>331240</v>
          </cell>
          <cell r="F1804" t="str">
            <v>M.</v>
          </cell>
          <cell r="G1804" t="str">
            <v>HAUVILLE</v>
          </cell>
          <cell r="H1804" t="str">
            <v>YANN</v>
          </cell>
          <cell r="I1804">
            <v>38280</v>
          </cell>
          <cell r="J1804" t="str">
            <v>FRANCE</v>
          </cell>
          <cell r="K1804" t="str">
            <v>Homme</v>
          </cell>
          <cell r="L1804">
            <v>5617</v>
          </cell>
          <cell r="M1804" t="str">
            <v>KAYAK CLUB DE VANNES</v>
          </cell>
          <cell r="O1804">
            <v>5600</v>
          </cell>
          <cell r="P1804" t="str">
            <v>COMITE DEPARTEMENTAL CK DU MORBIHAN</v>
          </cell>
          <cell r="Q1804" t="str">
            <v>CR03</v>
          </cell>
          <cell r="R1804" t="str">
            <v>COMITE REGIONAL BRETAGNE CK</v>
          </cell>
          <cell r="S1804" t="str">
            <v>FEDERATION FRANCAISE CANOE-KAYAK ET SPORTS PAGAIE</v>
          </cell>
          <cell r="T1804">
            <v>2022</v>
          </cell>
          <cell r="V1804">
            <v>20</v>
          </cell>
          <cell r="W1804" t="str">
            <v>Non</v>
          </cell>
          <cell r="Z1804" t="str">
            <v>AN_LOIS_J</v>
          </cell>
          <cell r="AA1804" t="str">
            <v>Carte 1 an Loisir Jeune</v>
          </cell>
          <cell r="AB1804">
            <v>70760</v>
          </cell>
          <cell r="AC1804">
            <v>44531</v>
          </cell>
          <cell r="AD1804">
            <v>44556</v>
          </cell>
          <cell r="AE1804">
            <v>44926</v>
          </cell>
          <cell r="AF1804" t="str">
            <v>Aucun</v>
          </cell>
          <cell r="AG1804" t="str">
            <v>J</v>
          </cell>
          <cell r="AH1804" t="str">
            <v>JUNIOR</v>
          </cell>
          <cell r="AJ1804">
            <v>44556</v>
          </cell>
          <cell r="AK1804" t="str">
            <v>Loisir</v>
          </cell>
        </row>
        <row r="1805">
          <cell r="E1805">
            <v>331326</v>
          </cell>
          <cell r="F1805" t="str">
            <v>M.</v>
          </cell>
          <cell r="G1805" t="str">
            <v>LE BERRE</v>
          </cell>
          <cell r="H1805" t="str">
            <v>NICOLAS</v>
          </cell>
          <cell r="I1805">
            <v>26414</v>
          </cell>
          <cell r="J1805" t="str">
            <v>FRANCE</v>
          </cell>
          <cell r="K1805" t="str">
            <v>Homme</v>
          </cell>
          <cell r="L1805">
            <v>2949</v>
          </cell>
          <cell r="M1805" t="str">
            <v>TEAM MARARA VA'A</v>
          </cell>
          <cell r="O1805">
            <v>2900</v>
          </cell>
          <cell r="P1805" t="str">
            <v>COMITE DEPARTEMENTAL CK DU FINISTERE</v>
          </cell>
          <cell r="Q1805" t="str">
            <v>CR03</v>
          </cell>
          <cell r="R1805" t="str">
            <v>COMITE REGIONAL BRETAGNE CK</v>
          </cell>
          <cell r="S1805" t="str">
            <v>FEDERATION FRANCAISE CANOE-KAYAK ET SPORTS PAGAIE</v>
          </cell>
          <cell r="T1805">
            <v>2022</v>
          </cell>
          <cell r="V1805">
            <v>60</v>
          </cell>
          <cell r="W1805" t="str">
            <v>Non</v>
          </cell>
          <cell r="Z1805" t="str">
            <v>AN_COMP_A</v>
          </cell>
          <cell r="AA1805" t="str">
            <v>Carte 1 an Compétition Adulte</v>
          </cell>
          <cell r="AB1805">
            <v>70058</v>
          </cell>
          <cell r="AC1805">
            <v>44470</v>
          </cell>
          <cell r="AD1805">
            <v>44582</v>
          </cell>
          <cell r="AE1805">
            <v>44926</v>
          </cell>
          <cell r="AF1805" t="str">
            <v>Aucun</v>
          </cell>
          <cell r="AG1805" t="str">
            <v>V</v>
          </cell>
          <cell r="AH1805" t="str">
            <v>VETERAN</v>
          </cell>
          <cell r="AN1805">
            <v>44092</v>
          </cell>
          <cell r="AO1805" t="str">
            <v>Compétition</v>
          </cell>
        </row>
        <row r="1806">
          <cell r="E1806">
            <v>331328</v>
          </cell>
          <cell r="F1806" t="str">
            <v>M.</v>
          </cell>
          <cell r="G1806" t="str">
            <v>LESNE</v>
          </cell>
          <cell r="H1806" t="str">
            <v>YANNICK</v>
          </cell>
          <cell r="I1806">
            <v>26016</v>
          </cell>
          <cell r="J1806" t="str">
            <v>FRANCE</v>
          </cell>
          <cell r="K1806" t="str">
            <v>Homme</v>
          </cell>
          <cell r="L1806">
            <v>2949</v>
          </cell>
          <cell r="M1806" t="str">
            <v>TEAM MARARA VA'A</v>
          </cell>
          <cell r="O1806">
            <v>2900</v>
          </cell>
          <cell r="P1806" t="str">
            <v>COMITE DEPARTEMENTAL CK DU FINISTERE</v>
          </cell>
          <cell r="Q1806" t="str">
            <v>CR03</v>
          </cell>
          <cell r="R1806" t="str">
            <v>COMITE REGIONAL BRETAGNE CK</v>
          </cell>
          <cell r="S1806" t="str">
            <v>FEDERATION FRANCAISE CANOE-KAYAK ET SPORTS PAGAIE</v>
          </cell>
          <cell r="T1806">
            <v>2022</v>
          </cell>
          <cell r="V1806">
            <v>60</v>
          </cell>
          <cell r="W1806" t="str">
            <v>Non</v>
          </cell>
          <cell r="Z1806" t="str">
            <v>AN_COMP_A</v>
          </cell>
          <cell r="AA1806" t="str">
            <v>Carte 1 an Compétition Adulte</v>
          </cell>
          <cell r="AB1806">
            <v>70058</v>
          </cell>
          <cell r="AC1806">
            <v>44470</v>
          </cell>
          <cell r="AD1806">
            <v>44591</v>
          </cell>
          <cell r="AE1806">
            <v>44926</v>
          </cell>
          <cell r="AF1806" t="str">
            <v>Aucun</v>
          </cell>
          <cell r="AG1806" t="str">
            <v>V</v>
          </cell>
          <cell r="AH1806" t="str">
            <v>VETERAN</v>
          </cell>
          <cell r="AN1806">
            <v>43866</v>
          </cell>
          <cell r="AO1806" t="str">
            <v>Compétition</v>
          </cell>
        </row>
        <row r="1807">
          <cell r="E1807">
            <v>331406</v>
          </cell>
          <cell r="F1807" t="str">
            <v>M.</v>
          </cell>
          <cell r="G1807" t="str">
            <v>HARDY</v>
          </cell>
          <cell r="H1807" t="str">
            <v>THOMAS</v>
          </cell>
          <cell r="I1807">
            <v>31089</v>
          </cell>
          <cell r="J1807" t="str">
            <v>FRANCE</v>
          </cell>
          <cell r="K1807" t="str">
            <v>Homme</v>
          </cell>
          <cell r="L1807">
            <v>5617</v>
          </cell>
          <cell r="M1807" t="str">
            <v>KAYAK CLUB DE VANNES</v>
          </cell>
          <cell r="O1807">
            <v>5600</v>
          </cell>
          <cell r="P1807" t="str">
            <v>COMITE DEPARTEMENTAL CK DU MORBIHAN</v>
          </cell>
          <cell r="Q1807" t="str">
            <v>CR03</v>
          </cell>
          <cell r="R1807" t="str">
            <v>COMITE REGIONAL BRETAGNE CK</v>
          </cell>
          <cell r="S1807" t="str">
            <v>FEDERATION FRANCAISE CANOE-KAYAK ET SPORTS PAGAIE</v>
          </cell>
          <cell r="T1807">
            <v>2022</v>
          </cell>
          <cell r="V1807">
            <v>55</v>
          </cell>
          <cell r="W1807" t="str">
            <v>Non</v>
          </cell>
          <cell r="Z1807" t="str">
            <v>AN_LOIS_A</v>
          </cell>
          <cell r="AA1807" t="str">
            <v>Carte 1 an Loisir Adulte</v>
          </cell>
          <cell r="AB1807">
            <v>70760</v>
          </cell>
          <cell r="AC1807">
            <v>44531</v>
          </cell>
          <cell r="AD1807">
            <v>44556</v>
          </cell>
          <cell r="AE1807">
            <v>44926</v>
          </cell>
          <cell r="AF1807" t="str">
            <v>Aucun</v>
          </cell>
          <cell r="AG1807" t="str">
            <v>V</v>
          </cell>
          <cell r="AH1807" t="str">
            <v>VETERAN</v>
          </cell>
          <cell r="AJ1807">
            <v>42860</v>
          </cell>
          <cell r="AK1807" t="str">
            <v>Loisir</v>
          </cell>
          <cell r="AL1807" t="str">
            <v>HERVE</v>
          </cell>
        </row>
        <row r="1808">
          <cell r="E1808">
            <v>331459</v>
          </cell>
          <cell r="F1808" t="str">
            <v>Mme</v>
          </cell>
          <cell r="G1808" t="str">
            <v>PERON</v>
          </cell>
          <cell r="H1808" t="str">
            <v>MANON</v>
          </cell>
          <cell r="I1808">
            <v>37824</v>
          </cell>
          <cell r="J1808" t="str">
            <v>FRANCE</v>
          </cell>
          <cell r="K1808" t="str">
            <v>Femme</v>
          </cell>
          <cell r="L1808">
            <v>2931</v>
          </cell>
          <cell r="M1808" t="str">
            <v>CENTRE NAUTIQUE PLOUHINEC CAP SIZUN-POINTE DU RAZ</v>
          </cell>
          <cell r="N1808" t="str">
            <v>CNPCSPR</v>
          </cell>
          <cell r="O1808">
            <v>2900</v>
          </cell>
          <cell r="P1808" t="str">
            <v>COMITE DEPARTEMENTAL CK DU FINISTERE</v>
          </cell>
          <cell r="Q1808" t="str">
            <v>CR03</v>
          </cell>
          <cell r="R1808" t="str">
            <v>COMITE REGIONAL BRETAGNE CK</v>
          </cell>
          <cell r="S1808" t="str">
            <v>FEDERATION FRANCAISE CANOE-KAYAK ET SPORTS PAGAIE</v>
          </cell>
          <cell r="T1808">
            <v>2022</v>
          </cell>
          <cell r="V1808">
            <v>60</v>
          </cell>
          <cell r="W1808" t="str">
            <v>Non</v>
          </cell>
          <cell r="Z1808" t="str">
            <v>AN_COMP_A</v>
          </cell>
          <cell r="AA1808" t="str">
            <v>Carte 1 an Compétition Adulte</v>
          </cell>
          <cell r="AB1808">
            <v>70938</v>
          </cell>
          <cell r="AC1808">
            <v>44531</v>
          </cell>
          <cell r="AD1808">
            <v>44580</v>
          </cell>
          <cell r="AE1808">
            <v>44926</v>
          </cell>
          <cell r="AF1808" t="str">
            <v>Aucun</v>
          </cell>
          <cell r="AG1808" t="str">
            <v>S</v>
          </cell>
          <cell r="AH1808" t="str">
            <v>SENIOR</v>
          </cell>
        </row>
        <row r="1809">
          <cell r="E1809">
            <v>331463</v>
          </cell>
          <cell r="F1809" t="str">
            <v>M.</v>
          </cell>
          <cell r="G1809" t="str">
            <v>KATSIMPRASCASTEL</v>
          </cell>
          <cell r="H1809" t="str">
            <v>DIMITRIS</v>
          </cell>
          <cell r="I1809">
            <v>39153</v>
          </cell>
          <cell r="J1809" t="str">
            <v>FRANCE</v>
          </cell>
          <cell r="K1809" t="str">
            <v>Homme</v>
          </cell>
          <cell r="L1809">
            <v>2931</v>
          </cell>
          <cell r="M1809" t="str">
            <v>CENTRE NAUTIQUE PLOUHINEC CAP SIZUN-POINTE DU RAZ</v>
          </cell>
          <cell r="N1809" t="str">
            <v>CNPCSPR</v>
          </cell>
          <cell r="O1809">
            <v>2900</v>
          </cell>
          <cell r="P1809" t="str">
            <v>COMITE DEPARTEMENTAL CK DU FINISTERE</v>
          </cell>
          <cell r="Q1809" t="str">
            <v>CR03</v>
          </cell>
          <cell r="R1809" t="str">
            <v>COMITE REGIONAL BRETAGNE CK</v>
          </cell>
          <cell r="S1809" t="str">
            <v>FEDERATION FRANCAISE CANOE-KAYAK ET SPORTS PAGAIE</v>
          </cell>
          <cell r="T1809">
            <v>2022</v>
          </cell>
          <cell r="V1809">
            <v>40</v>
          </cell>
          <cell r="W1809" t="str">
            <v>Non</v>
          </cell>
          <cell r="Z1809" t="str">
            <v>AN_COMP_J</v>
          </cell>
          <cell r="AA1809" t="str">
            <v>Carte 1 an Compétition Jeune</v>
          </cell>
          <cell r="AB1809">
            <v>70938</v>
          </cell>
          <cell r="AC1809">
            <v>44531</v>
          </cell>
          <cell r="AD1809">
            <v>44580</v>
          </cell>
          <cell r="AE1809">
            <v>44926</v>
          </cell>
          <cell r="AF1809" t="str">
            <v>Aucun</v>
          </cell>
          <cell r="AG1809" t="str">
            <v>C</v>
          </cell>
          <cell r="AH1809" t="str">
            <v>CADET</v>
          </cell>
          <cell r="AN1809">
            <v>44580</v>
          </cell>
          <cell r="AO1809" t="str">
            <v>Compétition</v>
          </cell>
        </row>
        <row r="1810">
          <cell r="E1810">
            <v>331565</v>
          </cell>
          <cell r="F1810" t="str">
            <v>M.</v>
          </cell>
          <cell r="G1810" t="str">
            <v>TEIKITEEPUPUNI</v>
          </cell>
          <cell r="H1810" t="str">
            <v>TUO'O</v>
          </cell>
          <cell r="I1810">
            <v>33849</v>
          </cell>
          <cell r="J1810" t="str">
            <v>FRANCE</v>
          </cell>
          <cell r="K1810" t="str">
            <v>Homme</v>
          </cell>
          <cell r="L1810">
            <v>2949</v>
          </cell>
          <cell r="M1810" t="str">
            <v>TEAM MARARA VA'A</v>
          </cell>
          <cell r="O1810">
            <v>2900</v>
          </cell>
          <cell r="P1810" t="str">
            <v>COMITE DEPARTEMENTAL CK DU FINISTERE</v>
          </cell>
          <cell r="Q1810" t="str">
            <v>CR03</v>
          </cell>
          <cell r="R1810" t="str">
            <v>COMITE REGIONAL BRETAGNE CK</v>
          </cell>
          <cell r="S1810" t="str">
            <v>FEDERATION FRANCAISE CANOE-KAYAK ET SPORTS PAGAIE</v>
          </cell>
          <cell r="T1810">
            <v>2022</v>
          </cell>
          <cell r="V1810">
            <v>60</v>
          </cell>
          <cell r="W1810" t="str">
            <v>Non</v>
          </cell>
          <cell r="Z1810" t="str">
            <v>AN_COMP_A</v>
          </cell>
          <cell r="AA1810" t="str">
            <v>Carte 1 an Compétition Adulte</v>
          </cell>
          <cell r="AB1810">
            <v>70058</v>
          </cell>
          <cell r="AC1810">
            <v>44470</v>
          </cell>
          <cell r="AD1810">
            <v>44591</v>
          </cell>
          <cell r="AE1810">
            <v>44926</v>
          </cell>
          <cell r="AF1810" t="str">
            <v>Aucun</v>
          </cell>
          <cell r="AG1810" t="str">
            <v>S</v>
          </cell>
          <cell r="AH1810" t="str">
            <v>SENIOR</v>
          </cell>
          <cell r="AN1810">
            <v>43890</v>
          </cell>
          <cell r="AO1810" t="str">
            <v>Compétition</v>
          </cell>
        </row>
        <row r="1811">
          <cell r="E1811">
            <v>331604</v>
          </cell>
          <cell r="F1811" t="str">
            <v>M.</v>
          </cell>
          <cell r="G1811" t="str">
            <v>GUIOMAR</v>
          </cell>
          <cell r="H1811" t="str">
            <v>STEPHANE</v>
          </cell>
          <cell r="I1811">
            <v>31977</v>
          </cell>
          <cell r="J1811" t="str">
            <v>FRANCE</v>
          </cell>
          <cell r="K1811" t="str">
            <v>Homme</v>
          </cell>
          <cell r="L1811">
            <v>2911</v>
          </cell>
          <cell r="M1811" t="str">
            <v>F.R.C.K. PLOUDALMEZEAU</v>
          </cell>
          <cell r="O1811">
            <v>2900</v>
          </cell>
          <cell r="P1811" t="str">
            <v>COMITE DEPARTEMENTAL CK DU FINISTERE</v>
          </cell>
          <cell r="Q1811" t="str">
            <v>CR03</v>
          </cell>
          <cell r="R1811" t="str">
            <v>COMITE REGIONAL BRETAGNE CK</v>
          </cell>
          <cell r="S1811" t="str">
            <v>FEDERATION FRANCAISE CANOE-KAYAK ET SPORTS PAGAIE</v>
          </cell>
          <cell r="T1811">
            <v>2022</v>
          </cell>
          <cell r="V1811">
            <v>60</v>
          </cell>
          <cell r="W1811" t="str">
            <v>Non</v>
          </cell>
          <cell r="Z1811" t="str">
            <v>AN_COMP_A</v>
          </cell>
          <cell r="AA1811" t="str">
            <v>Carte 1 an Compétition Adulte</v>
          </cell>
          <cell r="AB1811">
            <v>70925</v>
          </cell>
          <cell r="AC1811">
            <v>44531</v>
          </cell>
          <cell r="AD1811">
            <v>44558</v>
          </cell>
          <cell r="AE1811">
            <v>44926</v>
          </cell>
          <cell r="AF1811" t="str">
            <v>Aucun</v>
          </cell>
          <cell r="AG1811" t="str">
            <v>V</v>
          </cell>
          <cell r="AH1811" t="str">
            <v>VETERAN</v>
          </cell>
          <cell r="AN1811">
            <v>44524</v>
          </cell>
          <cell r="AO1811" t="str">
            <v>Compétition</v>
          </cell>
        </row>
        <row r="1812">
          <cell r="E1812">
            <v>331615</v>
          </cell>
          <cell r="F1812" t="str">
            <v>Mme</v>
          </cell>
          <cell r="G1812" t="str">
            <v>SOUHY</v>
          </cell>
          <cell r="H1812" t="str">
            <v>MARIE-CLAUDE</v>
          </cell>
          <cell r="I1812">
            <v>19583</v>
          </cell>
          <cell r="J1812" t="str">
            <v>FRANCE</v>
          </cell>
          <cell r="K1812" t="str">
            <v>Femme</v>
          </cell>
          <cell r="L1812">
            <v>5643</v>
          </cell>
          <cell r="M1812" t="str">
            <v>LANESTER CANOE KAYAK CLUB</v>
          </cell>
          <cell r="N1812" t="str">
            <v>L.C.K.C</v>
          </cell>
          <cell r="O1812">
            <v>5600</v>
          </cell>
          <cell r="P1812" t="str">
            <v>COMITE DEPARTEMENTAL CK DU MORBIHAN</v>
          </cell>
          <cell r="Q1812" t="str">
            <v>CR03</v>
          </cell>
          <cell r="R1812" t="str">
            <v>COMITE REGIONAL BRETAGNE CK</v>
          </cell>
          <cell r="S1812" t="str">
            <v>FEDERATION FRANCAISE CANOE-KAYAK ET SPORTS PAGAIE</v>
          </cell>
          <cell r="T1812">
            <v>2022</v>
          </cell>
          <cell r="V1812">
            <v>55</v>
          </cell>
          <cell r="W1812" t="str">
            <v>Non</v>
          </cell>
          <cell r="Z1812" t="str">
            <v>AN_LOIS_A</v>
          </cell>
          <cell r="AA1812" t="str">
            <v>Carte 1 an Loisir Adulte</v>
          </cell>
          <cell r="AB1812">
            <v>71484</v>
          </cell>
          <cell r="AC1812">
            <v>44562</v>
          </cell>
          <cell r="AD1812">
            <v>44575</v>
          </cell>
          <cell r="AE1812">
            <v>44926</v>
          </cell>
          <cell r="AF1812" t="str">
            <v>Aucun</v>
          </cell>
          <cell r="AG1812" t="str">
            <v>V</v>
          </cell>
          <cell r="AH1812" t="str">
            <v>VETERAN</v>
          </cell>
          <cell r="AJ1812">
            <v>44593</v>
          </cell>
          <cell r="AK1812" t="str">
            <v>Loisir</v>
          </cell>
          <cell r="AL1812" t="str">
            <v>LARLET Jean-Marie</v>
          </cell>
          <cell r="AM1812" t="str">
            <v>56 1 03428 1</v>
          </cell>
        </row>
        <row r="1813">
          <cell r="E1813">
            <v>331635</v>
          </cell>
          <cell r="F1813" t="str">
            <v>M.</v>
          </cell>
          <cell r="G1813" t="str">
            <v>PELTIER</v>
          </cell>
          <cell r="H1813" t="str">
            <v>GERARD</v>
          </cell>
          <cell r="I1813">
            <v>25524</v>
          </cell>
          <cell r="J1813" t="str">
            <v>FRANCE</v>
          </cell>
          <cell r="K1813" t="str">
            <v>Homme</v>
          </cell>
          <cell r="L1813">
            <v>5614</v>
          </cell>
          <cell r="M1813" t="str">
            <v>C.K.C. AURAY</v>
          </cell>
          <cell r="O1813">
            <v>5600</v>
          </cell>
          <cell r="P1813" t="str">
            <v>COMITE DEPARTEMENTAL CK DU MORBIHAN</v>
          </cell>
          <cell r="Q1813" t="str">
            <v>CR03</v>
          </cell>
          <cell r="R1813" t="str">
            <v>COMITE REGIONAL BRETAGNE CK</v>
          </cell>
          <cell r="S1813" t="str">
            <v>FEDERATION FRANCAISE CANOE-KAYAK ET SPORTS PAGAIE</v>
          </cell>
          <cell r="T1813">
            <v>2022</v>
          </cell>
          <cell r="V1813">
            <v>55</v>
          </cell>
          <cell r="W1813" t="str">
            <v>Non</v>
          </cell>
          <cell r="Z1813" t="str">
            <v>AN_LOIS_A</v>
          </cell>
          <cell r="AA1813" t="str">
            <v>Carte 1 an Loisir Adulte</v>
          </cell>
          <cell r="AB1813">
            <v>71181</v>
          </cell>
          <cell r="AC1813">
            <v>44562</v>
          </cell>
          <cell r="AD1813">
            <v>44592</v>
          </cell>
          <cell r="AE1813">
            <v>44926</v>
          </cell>
          <cell r="AF1813" t="str">
            <v>Aucun</v>
          </cell>
          <cell r="AG1813" t="str">
            <v>V</v>
          </cell>
          <cell r="AH1813" t="str">
            <v>VETERAN</v>
          </cell>
          <cell r="AJ1813">
            <v>44203</v>
          </cell>
          <cell r="AK1813" t="str">
            <v>Loisir</v>
          </cell>
          <cell r="AL1813" t="str">
            <v>LHELIAS</v>
          </cell>
          <cell r="AM1813">
            <v>10004402920</v>
          </cell>
        </row>
        <row r="1814">
          <cell r="E1814">
            <v>331769</v>
          </cell>
          <cell r="F1814" t="str">
            <v>M.</v>
          </cell>
          <cell r="G1814" t="str">
            <v>SAUTON</v>
          </cell>
          <cell r="H1814" t="str">
            <v>BRUNO</v>
          </cell>
          <cell r="I1814">
            <v>21559</v>
          </cell>
          <cell r="J1814" t="str">
            <v>FRANCE</v>
          </cell>
          <cell r="K1814" t="str">
            <v>Homme</v>
          </cell>
          <cell r="L1814">
            <v>2909</v>
          </cell>
          <cell r="M1814" t="str">
            <v>BREST BRETAGNE NAUTISME</v>
          </cell>
          <cell r="N1814" t="str">
            <v>BBN</v>
          </cell>
          <cell r="O1814">
            <v>2900</v>
          </cell>
          <cell r="P1814" t="str">
            <v>COMITE DEPARTEMENTAL CK DU FINISTERE</v>
          </cell>
          <cell r="Q1814" t="str">
            <v>CR03</v>
          </cell>
          <cell r="R1814" t="str">
            <v>COMITE REGIONAL BRETAGNE CK</v>
          </cell>
          <cell r="S1814" t="str">
            <v>FEDERATION FRANCAISE CANOE-KAYAK ET SPORTS PAGAIE</v>
          </cell>
          <cell r="T1814">
            <v>2022</v>
          </cell>
          <cell r="V1814">
            <v>55</v>
          </cell>
          <cell r="W1814" t="str">
            <v>Non</v>
          </cell>
          <cell r="Z1814" t="str">
            <v>AN_LOIS_A</v>
          </cell>
          <cell r="AA1814" t="str">
            <v>Carte 1 an Loisir Adulte</v>
          </cell>
          <cell r="AB1814">
            <v>71579</v>
          </cell>
          <cell r="AC1814">
            <v>44562</v>
          </cell>
          <cell r="AD1814">
            <v>44568</v>
          </cell>
          <cell r="AE1814">
            <v>44926</v>
          </cell>
          <cell r="AF1814" t="str">
            <v>Aucun</v>
          </cell>
          <cell r="AG1814" t="str">
            <v>V</v>
          </cell>
          <cell r="AH1814" t="str">
            <v>VETERAN</v>
          </cell>
        </row>
        <row r="1815">
          <cell r="E1815">
            <v>331824</v>
          </cell>
          <cell r="F1815" t="str">
            <v>Mme</v>
          </cell>
          <cell r="G1815" t="str">
            <v>LECALONNEC</v>
          </cell>
          <cell r="H1815" t="str">
            <v>VERONIQUE</v>
          </cell>
          <cell r="I1815">
            <v>23567</v>
          </cell>
          <cell r="J1815" t="str">
            <v>FRANCE</v>
          </cell>
          <cell r="K1815" t="str">
            <v>Femme</v>
          </cell>
          <cell r="L1815">
            <v>3516</v>
          </cell>
          <cell r="M1815" t="str">
            <v>RENNES EVASION NATURE</v>
          </cell>
          <cell r="O1815">
            <v>3500</v>
          </cell>
          <cell r="P1815" t="str">
            <v>COMITE DEPARTEMENTAL CK D'ILLE ET VILAINE</v>
          </cell>
          <cell r="Q1815" t="str">
            <v>CR03</v>
          </cell>
          <cell r="R1815" t="str">
            <v>COMITE REGIONAL BRETAGNE CK</v>
          </cell>
          <cell r="S1815" t="str">
            <v>FEDERATION FRANCAISE CANOE-KAYAK ET SPORTS PAGAIE</v>
          </cell>
          <cell r="T1815">
            <v>2022</v>
          </cell>
          <cell r="V1815">
            <v>55</v>
          </cell>
          <cell r="W1815" t="str">
            <v>Non</v>
          </cell>
          <cell r="Z1815" t="str">
            <v>AN_LOIS_A</v>
          </cell>
          <cell r="AA1815" t="str">
            <v>Carte 1 an Loisir Adulte</v>
          </cell>
          <cell r="AB1815">
            <v>70719</v>
          </cell>
          <cell r="AC1815">
            <v>44531</v>
          </cell>
          <cell r="AD1815">
            <v>44548</v>
          </cell>
          <cell r="AE1815">
            <v>44926</v>
          </cell>
          <cell r="AF1815" t="str">
            <v>Aucun</v>
          </cell>
          <cell r="AG1815" t="str">
            <v>V</v>
          </cell>
          <cell r="AH1815" t="str">
            <v>VETERAN</v>
          </cell>
          <cell r="AJ1815">
            <v>44064</v>
          </cell>
          <cell r="AK1815" t="str">
            <v>Loisir</v>
          </cell>
        </row>
        <row r="1816">
          <cell r="E1816">
            <v>332321</v>
          </cell>
          <cell r="F1816" t="str">
            <v>M.</v>
          </cell>
          <cell r="G1816" t="str">
            <v>SPINDLER</v>
          </cell>
          <cell r="H1816" t="str">
            <v>FABIEN</v>
          </cell>
          <cell r="I1816">
            <v>25357</v>
          </cell>
          <cell r="J1816" t="str">
            <v>FRANCE</v>
          </cell>
          <cell r="K1816" t="str">
            <v>Homme</v>
          </cell>
          <cell r="L1816">
            <v>3501</v>
          </cell>
          <cell r="M1816" t="str">
            <v>KAYAK CLUB PONT REAN</v>
          </cell>
          <cell r="O1816">
            <v>3500</v>
          </cell>
          <cell r="P1816" t="str">
            <v>COMITE DEPARTEMENTAL CK D'ILLE ET VILAINE</v>
          </cell>
          <cell r="Q1816" t="str">
            <v>CR03</v>
          </cell>
          <cell r="R1816" t="str">
            <v>COMITE REGIONAL BRETAGNE CK</v>
          </cell>
          <cell r="S1816" t="str">
            <v>FEDERATION FRANCAISE CANOE-KAYAK ET SPORTS PAGAIE</v>
          </cell>
          <cell r="T1816">
            <v>2022</v>
          </cell>
          <cell r="V1816">
            <v>60</v>
          </cell>
          <cell r="W1816" t="str">
            <v>Non</v>
          </cell>
          <cell r="Z1816" t="str">
            <v>AN_COMP_A</v>
          </cell>
          <cell r="AA1816" t="str">
            <v>Carte 1 an Compétition Adulte</v>
          </cell>
          <cell r="AB1816">
            <v>70967</v>
          </cell>
          <cell r="AC1816">
            <v>44531</v>
          </cell>
          <cell r="AD1816">
            <v>44551</v>
          </cell>
          <cell r="AE1816">
            <v>44926</v>
          </cell>
          <cell r="AF1816" t="str">
            <v>Aucun</v>
          </cell>
          <cell r="AG1816" t="str">
            <v>V</v>
          </cell>
          <cell r="AH1816" t="str">
            <v>VETERAN</v>
          </cell>
          <cell r="AN1816">
            <v>44062</v>
          </cell>
          <cell r="AO1816" t="str">
            <v>Compétition</v>
          </cell>
        </row>
        <row r="1817">
          <cell r="E1817">
            <v>332907</v>
          </cell>
          <cell r="F1817" t="str">
            <v>M.</v>
          </cell>
          <cell r="G1817" t="str">
            <v>BESSON</v>
          </cell>
          <cell r="H1817" t="str">
            <v>JEAN LOUIS</v>
          </cell>
          <cell r="I1817">
            <v>19043</v>
          </cell>
          <cell r="J1817" t="str">
            <v>FRANCE</v>
          </cell>
          <cell r="K1817" t="str">
            <v>Homme</v>
          </cell>
          <cell r="L1817">
            <v>5614</v>
          </cell>
          <cell r="M1817" t="str">
            <v>C.K.C. AURAY</v>
          </cell>
          <cell r="O1817">
            <v>5600</v>
          </cell>
          <cell r="P1817" t="str">
            <v>COMITE DEPARTEMENTAL CK DU MORBIHAN</v>
          </cell>
          <cell r="Q1817" t="str">
            <v>CR03</v>
          </cell>
          <cell r="R1817" t="str">
            <v>COMITE REGIONAL BRETAGNE CK</v>
          </cell>
          <cell r="S1817" t="str">
            <v>FEDERATION FRANCAISE CANOE-KAYAK ET SPORTS PAGAIE</v>
          </cell>
          <cell r="T1817">
            <v>2022</v>
          </cell>
          <cell r="V1817">
            <v>55</v>
          </cell>
          <cell r="W1817" t="str">
            <v>Non</v>
          </cell>
          <cell r="Z1817" t="str">
            <v>AN_LOIS_A</v>
          </cell>
          <cell r="AA1817" t="str">
            <v>Carte 1 an Loisir Adulte</v>
          </cell>
          <cell r="AB1817">
            <v>71181</v>
          </cell>
          <cell r="AC1817">
            <v>44562</v>
          </cell>
          <cell r="AD1817">
            <v>44581</v>
          </cell>
          <cell r="AE1817">
            <v>44926</v>
          </cell>
          <cell r="AF1817" t="str">
            <v>Aucun</v>
          </cell>
          <cell r="AG1817" t="str">
            <v>V</v>
          </cell>
          <cell r="AH1817" t="str">
            <v>VETERAN</v>
          </cell>
          <cell r="AJ1817">
            <v>44537</v>
          </cell>
          <cell r="AK1817" t="str">
            <v>Loisir</v>
          </cell>
          <cell r="AL1817" t="str">
            <v>Durand</v>
          </cell>
          <cell r="AM1817">
            <v>561021122</v>
          </cell>
        </row>
        <row r="1818">
          <cell r="E1818">
            <v>333626</v>
          </cell>
          <cell r="F1818" t="str">
            <v>Mme</v>
          </cell>
          <cell r="G1818" t="str">
            <v>DE FORESTA</v>
          </cell>
          <cell r="H1818" t="str">
            <v>MARIE</v>
          </cell>
          <cell r="I1818">
            <v>27684</v>
          </cell>
          <cell r="J1818" t="str">
            <v>FRANCE</v>
          </cell>
          <cell r="K1818" t="str">
            <v>Femme</v>
          </cell>
          <cell r="L1818">
            <v>5614</v>
          </cell>
          <cell r="M1818" t="str">
            <v>C.K.C. AURAY</v>
          </cell>
          <cell r="O1818">
            <v>5600</v>
          </cell>
          <cell r="P1818" t="str">
            <v>COMITE DEPARTEMENTAL CK DU MORBIHAN</v>
          </cell>
          <cell r="Q1818" t="str">
            <v>CR03</v>
          </cell>
          <cell r="R1818" t="str">
            <v>COMITE REGIONAL BRETAGNE CK</v>
          </cell>
          <cell r="S1818" t="str">
            <v>FEDERATION FRANCAISE CANOE-KAYAK ET SPORTS PAGAIE</v>
          </cell>
          <cell r="T1818">
            <v>2022</v>
          </cell>
          <cell r="V1818">
            <v>55</v>
          </cell>
          <cell r="W1818" t="str">
            <v>Non</v>
          </cell>
          <cell r="Z1818" t="str">
            <v>AN_LOIS_A</v>
          </cell>
          <cell r="AA1818" t="str">
            <v>Carte 1 an Loisir Adulte</v>
          </cell>
          <cell r="AB1818">
            <v>71181</v>
          </cell>
          <cell r="AC1818">
            <v>44562</v>
          </cell>
          <cell r="AD1818">
            <v>44576</v>
          </cell>
          <cell r="AE1818">
            <v>44926</v>
          </cell>
          <cell r="AF1818" t="str">
            <v>Aucun</v>
          </cell>
          <cell r="AG1818" t="str">
            <v>V</v>
          </cell>
          <cell r="AH1818" t="str">
            <v>VETERAN</v>
          </cell>
          <cell r="AJ1818">
            <v>44222</v>
          </cell>
          <cell r="AK1818" t="str">
            <v>Loisir</v>
          </cell>
          <cell r="AL1818" t="str">
            <v>HIE</v>
          </cell>
          <cell r="AM1818">
            <v>561004383</v>
          </cell>
        </row>
        <row r="1819">
          <cell r="E1819">
            <v>334206</v>
          </cell>
          <cell r="F1819" t="str">
            <v>Mme</v>
          </cell>
          <cell r="G1819" t="str">
            <v>BOUGOUIN</v>
          </cell>
          <cell r="H1819" t="str">
            <v>YOLANDE</v>
          </cell>
          <cell r="I1819">
            <v>25466</v>
          </cell>
          <cell r="J1819" t="str">
            <v>FRANCE</v>
          </cell>
          <cell r="K1819" t="str">
            <v>Femme</v>
          </cell>
          <cell r="L1819">
            <v>3522</v>
          </cell>
          <cell r="M1819" t="str">
            <v>CESSON SEVIGNE CANOE KAYAK LES POISSONS VOLANTS</v>
          </cell>
          <cell r="N1819" t="str">
            <v>CSCK PV</v>
          </cell>
          <cell r="O1819">
            <v>3500</v>
          </cell>
          <cell r="P1819" t="str">
            <v>COMITE DEPARTEMENTAL CK D'ILLE ET VILAINE</v>
          </cell>
          <cell r="Q1819" t="str">
            <v>CR03</v>
          </cell>
          <cell r="R1819" t="str">
            <v>COMITE REGIONAL BRETAGNE CK</v>
          </cell>
          <cell r="S1819" t="str">
            <v>FEDERATION FRANCAISE CANOE-KAYAK ET SPORTS PAGAIE</v>
          </cell>
          <cell r="T1819">
            <v>2022</v>
          </cell>
          <cell r="V1819">
            <v>55</v>
          </cell>
          <cell r="W1819" t="str">
            <v>Non</v>
          </cell>
          <cell r="Z1819" t="str">
            <v>AN_LOIS_A</v>
          </cell>
          <cell r="AA1819" t="str">
            <v>Carte 1 an Loisir Adulte</v>
          </cell>
          <cell r="AB1819">
            <v>72165</v>
          </cell>
          <cell r="AC1819">
            <v>44593</v>
          </cell>
          <cell r="AD1819">
            <v>44597</v>
          </cell>
          <cell r="AE1819">
            <v>44926</v>
          </cell>
          <cell r="AF1819" t="str">
            <v>Aucun</v>
          </cell>
          <cell r="AG1819" t="str">
            <v>V</v>
          </cell>
          <cell r="AH1819" t="str">
            <v>VETERAN</v>
          </cell>
        </row>
        <row r="1820">
          <cell r="E1820">
            <v>334544</v>
          </cell>
          <cell r="F1820" t="str">
            <v>M.</v>
          </cell>
          <cell r="G1820" t="str">
            <v>LESOUEF</v>
          </cell>
          <cell r="H1820" t="str">
            <v>ARTHUR</v>
          </cell>
          <cell r="I1820">
            <v>39656</v>
          </cell>
          <cell r="J1820" t="str">
            <v>FRANCE</v>
          </cell>
          <cell r="K1820" t="str">
            <v>Homme</v>
          </cell>
          <cell r="L1820">
            <v>3528</v>
          </cell>
          <cell r="M1820" t="str">
            <v>CANOE KAYAK CLUB DES TROIS RIVIERES</v>
          </cell>
          <cell r="N1820" t="str">
            <v>CKC TROIS RIVIERES</v>
          </cell>
          <cell r="O1820">
            <v>3500</v>
          </cell>
          <cell r="P1820" t="str">
            <v>COMITE DEPARTEMENTAL CK D'ILLE ET VILAINE</v>
          </cell>
          <cell r="Q1820" t="str">
            <v>CR03</v>
          </cell>
          <cell r="R1820" t="str">
            <v>COMITE REGIONAL BRETAGNE CK</v>
          </cell>
          <cell r="S1820" t="str">
            <v>FEDERATION FRANCAISE CANOE-KAYAK ET SPORTS PAGAIE</v>
          </cell>
          <cell r="T1820">
            <v>2022</v>
          </cell>
          <cell r="V1820">
            <v>40</v>
          </cell>
          <cell r="W1820" t="str">
            <v>Non</v>
          </cell>
          <cell r="Z1820" t="str">
            <v>AN_COMP_J</v>
          </cell>
          <cell r="AA1820" t="str">
            <v>Carte 1 an Compétition Jeune</v>
          </cell>
          <cell r="AB1820">
            <v>72273</v>
          </cell>
          <cell r="AC1820">
            <v>44621</v>
          </cell>
          <cell r="AD1820">
            <v>44636</v>
          </cell>
          <cell r="AE1820">
            <v>44926</v>
          </cell>
          <cell r="AF1820" t="str">
            <v>Aucun</v>
          </cell>
          <cell r="AG1820" t="str">
            <v>M</v>
          </cell>
          <cell r="AH1820" t="str">
            <v>MINIME</v>
          </cell>
          <cell r="AN1820">
            <v>44636</v>
          </cell>
          <cell r="AO1820" t="str">
            <v>Compétition</v>
          </cell>
        </row>
        <row r="1821">
          <cell r="E1821">
            <v>336370</v>
          </cell>
          <cell r="F1821" t="str">
            <v>M.</v>
          </cell>
          <cell r="G1821" t="str">
            <v>CLOITRE BEAUMONT</v>
          </cell>
          <cell r="H1821" t="str">
            <v>NÉO</v>
          </cell>
          <cell r="I1821">
            <v>38496</v>
          </cell>
          <cell r="J1821" t="str">
            <v>FRANCE</v>
          </cell>
          <cell r="K1821" t="str">
            <v>Homme</v>
          </cell>
          <cell r="L1821">
            <v>3528</v>
          </cell>
          <cell r="M1821" t="str">
            <v>CANOE KAYAK CLUB DES TROIS RIVIERES</v>
          </cell>
          <cell r="N1821" t="str">
            <v>CKC TROIS RIVIERES</v>
          </cell>
          <cell r="O1821">
            <v>3500</v>
          </cell>
          <cell r="P1821" t="str">
            <v>COMITE DEPARTEMENTAL CK D'ILLE ET VILAINE</v>
          </cell>
          <cell r="Q1821" t="str">
            <v>CR03</v>
          </cell>
          <cell r="R1821" t="str">
            <v>COMITE REGIONAL BRETAGNE CK</v>
          </cell>
          <cell r="S1821" t="str">
            <v>FEDERATION FRANCAISE CANOE-KAYAK ET SPORTS PAGAIE</v>
          </cell>
          <cell r="T1821">
            <v>2022</v>
          </cell>
          <cell r="V1821">
            <v>40</v>
          </cell>
          <cell r="W1821" t="str">
            <v>Non</v>
          </cell>
          <cell r="Z1821" t="str">
            <v>AN_COMP_J</v>
          </cell>
          <cell r="AA1821" t="str">
            <v>Carte 1 an Compétition Jeune</v>
          </cell>
          <cell r="AB1821">
            <v>72273</v>
          </cell>
          <cell r="AC1821">
            <v>44621</v>
          </cell>
          <cell r="AD1821">
            <v>44644</v>
          </cell>
          <cell r="AE1821">
            <v>44926</v>
          </cell>
          <cell r="AF1821" t="str">
            <v>Aucun</v>
          </cell>
          <cell r="AG1821" t="str">
            <v>J</v>
          </cell>
          <cell r="AH1821" t="str">
            <v>JUNIOR</v>
          </cell>
          <cell r="AN1821">
            <v>44644</v>
          </cell>
          <cell r="AO1821" t="str">
            <v>Compétition</v>
          </cell>
        </row>
        <row r="1822">
          <cell r="E1822">
            <v>336879</v>
          </cell>
          <cell r="F1822" t="str">
            <v>M.</v>
          </cell>
          <cell r="G1822" t="str">
            <v>HASCOET</v>
          </cell>
          <cell r="H1822" t="str">
            <v>QUENTIN</v>
          </cell>
          <cell r="I1822">
            <v>36046</v>
          </cell>
          <cell r="J1822" t="str">
            <v>FRANCE</v>
          </cell>
          <cell r="K1822" t="str">
            <v>Homme</v>
          </cell>
          <cell r="L1822">
            <v>2931</v>
          </cell>
          <cell r="M1822" t="str">
            <v>CENTRE NAUTIQUE PLOUHINEC CAP SIZUN-POINTE DU RAZ</v>
          </cell>
          <cell r="N1822" t="str">
            <v>CNPCSPR</v>
          </cell>
          <cell r="O1822">
            <v>2900</v>
          </cell>
          <cell r="P1822" t="str">
            <v>COMITE DEPARTEMENTAL CK DU FINISTERE</v>
          </cell>
          <cell r="Q1822" t="str">
            <v>CR03</v>
          </cell>
          <cell r="R1822" t="str">
            <v>COMITE REGIONAL BRETAGNE CK</v>
          </cell>
          <cell r="S1822" t="str">
            <v>FEDERATION FRANCAISE CANOE-KAYAK ET SPORTS PAGAIE</v>
          </cell>
          <cell r="T1822">
            <v>2022</v>
          </cell>
          <cell r="V1822">
            <v>60</v>
          </cell>
          <cell r="W1822" t="str">
            <v>Non</v>
          </cell>
          <cell r="Z1822" t="str">
            <v>AN_COMP_A</v>
          </cell>
          <cell r="AA1822" t="str">
            <v>Carte 1 an Compétition Adulte</v>
          </cell>
          <cell r="AB1822">
            <v>70938</v>
          </cell>
          <cell r="AC1822">
            <v>44531</v>
          </cell>
          <cell r="AD1822">
            <v>44581</v>
          </cell>
          <cell r="AE1822">
            <v>44926</v>
          </cell>
          <cell r="AF1822" t="str">
            <v>Aucun</v>
          </cell>
          <cell r="AG1822" t="str">
            <v>S</v>
          </cell>
          <cell r="AH1822" t="str">
            <v>SENIOR</v>
          </cell>
        </row>
        <row r="1823">
          <cell r="E1823">
            <v>336918</v>
          </cell>
          <cell r="F1823" t="str">
            <v>M.</v>
          </cell>
          <cell r="G1823" t="str">
            <v>BILLARD</v>
          </cell>
          <cell r="H1823" t="str">
            <v>ALAIN</v>
          </cell>
          <cell r="I1823">
            <v>26127</v>
          </cell>
          <cell r="J1823" t="str">
            <v>FRANCE</v>
          </cell>
          <cell r="K1823" t="str">
            <v>Homme</v>
          </cell>
          <cell r="L1823">
            <v>3533</v>
          </cell>
          <cell r="M1823" t="str">
            <v>CLUB NAUTIQUE DE RENNES</v>
          </cell>
          <cell r="N1823" t="str">
            <v>CNR</v>
          </cell>
          <cell r="O1823">
            <v>3500</v>
          </cell>
          <cell r="P1823" t="str">
            <v>COMITE DEPARTEMENTAL CK D'ILLE ET VILAINE</v>
          </cell>
          <cell r="Q1823" t="str">
            <v>CR03</v>
          </cell>
          <cell r="R1823" t="str">
            <v>COMITE REGIONAL BRETAGNE CK</v>
          </cell>
          <cell r="S1823" t="str">
            <v>FEDERATION FRANCAISE CANOE-KAYAK ET SPORTS PAGAIE</v>
          </cell>
          <cell r="T1823">
            <v>2022</v>
          </cell>
          <cell r="V1823">
            <v>55</v>
          </cell>
          <cell r="W1823" t="str">
            <v>Non</v>
          </cell>
          <cell r="Z1823" t="str">
            <v>AN_LOIS_A</v>
          </cell>
          <cell r="AA1823" t="str">
            <v>Carte 1 an Loisir Adulte</v>
          </cell>
          <cell r="AB1823">
            <v>72649</v>
          </cell>
          <cell r="AC1823">
            <v>44621</v>
          </cell>
          <cell r="AD1823">
            <v>44644</v>
          </cell>
          <cell r="AE1823">
            <v>44926</v>
          </cell>
          <cell r="AF1823" t="str">
            <v>Aucun</v>
          </cell>
          <cell r="AG1823" t="str">
            <v>V</v>
          </cell>
          <cell r="AH1823" t="str">
            <v>VETERAN</v>
          </cell>
        </row>
        <row r="1824">
          <cell r="E1824">
            <v>339232</v>
          </cell>
          <cell r="F1824" t="str">
            <v>M.</v>
          </cell>
          <cell r="G1824" t="str">
            <v>FRANCOIS</v>
          </cell>
          <cell r="H1824" t="str">
            <v>LAURENT</v>
          </cell>
          <cell r="I1824">
            <v>28203</v>
          </cell>
          <cell r="J1824" t="str">
            <v>FRANCE</v>
          </cell>
          <cell r="K1824" t="str">
            <v>Homme</v>
          </cell>
          <cell r="L1824">
            <v>2959</v>
          </cell>
          <cell r="M1824" t="str">
            <v>ASSOCIATION PENN AR KAYAK</v>
          </cell>
          <cell r="N1824" t="str">
            <v>PENN AR KAYAK</v>
          </cell>
          <cell r="O1824">
            <v>2900</v>
          </cell>
          <cell r="P1824" t="str">
            <v>COMITE DEPARTEMENTAL CK DU FINISTERE</v>
          </cell>
          <cell r="Q1824" t="str">
            <v>CR03</v>
          </cell>
          <cell r="R1824" t="str">
            <v>COMITE REGIONAL BRETAGNE CK</v>
          </cell>
          <cell r="S1824" t="str">
            <v>FEDERATION FRANCAISE CANOE-KAYAK ET SPORTS PAGAIE</v>
          </cell>
          <cell r="T1824">
            <v>2022</v>
          </cell>
          <cell r="V1824">
            <v>60</v>
          </cell>
          <cell r="W1824" t="str">
            <v>Non</v>
          </cell>
          <cell r="X1824" t="str">
            <v>IA Sport Plus</v>
          </cell>
          <cell r="Y1824" t="str">
            <v>IASPORT</v>
          </cell>
          <cell r="Z1824" t="str">
            <v>AN_COMP_A</v>
          </cell>
          <cell r="AA1824" t="str">
            <v>Carte 1 an Compétition Adulte</v>
          </cell>
          <cell r="AB1824">
            <v>71023</v>
          </cell>
          <cell r="AC1824">
            <v>44531</v>
          </cell>
          <cell r="AD1824">
            <v>44549</v>
          </cell>
          <cell r="AE1824">
            <v>44926</v>
          </cell>
          <cell r="AF1824" t="str">
            <v>Aucun</v>
          </cell>
          <cell r="AG1824" t="str">
            <v>V</v>
          </cell>
          <cell r="AH1824" t="str">
            <v>VETERAN</v>
          </cell>
          <cell r="AN1824">
            <v>44418</v>
          </cell>
          <cell r="AO1824" t="str">
            <v>Compétition</v>
          </cell>
        </row>
        <row r="1825">
          <cell r="E1825">
            <v>339373</v>
          </cell>
          <cell r="F1825" t="str">
            <v>Mme</v>
          </cell>
          <cell r="G1825" t="str">
            <v>POULARD</v>
          </cell>
          <cell r="H1825" t="str">
            <v>CATHERINE</v>
          </cell>
          <cell r="I1825">
            <v>24299</v>
          </cell>
          <cell r="J1825" t="str">
            <v>FRANCE</v>
          </cell>
          <cell r="K1825" t="str">
            <v>Femme</v>
          </cell>
          <cell r="L1825">
            <v>2212</v>
          </cell>
          <cell r="M1825" t="str">
            <v>CLUB CANOE KAYAK DE LA RANCE</v>
          </cell>
          <cell r="O1825">
            <v>2200</v>
          </cell>
          <cell r="P1825" t="str">
            <v>COMITE DEPARTEMENTAL CK COTES D'ARMOR</v>
          </cell>
          <cell r="Q1825" t="str">
            <v>CR03</v>
          </cell>
          <cell r="R1825" t="str">
            <v>COMITE REGIONAL BRETAGNE CK</v>
          </cell>
          <cell r="S1825" t="str">
            <v>FEDERATION FRANCAISE CANOE-KAYAK ET SPORTS PAGAIE</v>
          </cell>
          <cell r="T1825">
            <v>2022</v>
          </cell>
          <cell r="V1825">
            <v>55</v>
          </cell>
          <cell r="W1825" t="str">
            <v>Non</v>
          </cell>
          <cell r="Z1825" t="str">
            <v>AN_LOIS_A</v>
          </cell>
          <cell r="AA1825" t="str">
            <v>Carte 1 an Loisir Adulte</v>
          </cell>
          <cell r="AB1825">
            <v>71782</v>
          </cell>
          <cell r="AC1825">
            <v>44593</v>
          </cell>
          <cell r="AD1825">
            <v>44605</v>
          </cell>
          <cell r="AE1825">
            <v>44926</v>
          </cell>
          <cell r="AF1825" t="str">
            <v>Aucun</v>
          </cell>
          <cell r="AG1825" t="str">
            <v>V</v>
          </cell>
          <cell r="AH1825" t="str">
            <v>VETERAN</v>
          </cell>
          <cell r="AJ1825">
            <v>44578</v>
          </cell>
          <cell r="AK1825" t="str">
            <v>Loisir</v>
          </cell>
          <cell r="AL1825" t="str">
            <v>L'HOSTIS Frédéric</v>
          </cell>
          <cell r="AM1825">
            <v>10002676426</v>
          </cell>
        </row>
        <row r="1826">
          <cell r="E1826">
            <v>339413</v>
          </cell>
          <cell r="F1826" t="str">
            <v>M.</v>
          </cell>
          <cell r="G1826" t="str">
            <v>NOEL</v>
          </cell>
          <cell r="H1826" t="str">
            <v>MICHEL</v>
          </cell>
          <cell r="I1826">
            <v>24221</v>
          </cell>
          <cell r="J1826" t="str">
            <v>FRANCE</v>
          </cell>
          <cell r="K1826" t="str">
            <v>Homme</v>
          </cell>
          <cell r="L1826">
            <v>3501</v>
          </cell>
          <cell r="M1826" t="str">
            <v>KAYAK CLUB PONT REAN</v>
          </cell>
          <cell r="O1826">
            <v>3500</v>
          </cell>
          <cell r="P1826" t="str">
            <v>COMITE DEPARTEMENTAL CK D'ILLE ET VILAINE</v>
          </cell>
          <cell r="Q1826" t="str">
            <v>CR03</v>
          </cell>
          <cell r="R1826" t="str">
            <v>COMITE REGIONAL BRETAGNE CK</v>
          </cell>
          <cell r="S1826" t="str">
            <v>FEDERATION FRANCAISE CANOE-KAYAK ET SPORTS PAGAIE</v>
          </cell>
          <cell r="T1826">
            <v>2022</v>
          </cell>
          <cell r="V1826">
            <v>55</v>
          </cell>
          <cell r="W1826" t="str">
            <v>Non</v>
          </cell>
          <cell r="Z1826" t="str">
            <v>AN_LOIS_A</v>
          </cell>
          <cell r="AA1826" t="str">
            <v>Carte 1 an Loisir Adulte</v>
          </cell>
          <cell r="AB1826">
            <v>70967</v>
          </cell>
          <cell r="AC1826">
            <v>44531</v>
          </cell>
          <cell r="AD1826">
            <v>44551</v>
          </cell>
          <cell r="AE1826">
            <v>44926</v>
          </cell>
          <cell r="AF1826" t="str">
            <v>Aucun</v>
          </cell>
          <cell r="AG1826" t="str">
            <v>V</v>
          </cell>
          <cell r="AH1826" t="str">
            <v>VETERAN</v>
          </cell>
          <cell r="AJ1826">
            <v>44431</v>
          </cell>
          <cell r="AK1826" t="str">
            <v>Loisir</v>
          </cell>
        </row>
        <row r="1827">
          <cell r="E1827">
            <v>339417</v>
          </cell>
          <cell r="F1827" t="str">
            <v>M.</v>
          </cell>
          <cell r="G1827" t="str">
            <v>LE NEVEZ</v>
          </cell>
          <cell r="H1827" t="str">
            <v>JULES</v>
          </cell>
          <cell r="I1827">
            <v>39363</v>
          </cell>
          <cell r="J1827" t="str">
            <v>FRANCE</v>
          </cell>
          <cell r="K1827" t="str">
            <v>Homme</v>
          </cell>
          <cell r="L1827">
            <v>5643</v>
          </cell>
          <cell r="M1827" t="str">
            <v>LANESTER CANOE KAYAK CLUB</v>
          </cell>
          <cell r="N1827" t="str">
            <v>L.C.K.C</v>
          </cell>
          <cell r="O1827">
            <v>5600</v>
          </cell>
          <cell r="P1827" t="str">
            <v>COMITE DEPARTEMENTAL CK DU MORBIHAN</v>
          </cell>
          <cell r="Q1827" t="str">
            <v>CR03</v>
          </cell>
          <cell r="R1827" t="str">
            <v>COMITE REGIONAL BRETAGNE CK</v>
          </cell>
          <cell r="S1827" t="str">
            <v>FEDERATION FRANCAISE CANOE-KAYAK ET SPORTS PAGAIE</v>
          </cell>
          <cell r="T1827">
            <v>2022</v>
          </cell>
          <cell r="V1827">
            <v>40</v>
          </cell>
          <cell r="W1827" t="str">
            <v>Non</v>
          </cell>
          <cell r="Z1827" t="str">
            <v>AN_COMP_J</v>
          </cell>
          <cell r="AA1827" t="str">
            <v>Carte 1 an Compétition Jeune</v>
          </cell>
          <cell r="AB1827">
            <v>71484</v>
          </cell>
          <cell r="AC1827">
            <v>44562</v>
          </cell>
          <cell r="AD1827">
            <v>44566</v>
          </cell>
          <cell r="AE1827">
            <v>44926</v>
          </cell>
          <cell r="AF1827" t="str">
            <v>Aucun</v>
          </cell>
          <cell r="AG1827" t="str">
            <v>C</v>
          </cell>
          <cell r="AH1827" t="str">
            <v>CADET</v>
          </cell>
          <cell r="AN1827">
            <v>44566</v>
          </cell>
          <cell r="AO1827" t="str">
            <v>Compétition</v>
          </cell>
        </row>
        <row r="1828">
          <cell r="E1828">
            <v>339430</v>
          </cell>
          <cell r="F1828" t="str">
            <v>M.</v>
          </cell>
          <cell r="G1828" t="str">
            <v>CAUCHETEUX</v>
          </cell>
          <cell r="H1828" t="str">
            <v>LORENZO</v>
          </cell>
          <cell r="I1828">
            <v>38720</v>
          </cell>
          <cell r="J1828" t="str">
            <v>FRANCE</v>
          </cell>
          <cell r="K1828" t="str">
            <v>Homme</v>
          </cell>
          <cell r="L1828">
            <v>5604</v>
          </cell>
          <cell r="M1828" t="str">
            <v>CLUB LOISIRS POP. LOCHRIST</v>
          </cell>
          <cell r="O1828">
            <v>5600</v>
          </cell>
          <cell r="P1828" t="str">
            <v>COMITE DEPARTEMENTAL CK DU MORBIHAN</v>
          </cell>
          <cell r="Q1828" t="str">
            <v>CR03</v>
          </cell>
          <cell r="R1828" t="str">
            <v>COMITE REGIONAL BRETAGNE CK</v>
          </cell>
          <cell r="S1828" t="str">
            <v>FEDERATION FRANCAISE CANOE-KAYAK ET SPORTS PAGAIE</v>
          </cell>
          <cell r="T1828">
            <v>2022</v>
          </cell>
          <cell r="V1828">
            <v>40</v>
          </cell>
          <cell r="W1828" t="str">
            <v>Non</v>
          </cell>
          <cell r="Z1828" t="str">
            <v>AN_COMP_J</v>
          </cell>
          <cell r="AA1828" t="str">
            <v>Carte 1 an Compétition Jeune</v>
          </cell>
          <cell r="AB1828">
            <v>71172</v>
          </cell>
          <cell r="AC1828">
            <v>44562</v>
          </cell>
          <cell r="AD1828">
            <v>44571</v>
          </cell>
          <cell r="AE1828">
            <v>44926</v>
          </cell>
          <cell r="AF1828" t="str">
            <v>Aucun</v>
          </cell>
          <cell r="AG1828" t="str">
            <v>C</v>
          </cell>
          <cell r="AH1828" t="str">
            <v>CADET</v>
          </cell>
          <cell r="AN1828">
            <v>44571</v>
          </cell>
          <cell r="AO1828" t="str">
            <v>Compétition</v>
          </cell>
        </row>
        <row r="1829">
          <cell r="E1829">
            <v>339435</v>
          </cell>
          <cell r="F1829" t="str">
            <v>M.</v>
          </cell>
          <cell r="G1829" t="str">
            <v>ROGER</v>
          </cell>
          <cell r="H1829" t="str">
            <v>YOUN</v>
          </cell>
          <cell r="I1829">
            <v>39285</v>
          </cell>
          <cell r="J1829" t="str">
            <v>FRANCE</v>
          </cell>
          <cell r="K1829" t="str">
            <v>Homme</v>
          </cell>
          <cell r="L1829">
            <v>5604</v>
          </cell>
          <cell r="M1829" t="str">
            <v>CLUB LOISIRS POP. LOCHRIST</v>
          </cell>
          <cell r="O1829">
            <v>5600</v>
          </cell>
          <cell r="P1829" t="str">
            <v>COMITE DEPARTEMENTAL CK DU MORBIHAN</v>
          </cell>
          <cell r="Q1829" t="str">
            <v>CR03</v>
          </cell>
          <cell r="R1829" t="str">
            <v>COMITE REGIONAL BRETAGNE CK</v>
          </cell>
          <cell r="S1829" t="str">
            <v>FEDERATION FRANCAISE CANOE-KAYAK ET SPORTS PAGAIE</v>
          </cell>
          <cell r="T1829">
            <v>2022</v>
          </cell>
          <cell r="V1829">
            <v>40</v>
          </cell>
          <cell r="W1829" t="str">
            <v>Non</v>
          </cell>
          <cell r="Z1829" t="str">
            <v>AN_COMP_J</v>
          </cell>
          <cell r="AA1829" t="str">
            <v>Carte 1 an Compétition Jeune</v>
          </cell>
          <cell r="AB1829">
            <v>71172</v>
          </cell>
          <cell r="AC1829">
            <v>44562</v>
          </cell>
          <cell r="AD1829">
            <v>44571</v>
          </cell>
          <cell r="AE1829">
            <v>44926</v>
          </cell>
          <cell r="AF1829" t="str">
            <v>Aucun</v>
          </cell>
          <cell r="AG1829" t="str">
            <v>C</v>
          </cell>
          <cell r="AH1829" t="str">
            <v>CADET</v>
          </cell>
          <cell r="AN1829">
            <v>44571</v>
          </cell>
          <cell r="AO1829" t="str">
            <v>Compétition</v>
          </cell>
        </row>
        <row r="1830">
          <cell r="E1830">
            <v>339492</v>
          </cell>
          <cell r="F1830" t="str">
            <v>Mme</v>
          </cell>
          <cell r="G1830" t="str">
            <v>CORLOBE</v>
          </cell>
          <cell r="H1830" t="str">
            <v>ELSA</v>
          </cell>
          <cell r="I1830">
            <v>39428</v>
          </cell>
          <cell r="J1830" t="str">
            <v>FRANCE</v>
          </cell>
          <cell r="K1830" t="str">
            <v>Femme</v>
          </cell>
          <cell r="L1830">
            <v>3528</v>
          </cell>
          <cell r="M1830" t="str">
            <v>CANOE KAYAK CLUB DES TROIS RIVIERES</v>
          </cell>
          <cell r="N1830" t="str">
            <v>CKC TROIS RIVIERES</v>
          </cell>
          <cell r="O1830">
            <v>3500</v>
          </cell>
          <cell r="P1830" t="str">
            <v>COMITE DEPARTEMENTAL CK D'ILLE ET VILAINE</v>
          </cell>
          <cell r="Q1830" t="str">
            <v>CR03</v>
          </cell>
          <cell r="R1830" t="str">
            <v>COMITE REGIONAL BRETAGNE CK</v>
          </cell>
          <cell r="S1830" t="str">
            <v>FEDERATION FRANCAISE CANOE-KAYAK ET SPORTS PAGAIE</v>
          </cell>
          <cell r="T1830">
            <v>2022</v>
          </cell>
          <cell r="V1830">
            <v>40</v>
          </cell>
          <cell r="W1830" t="str">
            <v>Non</v>
          </cell>
          <cell r="Z1830" t="str">
            <v>AN_COMP_J</v>
          </cell>
          <cell r="AA1830" t="str">
            <v>Carte 1 an Compétition Jeune</v>
          </cell>
          <cell r="AB1830">
            <v>71149</v>
          </cell>
          <cell r="AC1830">
            <v>44562</v>
          </cell>
          <cell r="AD1830">
            <v>44573</v>
          </cell>
          <cell r="AE1830">
            <v>44926</v>
          </cell>
          <cell r="AF1830" t="str">
            <v>Aucun</v>
          </cell>
          <cell r="AG1830" t="str">
            <v>C</v>
          </cell>
          <cell r="AH1830" t="str">
            <v>CADET</v>
          </cell>
          <cell r="AN1830">
            <v>44573</v>
          </cell>
          <cell r="AO1830" t="str">
            <v>Compétition</v>
          </cell>
        </row>
        <row r="1831">
          <cell r="E1831">
            <v>339504</v>
          </cell>
          <cell r="F1831" t="str">
            <v>M.</v>
          </cell>
          <cell r="G1831" t="str">
            <v>JARNO</v>
          </cell>
          <cell r="H1831" t="str">
            <v>MAXIME</v>
          </cell>
          <cell r="I1831">
            <v>38008</v>
          </cell>
          <cell r="J1831" t="str">
            <v>FRANCE</v>
          </cell>
          <cell r="K1831" t="str">
            <v>Homme</v>
          </cell>
          <cell r="L1831">
            <v>3514</v>
          </cell>
          <cell r="M1831" t="str">
            <v>U.S.V. CK VERN / SEICHE</v>
          </cell>
          <cell r="O1831">
            <v>3500</v>
          </cell>
          <cell r="P1831" t="str">
            <v>COMITE DEPARTEMENTAL CK D'ILLE ET VILAINE</v>
          </cell>
          <cell r="Q1831" t="str">
            <v>CR03</v>
          </cell>
          <cell r="R1831" t="str">
            <v>COMITE REGIONAL BRETAGNE CK</v>
          </cell>
          <cell r="S1831" t="str">
            <v>FEDERATION FRANCAISE CANOE-KAYAK ET SPORTS PAGAIE</v>
          </cell>
          <cell r="T1831">
            <v>2022</v>
          </cell>
          <cell r="V1831">
            <v>40</v>
          </cell>
          <cell r="W1831" t="str">
            <v>Non</v>
          </cell>
          <cell r="Z1831" t="str">
            <v>AN_COMP_J</v>
          </cell>
          <cell r="AA1831" t="str">
            <v>Carte 1 an Compétition Jeune</v>
          </cell>
          <cell r="AB1831">
            <v>71142</v>
          </cell>
          <cell r="AC1831">
            <v>44562</v>
          </cell>
          <cell r="AD1831">
            <v>44574</v>
          </cell>
          <cell r="AE1831">
            <v>44926</v>
          </cell>
          <cell r="AF1831" t="str">
            <v>Aucun</v>
          </cell>
          <cell r="AG1831" t="str">
            <v>J</v>
          </cell>
          <cell r="AH1831" t="str">
            <v>JUNIOR</v>
          </cell>
          <cell r="AN1831">
            <v>44574</v>
          </cell>
          <cell r="AO1831" t="str">
            <v>Compétition</v>
          </cell>
        </row>
        <row r="1832">
          <cell r="E1832">
            <v>339593</v>
          </cell>
          <cell r="F1832" t="str">
            <v>M.</v>
          </cell>
          <cell r="G1832" t="str">
            <v>BOUIN</v>
          </cell>
          <cell r="H1832" t="str">
            <v>GUILLAUME</v>
          </cell>
          <cell r="I1832">
            <v>29862</v>
          </cell>
          <cell r="J1832" t="str">
            <v>FRANCE</v>
          </cell>
          <cell r="K1832" t="str">
            <v>Homme</v>
          </cell>
          <cell r="L1832">
            <v>3528</v>
          </cell>
          <cell r="M1832" t="str">
            <v>CANOE KAYAK CLUB DES TROIS RIVIERES</v>
          </cell>
          <cell r="N1832" t="str">
            <v>CKC TROIS RIVIERES</v>
          </cell>
          <cell r="O1832">
            <v>3500</v>
          </cell>
          <cell r="P1832" t="str">
            <v>COMITE DEPARTEMENTAL CK D'ILLE ET VILAINE</v>
          </cell>
          <cell r="Q1832" t="str">
            <v>CR03</v>
          </cell>
          <cell r="R1832" t="str">
            <v>COMITE REGIONAL BRETAGNE CK</v>
          </cell>
          <cell r="S1832" t="str">
            <v>FEDERATION FRANCAISE CANOE-KAYAK ET SPORTS PAGAIE</v>
          </cell>
          <cell r="T1832">
            <v>2022</v>
          </cell>
          <cell r="V1832">
            <v>60</v>
          </cell>
          <cell r="W1832" t="str">
            <v>Non</v>
          </cell>
          <cell r="Z1832" t="str">
            <v>AN_COMP_A</v>
          </cell>
          <cell r="AA1832" t="str">
            <v>Carte 1 an Compétition Adulte</v>
          </cell>
          <cell r="AB1832">
            <v>72273</v>
          </cell>
          <cell r="AC1832">
            <v>44621</v>
          </cell>
          <cell r="AD1832">
            <v>44623</v>
          </cell>
          <cell r="AE1832">
            <v>44926</v>
          </cell>
          <cell r="AF1832" t="str">
            <v>Aucun</v>
          </cell>
          <cell r="AG1832" t="str">
            <v>V</v>
          </cell>
          <cell r="AH1832" t="str">
            <v>VETERAN</v>
          </cell>
          <cell r="AN1832">
            <v>43726</v>
          </cell>
          <cell r="AO1832" t="str">
            <v>Compétition</v>
          </cell>
        </row>
        <row r="1833">
          <cell r="E1833">
            <v>339608</v>
          </cell>
          <cell r="F1833" t="str">
            <v>M.</v>
          </cell>
          <cell r="G1833" t="str">
            <v>CHAPON</v>
          </cell>
          <cell r="H1833" t="str">
            <v>ENZO</v>
          </cell>
          <cell r="I1833">
            <v>37916</v>
          </cell>
          <cell r="J1833" t="str">
            <v>FRANCE</v>
          </cell>
          <cell r="K1833" t="str">
            <v>Homme</v>
          </cell>
          <cell r="L1833">
            <v>3514</v>
          </cell>
          <cell r="M1833" t="str">
            <v>U.S.V. CK VERN / SEICHE</v>
          </cell>
          <cell r="O1833">
            <v>3500</v>
          </cell>
          <cell r="P1833" t="str">
            <v>COMITE DEPARTEMENTAL CK D'ILLE ET VILAINE</v>
          </cell>
          <cell r="Q1833" t="str">
            <v>CR03</v>
          </cell>
          <cell r="R1833" t="str">
            <v>COMITE REGIONAL BRETAGNE CK</v>
          </cell>
          <cell r="S1833" t="str">
            <v>FEDERATION FRANCAISE CANOE-KAYAK ET SPORTS PAGAIE</v>
          </cell>
          <cell r="T1833">
            <v>2022</v>
          </cell>
          <cell r="V1833">
            <v>60</v>
          </cell>
          <cell r="W1833" t="str">
            <v>Non</v>
          </cell>
          <cell r="Z1833" t="str">
            <v>AN_COMP_A</v>
          </cell>
          <cell r="AA1833" t="str">
            <v>Carte 1 an Compétition Adulte</v>
          </cell>
          <cell r="AB1833">
            <v>71142</v>
          </cell>
          <cell r="AC1833">
            <v>44562</v>
          </cell>
          <cell r="AD1833">
            <v>44572</v>
          </cell>
          <cell r="AE1833">
            <v>44926</v>
          </cell>
          <cell r="AF1833" t="str">
            <v>Aucun</v>
          </cell>
          <cell r="AG1833" t="str">
            <v>S</v>
          </cell>
          <cell r="AH1833" t="str">
            <v>SENIOR</v>
          </cell>
          <cell r="AN1833">
            <v>44573</v>
          </cell>
          <cell r="AO1833" t="str">
            <v>Compétition</v>
          </cell>
        </row>
        <row r="1834">
          <cell r="E1834">
            <v>339735</v>
          </cell>
          <cell r="F1834" t="str">
            <v>Mme</v>
          </cell>
          <cell r="G1834" t="str">
            <v>ROLLAND</v>
          </cell>
          <cell r="H1834" t="str">
            <v>MARTINE</v>
          </cell>
          <cell r="I1834">
            <v>21328</v>
          </cell>
          <cell r="J1834" t="str">
            <v>FRANCE</v>
          </cell>
          <cell r="K1834" t="str">
            <v>Femme</v>
          </cell>
          <cell r="L1834">
            <v>3516</v>
          </cell>
          <cell r="M1834" t="str">
            <v>RENNES EVASION NATURE</v>
          </cell>
          <cell r="O1834">
            <v>3500</v>
          </cell>
          <cell r="P1834" t="str">
            <v>COMITE DEPARTEMENTAL CK D'ILLE ET VILAINE</v>
          </cell>
          <cell r="Q1834" t="str">
            <v>CR03</v>
          </cell>
          <cell r="R1834" t="str">
            <v>COMITE REGIONAL BRETAGNE CK</v>
          </cell>
          <cell r="S1834" t="str">
            <v>FEDERATION FRANCAISE CANOE-KAYAK ET SPORTS PAGAIE</v>
          </cell>
          <cell r="T1834">
            <v>2022</v>
          </cell>
          <cell r="V1834">
            <v>55</v>
          </cell>
          <cell r="W1834" t="str">
            <v>Non</v>
          </cell>
          <cell r="Z1834" t="str">
            <v>AN_LOIS_A</v>
          </cell>
          <cell r="AA1834" t="str">
            <v>Carte 1 an Loisir Adulte</v>
          </cell>
          <cell r="AB1834">
            <v>70719</v>
          </cell>
          <cell r="AC1834">
            <v>44531</v>
          </cell>
          <cell r="AD1834">
            <v>44550</v>
          </cell>
          <cell r="AE1834">
            <v>44926</v>
          </cell>
          <cell r="AF1834" t="str">
            <v>Aucun</v>
          </cell>
          <cell r="AG1834" t="str">
            <v>V</v>
          </cell>
          <cell r="AH1834" t="str">
            <v>VETERAN</v>
          </cell>
          <cell r="AJ1834">
            <v>44084</v>
          </cell>
          <cell r="AK1834" t="str">
            <v>Loisir</v>
          </cell>
        </row>
        <row r="1835">
          <cell r="E1835">
            <v>339747</v>
          </cell>
          <cell r="F1835" t="str">
            <v>M.</v>
          </cell>
          <cell r="G1835" t="str">
            <v>BOGARD</v>
          </cell>
          <cell r="H1835" t="str">
            <v>AURELIEN</v>
          </cell>
          <cell r="I1835">
            <v>29770</v>
          </cell>
          <cell r="J1835" t="str">
            <v>FRANCE</v>
          </cell>
          <cell r="K1835" t="str">
            <v>Homme</v>
          </cell>
          <cell r="L1835">
            <v>2202</v>
          </cell>
          <cell r="M1835" t="str">
            <v>CLUB MJC ST BRIEUC C.K.</v>
          </cell>
          <cell r="N1835" t="str">
            <v>MJC DU PLATEAU</v>
          </cell>
          <cell r="O1835">
            <v>2200</v>
          </cell>
          <cell r="P1835" t="str">
            <v>COMITE DEPARTEMENTAL CK COTES D'ARMOR</v>
          </cell>
          <cell r="Q1835" t="str">
            <v>CR03</v>
          </cell>
          <cell r="R1835" t="str">
            <v>COMITE REGIONAL BRETAGNE CK</v>
          </cell>
          <cell r="S1835" t="str">
            <v>FEDERATION FRANCAISE CANOE-KAYAK ET SPORTS PAGAIE</v>
          </cell>
          <cell r="T1835">
            <v>2022</v>
          </cell>
          <cell r="V1835">
            <v>55</v>
          </cell>
          <cell r="W1835" t="str">
            <v>Non</v>
          </cell>
          <cell r="Z1835" t="str">
            <v>AN_LOIS_A</v>
          </cell>
          <cell r="AA1835" t="str">
            <v>Carte 1 an Loisir Adulte</v>
          </cell>
          <cell r="AB1835">
            <v>70810</v>
          </cell>
          <cell r="AC1835">
            <v>44531</v>
          </cell>
          <cell r="AD1835">
            <v>44546</v>
          </cell>
          <cell r="AE1835">
            <v>44926</v>
          </cell>
          <cell r="AF1835" t="str">
            <v>Aucun</v>
          </cell>
          <cell r="AG1835" t="str">
            <v>V</v>
          </cell>
          <cell r="AH1835" t="str">
            <v>VETERAN</v>
          </cell>
          <cell r="AJ1835">
            <v>43719</v>
          </cell>
          <cell r="AK1835" t="str">
            <v>Loisir</v>
          </cell>
          <cell r="AL1835" t="str">
            <v>DESMAISON Bernard</v>
          </cell>
          <cell r="AM1835" t="str">
            <v>22 1 02797 2</v>
          </cell>
        </row>
        <row r="1836">
          <cell r="E1836">
            <v>339748</v>
          </cell>
          <cell r="F1836" t="str">
            <v>M.</v>
          </cell>
          <cell r="G1836" t="str">
            <v>LEMAITRE</v>
          </cell>
          <cell r="H1836" t="str">
            <v>LILIAN</v>
          </cell>
          <cell r="I1836">
            <v>37341</v>
          </cell>
          <cell r="J1836" t="str">
            <v>FRANCE</v>
          </cell>
          <cell r="K1836" t="str">
            <v>Homme</v>
          </cell>
          <cell r="L1836">
            <v>2202</v>
          </cell>
          <cell r="M1836" t="str">
            <v>CLUB MJC ST BRIEUC C.K.</v>
          </cell>
          <cell r="N1836" t="str">
            <v>MJC DU PLATEAU</v>
          </cell>
          <cell r="O1836">
            <v>2200</v>
          </cell>
          <cell r="P1836" t="str">
            <v>COMITE DEPARTEMENTAL CK COTES D'ARMOR</v>
          </cell>
          <cell r="Q1836" t="str">
            <v>CR03</v>
          </cell>
          <cell r="R1836" t="str">
            <v>COMITE REGIONAL BRETAGNE CK</v>
          </cell>
          <cell r="S1836" t="str">
            <v>FEDERATION FRANCAISE CANOE-KAYAK ET SPORTS PAGAIE</v>
          </cell>
          <cell r="T1836">
            <v>2022</v>
          </cell>
          <cell r="V1836">
            <v>55</v>
          </cell>
          <cell r="W1836" t="str">
            <v>Non</v>
          </cell>
          <cell r="X1836" t="str">
            <v>IA Sport Plus</v>
          </cell>
          <cell r="Y1836" t="str">
            <v>IASPORT</v>
          </cell>
          <cell r="Z1836" t="str">
            <v>AN_LOIS_A</v>
          </cell>
          <cell r="AA1836" t="str">
            <v>Carte 1 an Loisir Adulte</v>
          </cell>
          <cell r="AB1836">
            <v>70810</v>
          </cell>
          <cell r="AC1836">
            <v>44531</v>
          </cell>
          <cell r="AD1836">
            <v>44546</v>
          </cell>
          <cell r="AE1836">
            <v>44926</v>
          </cell>
          <cell r="AF1836" t="str">
            <v>Aucun</v>
          </cell>
          <cell r="AG1836" t="str">
            <v>S</v>
          </cell>
          <cell r="AH1836" t="str">
            <v>SENIOR</v>
          </cell>
          <cell r="AJ1836">
            <v>42998</v>
          </cell>
          <cell r="AK1836" t="str">
            <v>Loisir</v>
          </cell>
        </row>
        <row r="1837">
          <cell r="E1837">
            <v>339759</v>
          </cell>
          <cell r="F1837" t="str">
            <v>M.</v>
          </cell>
          <cell r="G1837" t="str">
            <v>LIMOU</v>
          </cell>
          <cell r="H1837" t="str">
            <v>SEBASTIEN</v>
          </cell>
          <cell r="I1837">
            <v>30354</v>
          </cell>
          <cell r="J1837" t="str">
            <v>FRANCE</v>
          </cell>
          <cell r="K1837" t="str">
            <v>Homme</v>
          </cell>
          <cell r="L1837">
            <v>3507</v>
          </cell>
          <cell r="M1837" t="str">
            <v>CANOE KAYAK DU PAYS DE BROCELIANDE</v>
          </cell>
          <cell r="O1837">
            <v>3500</v>
          </cell>
          <cell r="P1837" t="str">
            <v>COMITE DEPARTEMENTAL CK D'ILLE ET VILAINE</v>
          </cell>
          <cell r="Q1837" t="str">
            <v>CR03</v>
          </cell>
          <cell r="R1837" t="str">
            <v>COMITE REGIONAL BRETAGNE CK</v>
          </cell>
          <cell r="S1837" t="str">
            <v>FEDERATION FRANCAISE CANOE-KAYAK ET SPORTS PAGAIE</v>
          </cell>
          <cell r="T1837">
            <v>2022</v>
          </cell>
          <cell r="V1837">
            <v>55</v>
          </cell>
          <cell r="W1837" t="str">
            <v>Non</v>
          </cell>
          <cell r="Z1837" t="str">
            <v>AN_LOIS_A</v>
          </cell>
          <cell r="AA1837" t="str">
            <v>Carte 1 an Loisir Adulte</v>
          </cell>
          <cell r="AB1837">
            <v>71589</v>
          </cell>
          <cell r="AC1837">
            <v>44562</v>
          </cell>
          <cell r="AD1837">
            <v>44570</v>
          </cell>
          <cell r="AE1837">
            <v>44926</v>
          </cell>
          <cell r="AF1837" t="str">
            <v>Aucun</v>
          </cell>
          <cell r="AG1837" t="str">
            <v>V</v>
          </cell>
          <cell r="AH1837" t="str">
            <v>VETERAN</v>
          </cell>
          <cell r="AJ1837">
            <v>44210</v>
          </cell>
          <cell r="AK1837" t="str">
            <v>Loisir</v>
          </cell>
          <cell r="AL1837" t="str">
            <v>Dr J C Grosset</v>
          </cell>
          <cell r="AM1837">
            <v>351051735</v>
          </cell>
        </row>
        <row r="1838">
          <cell r="E1838">
            <v>339781</v>
          </cell>
          <cell r="F1838" t="str">
            <v>M.</v>
          </cell>
          <cell r="G1838" t="str">
            <v>HEBERT</v>
          </cell>
          <cell r="H1838" t="str">
            <v>NOAH</v>
          </cell>
          <cell r="I1838">
            <v>39190</v>
          </cell>
          <cell r="J1838" t="str">
            <v>FRANCE</v>
          </cell>
          <cell r="K1838" t="str">
            <v>Homme</v>
          </cell>
          <cell r="L1838">
            <v>3507</v>
          </cell>
          <cell r="M1838" t="str">
            <v>CANOE KAYAK DU PAYS DE BROCELIANDE</v>
          </cell>
          <cell r="O1838">
            <v>3500</v>
          </cell>
          <cell r="P1838" t="str">
            <v>COMITE DEPARTEMENTAL CK D'ILLE ET VILAINE</v>
          </cell>
          <cell r="Q1838" t="str">
            <v>CR03</v>
          </cell>
          <cell r="R1838" t="str">
            <v>COMITE REGIONAL BRETAGNE CK</v>
          </cell>
          <cell r="S1838" t="str">
            <v>FEDERATION FRANCAISE CANOE-KAYAK ET SPORTS PAGAIE</v>
          </cell>
          <cell r="T1838">
            <v>2022</v>
          </cell>
          <cell r="V1838">
            <v>40</v>
          </cell>
          <cell r="W1838" t="str">
            <v>Non</v>
          </cell>
          <cell r="Z1838" t="str">
            <v>AN_COMP_J</v>
          </cell>
          <cell r="AA1838" t="str">
            <v>Carte 1 an Compétition Jeune</v>
          </cell>
          <cell r="AB1838">
            <v>71589</v>
          </cell>
          <cell r="AC1838">
            <v>44562</v>
          </cell>
          <cell r="AD1838">
            <v>44568</v>
          </cell>
          <cell r="AE1838">
            <v>44926</v>
          </cell>
          <cell r="AF1838" t="str">
            <v>Aucun</v>
          </cell>
          <cell r="AG1838" t="str">
            <v>C</v>
          </cell>
          <cell r="AH1838" t="str">
            <v>CADET</v>
          </cell>
          <cell r="AN1838">
            <v>44568</v>
          </cell>
          <cell r="AO1838" t="str">
            <v>Compétition</v>
          </cell>
        </row>
        <row r="1839">
          <cell r="E1839">
            <v>339785</v>
          </cell>
          <cell r="F1839" t="str">
            <v>M.</v>
          </cell>
          <cell r="G1839" t="str">
            <v>LE GUEN</v>
          </cell>
          <cell r="H1839" t="str">
            <v>MAËL</v>
          </cell>
          <cell r="I1839">
            <v>38912</v>
          </cell>
          <cell r="J1839" t="str">
            <v>FRANCE</v>
          </cell>
          <cell r="K1839" t="str">
            <v>Homme</v>
          </cell>
          <cell r="L1839">
            <v>3507</v>
          </cell>
          <cell r="M1839" t="str">
            <v>CANOE KAYAK DU PAYS DE BROCELIANDE</v>
          </cell>
          <cell r="O1839">
            <v>3500</v>
          </cell>
          <cell r="P1839" t="str">
            <v>COMITE DEPARTEMENTAL CK D'ILLE ET VILAINE</v>
          </cell>
          <cell r="Q1839" t="str">
            <v>CR03</v>
          </cell>
          <cell r="R1839" t="str">
            <v>COMITE REGIONAL BRETAGNE CK</v>
          </cell>
          <cell r="S1839" t="str">
            <v>FEDERATION FRANCAISE CANOE-KAYAK ET SPORTS PAGAIE</v>
          </cell>
          <cell r="T1839">
            <v>2022</v>
          </cell>
          <cell r="V1839">
            <v>40</v>
          </cell>
          <cell r="W1839" t="str">
            <v>Non</v>
          </cell>
          <cell r="Z1839" t="str">
            <v>AN_COMP_J</v>
          </cell>
          <cell r="AA1839" t="str">
            <v>Carte 1 an Compétition Jeune</v>
          </cell>
          <cell r="AB1839">
            <v>71589</v>
          </cell>
          <cell r="AC1839">
            <v>44562</v>
          </cell>
          <cell r="AD1839">
            <v>44570</v>
          </cell>
          <cell r="AE1839">
            <v>44926</v>
          </cell>
          <cell r="AF1839" t="str">
            <v>Aucun</v>
          </cell>
          <cell r="AG1839" t="str">
            <v>C</v>
          </cell>
          <cell r="AH1839" t="str">
            <v>CADET</v>
          </cell>
          <cell r="AN1839">
            <v>44570</v>
          </cell>
          <cell r="AO1839" t="str">
            <v>Compétition</v>
          </cell>
        </row>
        <row r="1840">
          <cell r="E1840">
            <v>339788</v>
          </cell>
          <cell r="F1840" t="str">
            <v>M.</v>
          </cell>
          <cell r="G1840" t="str">
            <v>RUZÉ</v>
          </cell>
          <cell r="H1840" t="str">
            <v>PIERRE</v>
          </cell>
          <cell r="I1840">
            <v>40485</v>
          </cell>
          <cell r="J1840" t="str">
            <v>FRANCE</v>
          </cell>
          <cell r="K1840" t="str">
            <v>Homme</v>
          </cell>
          <cell r="L1840">
            <v>3507</v>
          </cell>
          <cell r="M1840" t="str">
            <v>CANOE KAYAK DU PAYS DE BROCELIANDE</v>
          </cell>
          <cell r="O1840">
            <v>3500</v>
          </cell>
          <cell r="P1840" t="str">
            <v>COMITE DEPARTEMENTAL CK D'ILLE ET VILAINE</v>
          </cell>
          <cell r="Q1840" t="str">
            <v>CR03</v>
          </cell>
          <cell r="R1840" t="str">
            <v>COMITE REGIONAL BRETAGNE CK</v>
          </cell>
          <cell r="S1840" t="str">
            <v>FEDERATION FRANCAISE CANOE-KAYAK ET SPORTS PAGAIE</v>
          </cell>
          <cell r="T1840">
            <v>2022</v>
          </cell>
          <cell r="V1840">
            <v>40</v>
          </cell>
          <cell r="W1840" t="str">
            <v>Non</v>
          </cell>
          <cell r="Z1840" t="str">
            <v>AN_COMP_J</v>
          </cell>
          <cell r="AA1840" t="str">
            <v>Carte 1 an Compétition Jeune</v>
          </cell>
          <cell r="AB1840">
            <v>71589</v>
          </cell>
          <cell r="AC1840">
            <v>44562</v>
          </cell>
          <cell r="AD1840">
            <v>44565</v>
          </cell>
          <cell r="AE1840">
            <v>44926</v>
          </cell>
          <cell r="AF1840" t="str">
            <v>Aucun</v>
          </cell>
          <cell r="AG1840" t="str">
            <v>B</v>
          </cell>
          <cell r="AH1840" t="str">
            <v>BENJAMIN</v>
          </cell>
          <cell r="AN1840">
            <v>44565</v>
          </cell>
          <cell r="AO1840" t="str">
            <v>Compétition</v>
          </cell>
        </row>
        <row r="1841">
          <cell r="E1841">
            <v>339796</v>
          </cell>
          <cell r="F1841" t="str">
            <v>M.</v>
          </cell>
          <cell r="G1841" t="str">
            <v>GOUELLO</v>
          </cell>
          <cell r="H1841" t="str">
            <v>MAXENCE</v>
          </cell>
          <cell r="I1841">
            <v>41581</v>
          </cell>
          <cell r="J1841" t="str">
            <v>FRANCE</v>
          </cell>
          <cell r="K1841" t="str">
            <v>Homme</v>
          </cell>
          <cell r="L1841">
            <v>5643</v>
          </cell>
          <cell r="M1841" t="str">
            <v>LANESTER CANOE KAYAK CLUB</v>
          </cell>
          <cell r="N1841" t="str">
            <v>L.C.K.C</v>
          </cell>
          <cell r="O1841">
            <v>5600</v>
          </cell>
          <cell r="P1841" t="str">
            <v>COMITE DEPARTEMENTAL CK DU MORBIHAN</v>
          </cell>
          <cell r="Q1841" t="str">
            <v>CR03</v>
          </cell>
          <cell r="R1841" t="str">
            <v>COMITE REGIONAL BRETAGNE CK</v>
          </cell>
          <cell r="S1841" t="str">
            <v>FEDERATION FRANCAISE CANOE-KAYAK ET SPORTS PAGAIE</v>
          </cell>
          <cell r="T1841">
            <v>2022</v>
          </cell>
          <cell r="V1841">
            <v>20</v>
          </cell>
          <cell r="W1841" t="str">
            <v>Non</v>
          </cell>
          <cell r="Z1841" t="str">
            <v>AN_LOIS_J</v>
          </cell>
          <cell r="AA1841" t="str">
            <v>Carte 1 an Loisir Jeune</v>
          </cell>
          <cell r="AB1841">
            <v>71016</v>
          </cell>
          <cell r="AC1841">
            <v>44531</v>
          </cell>
          <cell r="AD1841">
            <v>44550</v>
          </cell>
          <cell r="AE1841">
            <v>44926</v>
          </cell>
          <cell r="AF1841" t="str">
            <v>Aucun</v>
          </cell>
          <cell r="AG1841" t="str">
            <v>P</v>
          </cell>
          <cell r="AH1841" t="str">
            <v>POUSSIN</v>
          </cell>
          <cell r="AJ1841">
            <v>44550</v>
          </cell>
          <cell r="AK1841" t="str">
            <v>Loisir</v>
          </cell>
        </row>
        <row r="1842">
          <cell r="E1842">
            <v>339997</v>
          </cell>
          <cell r="F1842" t="str">
            <v>M.</v>
          </cell>
          <cell r="G1842" t="str">
            <v>DUBOIS</v>
          </cell>
          <cell r="H1842" t="str">
            <v>YVES</v>
          </cell>
          <cell r="I1842">
            <v>23118</v>
          </cell>
          <cell r="J1842" t="str">
            <v>FRANCE</v>
          </cell>
          <cell r="K1842" t="str">
            <v>Homme</v>
          </cell>
          <cell r="L1842">
            <v>3522</v>
          </cell>
          <cell r="M1842" t="str">
            <v>CESSON SEVIGNE CANOE KAYAK LES POISSONS VOLANTS</v>
          </cell>
          <cell r="N1842" t="str">
            <v>CSCK PV</v>
          </cell>
          <cell r="O1842">
            <v>3500</v>
          </cell>
          <cell r="P1842" t="str">
            <v>COMITE DEPARTEMENTAL CK D'ILLE ET VILAINE</v>
          </cell>
          <cell r="Q1842" t="str">
            <v>CR03</v>
          </cell>
          <cell r="R1842" t="str">
            <v>COMITE REGIONAL BRETAGNE CK</v>
          </cell>
          <cell r="S1842" t="str">
            <v>FEDERATION FRANCAISE CANOE-KAYAK ET SPORTS PAGAIE</v>
          </cell>
          <cell r="T1842">
            <v>2022</v>
          </cell>
          <cell r="V1842">
            <v>55</v>
          </cell>
          <cell r="W1842" t="str">
            <v>Non</v>
          </cell>
          <cell r="Z1842" t="str">
            <v>AN_LOIS_A</v>
          </cell>
          <cell r="AA1842" t="str">
            <v>Carte 1 an Loisir Adulte</v>
          </cell>
          <cell r="AB1842">
            <v>71583</v>
          </cell>
          <cell r="AC1842">
            <v>44562</v>
          </cell>
          <cell r="AD1842">
            <v>44583</v>
          </cell>
          <cell r="AE1842">
            <v>44926</v>
          </cell>
          <cell r="AF1842" t="str">
            <v>Aucun</v>
          </cell>
          <cell r="AG1842" t="str">
            <v>V</v>
          </cell>
          <cell r="AH1842" t="str">
            <v>VETERAN</v>
          </cell>
        </row>
        <row r="1843">
          <cell r="E1843">
            <v>340028</v>
          </cell>
          <cell r="F1843" t="str">
            <v>M.</v>
          </cell>
          <cell r="G1843" t="str">
            <v>MOREAU</v>
          </cell>
          <cell r="H1843" t="str">
            <v>BRIEUC</v>
          </cell>
          <cell r="I1843">
            <v>38315</v>
          </cell>
          <cell r="J1843" t="str">
            <v>FRANCE</v>
          </cell>
          <cell r="K1843" t="str">
            <v>Homme</v>
          </cell>
          <cell r="L1843">
            <v>3522</v>
          </cell>
          <cell r="M1843" t="str">
            <v>CESSON SEVIGNE CANOE KAYAK LES POISSONS VOLANTS</v>
          </cell>
          <cell r="N1843" t="str">
            <v>CSCK PV</v>
          </cell>
          <cell r="O1843">
            <v>3500</v>
          </cell>
          <cell r="P1843" t="str">
            <v>COMITE DEPARTEMENTAL CK D'ILLE ET VILAINE</v>
          </cell>
          <cell r="Q1843" t="str">
            <v>CR03</v>
          </cell>
          <cell r="R1843" t="str">
            <v>COMITE REGIONAL BRETAGNE CK</v>
          </cell>
          <cell r="S1843" t="str">
            <v>FEDERATION FRANCAISE CANOE-KAYAK ET SPORTS PAGAIE</v>
          </cell>
          <cell r="T1843">
            <v>2022</v>
          </cell>
          <cell r="V1843">
            <v>40</v>
          </cell>
          <cell r="W1843" t="str">
            <v>Non</v>
          </cell>
          <cell r="Z1843" t="str">
            <v>AN_COMP_J</v>
          </cell>
          <cell r="AA1843" t="str">
            <v>Carte 1 an Compétition Jeune</v>
          </cell>
          <cell r="AB1843">
            <v>71104</v>
          </cell>
          <cell r="AC1843">
            <v>44531</v>
          </cell>
          <cell r="AD1843">
            <v>44559</v>
          </cell>
          <cell r="AE1843">
            <v>44926</v>
          </cell>
          <cell r="AF1843" t="str">
            <v>Aucun</v>
          </cell>
          <cell r="AG1843" t="str">
            <v>J</v>
          </cell>
          <cell r="AH1843" t="str">
            <v>JUNIOR</v>
          </cell>
          <cell r="AN1843">
            <v>44559</v>
          </cell>
          <cell r="AO1843" t="str">
            <v>Compétition</v>
          </cell>
        </row>
        <row r="1844">
          <cell r="E1844">
            <v>340037</v>
          </cell>
          <cell r="F1844" t="str">
            <v>M.</v>
          </cell>
          <cell r="G1844" t="str">
            <v>MALARD</v>
          </cell>
          <cell r="H1844" t="str">
            <v>ARTHUR</v>
          </cell>
          <cell r="I1844">
            <v>39868</v>
          </cell>
          <cell r="J1844" t="str">
            <v>FRANCE</v>
          </cell>
          <cell r="K1844" t="str">
            <v>Homme</v>
          </cell>
          <cell r="L1844">
            <v>3522</v>
          </cell>
          <cell r="M1844" t="str">
            <v>CESSON SEVIGNE CANOE KAYAK LES POISSONS VOLANTS</v>
          </cell>
          <cell r="N1844" t="str">
            <v>CSCK PV</v>
          </cell>
          <cell r="O1844">
            <v>3500</v>
          </cell>
          <cell r="P1844" t="str">
            <v>COMITE DEPARTEMENTAL CK D'ILLE ET VILAINE</v>
          </cell>
          <cell r="Q1844" t="str">
            <v>CR03</v>
          </cell>
          <cell r="R1844" t="str">
            <v>COMITE REGIONAL BRETAGNE CK</v>
          </cell>
          <cell r="S1844" t="str">
            <v>FEDERATION FRANCAISE CANOE-KAYAK ET SPORTS PAGAIE</v>
          </cell>
          <cell r="T1844">
            <v>2022</v>
          </cell>
          <cell r="V1844">
            <v>40</v>
          </cell>
          <cell r="W1844" t="str">
            <v>Non</v>
          </cell>
          <cell r="Z1844" t="str">
            <v>AN_COMP_J</v>
          </cell>
          <cell r="AA1844" t="str">
            <v>Carte 1 an Compétition Jeune</v>
          </cell>
          <cell r="AB1844">
            <v>71583</v>
          </cell>
          <cell r="AC1844">
            <v>44562</v>
          </cell>
          <cell r="AD1844">
            <v>44571</v>
          </cell>
          <cell r="AE1844">
            <v>44926</v>
          </cell>
          <cell r="AF1844" t="str">
            <v>Aucun</v>
          </cell>
          <cell r="AG1844" t="str">
            <v>M</v>
          </cell>
          <cell r="AH1844" t="str">
            <v>MINIME</v>
          </cell>
          <cell r="AN1844">
            <v>44571</v>
          </cell>
          <cell r="AO1844" t="str">
            <v>Compétition</v>
          </cell>
        </row>
        <row r="1845">
          <cell r="E1845">
            <v>340055</v>
          </cell>
          <cell r="F1845" t="str">
            <v>Mme</v>
          </cell>
          <cell r="G1845" t="str">
            <v>BOENNEC</v>
          </cell>
          <cell r="H1845" t="str">
            <v>KARINE</v>
          </cell>
          <cell r="I1845">
            <v>26218</v>
          </cell>
          <cell r="J1845" t="str">
            <v>FRANCE</v>
          </cell>
          <cell r="K1845" t="str">
            <v>Femme</v>
          </cell>
          <cell r="L1845">
            <v>2959</v>
          </cell>
          <cell r="M1845" t="str">
            <v>ASSOCIATION PENN AR KAYAK</v>
          </cell>
          <cell r="N1845" t="str">
            <v>PENN AR KAYAK</v>
          </cell>
          <cell r="O1845">
            <v>2900</v>
          </cell>
          <cell r="P1845" t="str">
            <v>COMITE DEPARTEMENTAL CK DU FINISTERE</v>
          </cell>
          <cell r="Q1845" t="str">
            <v>CR03</v>
          </cell>
          <cell r="R1845" t="str">
            <v>COMITE REGIONAL BRETAGNE CK</v>
          </cell>
          <cell r="S1845" t="str">
            <v>FEDERATION FRANCAISE CANOE-KAYAK ET SPORTS PAGAIE</v>
          </cell>
          <cell r="T1845">
            <v>2022</v>
          </cell>
          <cell r="V1845">
            <v>60</v>
          </cell>
          <cell r="W1845" t="str">
            <v>Non</v>
          </cell>
          <cell r="Z1845" t="str">
            <v>AN_COMP_A</v>
          </cell>
          <cell r="AA1845" t="str">
            <v>Carte 1 an Compétition Adulte</v>
          </cell>
          <cell r="AB1845">
            <v>71023</v>
          </cell>
          <cell r="AC1845">
            <v>44531</v>
          </cell>
          <cell r="AD1845">
            <v>44549</v>
          </cell>
          <cell r="AE1845">
            <v>44926</v>
          </cell>
          <cell r="AF1845" t="str">
            <v>Aucun</v>
          </cell>
          <cell r="AG1845" t="str">
            <v>V</v>
          </cell>
          <cell r="AH1845" t="str">
            <v>VETERAN</v>
          </cell>
          <cell r="AN1845">
            <v>44462</v>
          </cell>
          <cell r="AO1845" t="str">
            <v>Compétition</v>
          </cell>
        </row>
        <row r="1846">
          <cell r="E1846">
            <v>340072</v>
          </cell>
          <cell r="F1846" t="str">
            <v>M.</v>
          </cell>
          <cell r="G1846" t="str">
            <v>RIU</v>
          </cell>
          <cell r="H1846" t="str">
            <v>LUIS</v>
          </cell>
          <cell r="I1846">
            <v>39136</v>
          </cell>
          <cell r="J1846" t="str">
            <v>FRANCE</v>
          </cell>
          <cell r="K1846" t="str">
            <v>Homme</v>
          </cell>
          <cell r="L1846">
            <v>2202</v>
          </cell>
          <cell r="M1846" t="str">
            <v>CLUB MJC ST BRIEUC C.K.</v>
          </cell>
          <cell r="N1846" t="str">
            <v>MJC DU PLATEAU</v>
          </cell>
          <cell r="O1846">
            <v>2200</v>
          </cell>
          <cell r="P1846" t="str">
            <v>COMITE DEPARTEMENTAL CK COTES D'ARMOR</v>
          </cell>
          <cell r="Q1846" t="str">
            <v>CR03</v>
          </cell>
          <cell r="R1846" t="str">
            <v>COMITE REGIONAL BRETAGNE CK</v>
          </cell>
          <cell r="S1846" t="str">
            <v>FEDERATION FRANCAISE CANOE-KAYAK ET SPORTS PAGAIE</v>
          </cell>
          <cell r="T1846">
            <v>2022</v>
          </cell>
          <cell r="V1846">
            <v>40</v>
          </cell>
          <cell r="W1846" t="str">
            <v>Non</v>
          </cell>
          <cell r="Z1846" t="str">
            <v>AN_COMP_J</v>
          </cell>
          <cell r="AA1846" t="str">
            <v>Carte 1 an Compétition Jeune</v>
          </cell>
          <cell r="AB1846">
            <v>70810</v>
          </cell>
          <cell r="AC1846">
            <v>44531</v>
          </cell>
          <cell r="AD1846">
            <v>44546</v>
          </cell>
          <cell r="AE1846">
            <v>44926</v>
          </cell>
          <cell r="AF1846" t="str">
            <v>Aucun</v>
          </cell>
          <cell r="AG1846" t="str">
            <v>C</v>
          </cell>
          <cell r="AH1846" t="str">
            <v>CADET</v>
          </cell>
          <cell r="AN1846">
            <v>44546</v>
          </cell>
          <cell r="AO1846" t="str">
            <v>Compétition</v>
          </cell>
        </row>
        <row r="1847">
          <cell r="E1847">
            <v>340262</v>
          </cell>
          <cell r="F1847" t="str">
            <v>M.</v>
          </cell>
          <cell r="G1847" t="str">
            <v>BERTHELOT</v>
          </cell>
          <cell r="H1847" t="str">
            <v>JOACHIM</v>
          </cell>
          <cell r="I1847">
            <v>39557</v>
          </cell>
          <cell r="J1847" t="str">
            <v>FRANCE</v>
          </cell>
          <cell r="K1847" t="str">
            <v>Homme</v>
          </cell>
          <cell r="L1847">
            <v>3507</v>
          </cell>
          <cell r="M1847" t="str">
            <v>CANOE KAYAK DU PAYS DE BROCELIANDE</v>
          </cell>
          <cell r="O1847">
            <v>3500</v>
          </cell>
          <cell r="P1847" t="str">
            <v>COMITE DEPARTEMENTAL CK D'ILLE ET VILAINE</v>
          </cell>
          <cell r="Q1847" t="str">
            <v>CR03</v>
          </cell>
          <cell r="R1847" t="str">
            <v>COMITE REGIONAL BRETAGNE CK</v>
          </cell>
          <cell r="S1847" t="str">
            <v>FEDERATION FRANCAISE CANOE-KAYAK ET SPORTS PAGAIE</v>
          </cell>
          <cell r="T1847">
            <v>2022</v>
          </cell>
          <cell r="V1847">
            <v>40</v>
          </cell>
          <cell r="W1847" t="str">
            <v>Non</v>
          </cell>
          <cell r="X1847" t="str">
            <v>IA Sport Plus</v>
          </cell>
          <cell r="Y1847" t="str">
            <v>IASPORT</v>
          </cell>
          <cell r="Z1847" t="str">
            <v>AN_COMP_J</v>
          </cell>
          <cell r="AA1847" t="str">
            <v>Carte 1 an Compétition Jeune</v>
          </cell>
          <cell r="AB1847">
            <v>71110</v>
          </cell>
          <cell r="AC1847">
            <v>44531</v>
          </cell>
          <cell r="AD1847">
            <v>44558</v>
          </cell>
          <cell r="AE1847">
            <v>44926</v>
          </cell>
          <cell r="AF1847" t="str">
            <v>Aucun</v>
          </cell>
          <cell r="AG1847" t="str">
            <v>M</v>
          </cell>
          <cell r="AH1847" t="str">
            <v>MINIME</v>
          </cell>
          <cell r="AN1847">
            <v>44558</v>
          </cell>
          <cell r="AO1847" t="str">
            <v>Compétition</v>
          </cell>
        </row>
        <row r="1848">
          <cell r="E1848">
            <v>340274</v>
          </cell>
          <cell r="F1848" t="str">
            <v>Mme</v>
          </cell>
          <cell r="G1848" t="str">
            <v>VIOUX</v>
          </cell>
          <cell r="H1848" t="str">
            <v>SILOE</v>
          </cell>
          <cell r="I1848">
            <v>39721</v>
          </cell>
          <cell r="J1848" t="str">
            <v>FRANCE</v>
          </cell>
          <cell r="K1848" t="str">
            <v>Femme</v>
          </cell>
          <cell r="L1848">
            <v>5614</v>
          </cell>
          <cell r="M1848" t="str">
            <v>C.K.C. AURAY</v>
          </cell>
          <cell r="O1848">
            <v>5600</v>
          </cell>
          <cell r="P1848" t="str">
            <v>COMITE DEPARTEMENTAL CK DU MORBIHAN</v>
          </cell>
          <cell r="Q1848" t="str">
            <v>CR03</v>
          </cell>
          <cell r="R1848" t="str">
            <v>COMITE REGIONAL BRETAGNE CK</v>
          </cell>
          <cell r="S1848" t="str">
            <v>FEDERATION FRANCAISE CANOE-KAYAK ET SPORTS PAGAIE</v>
          </cell>
          <cell r="T1848">
            <v>2022</v>
          </cell>
          <cell r="V1848">
            <v>20</v>
          </cell>
          <cell r="W1848" t="str">
            <v>Non</v>
          </cell>
          <cell r="Z1848" t="str">
            <v>AN_LOIS_J</v>
          </cell>
          <cell r="AA1848" t="str">
            <v>Carte 1 an Loisir Jeune</v>
          </cell>
          <cell r="AB1848">
            <v>71181</v>
          </cell>
          <cell r="AC1848">
            <v>44562</v>
          </cell>
          <cell r="AD1848">
            <v>44576</v>
          </cell>
          <cell r="AE1848">
            <v>44926</v>
          </cell>
          <cell r="AF1848" t="str">
            <v>Aucun</v>
          </cell>
          <cell r="AG1848" t="str">
            <v>M</v>
          </cell>
          <cell r="AH1848" t="str">
            <v>MINIME</v>
          </cell>
          <cell r="AJ1848">
            <v>44576</v>
          </cell>
          <cell r="AK1848" t="str">
            <v>Loisir</v>
          </cell>
        </row>
        <row r="1849">
          <cell r="E1849">
            <v>340324</v>
          </cell>
          <cell r="F1849" t="str">
            <v>M.</v>
          </cell>
          <cell r="G1849" t="str">
            <v>BOURDETQUEGUINER</v>
          </cell>
          <cell r="H1849" t="str">
            <v>THIBAULT</v>
          </cell>
          <cell r="I1849">
            <v>40124</v>
          </cell>
          <cell r="J1849" t="str">
            <v>FRANCE</v>
          </cell>
          <cell r="K1849" t="str">
            <v>Homme</v>
          </cell>
          <cell r="L1849">
            <v>2909</v>
          </cell>
          <cell r="M1849" t="str">
            <v>BREST BRETAGNE NAUTISME</v>
          </cell>
          <cell r="N1849" t="str">
            <v>BBN</v>
          </cell>
          <cell r="O1849">
            <v>2900</v>
          </cell>
          <cell r="P1849" t="str">
            <v>COMITE DEPARTEMENTAL CK DU FINISTERE</v>
          </cell>
          <cell r="Q1849" t="str">
            <v>CR03</v>
          </cell>
          <cell r="R1849" t="str">
            <v>COMITE REGIONAL BRETAGNE CK</v>
          </cell>
          <cell r="S1849" t="str">
            <v>FEDERATION FRANCAISE CANOE-KAYAK ET SPORTS PAGAIE</v>
          </cell>
          <cell r="T1849">
            <v>2022</v>
          </cell>
          <cell r="V1849">
            <v>40</v>
          </cell>
          <cell r="W1849" t="str">
            <v>Non</v>
          </cell>
          <cell r="Z1849" t="str">
            <v>AN_COMP_J</v>
          </cell>
          <cell r="AA1849" t="str">
            <v>Carte 1 an Compétition Jeune</v>
          </cell>
          <cell r="AB1849">
            <v>71579</v>
          </cell>
          <cell r="AC1849">
            <v>44562</v>
          </cell>
          <cell r="AD1849">
            <v>44564</v>
          </cell>
          <cell r="AE1849">
            <v>44926</v>
          </cell>
          <cell r="AF1849" t="str">
            <v>Aucun</v>
          </cell>
          <cell r="AG1849" t="str">
            <v>M</v>
          </cell>
          <cell r="AH1849" t="str">
            <v>MINIME</v>
          </cell>
          <cell r="AN1849">
            <v>44564</v>
          </cell>
          <cell r="AO1849" t="str">
            <v>Compétition</v>
          </cell>
        </row>
        <row r="1850">
          <cell r="E1850">
            <v>340325</v>
          </cell>
          <cell r="F1850" t="str">
            <v>M.</v>
          </cell>
          <cell r="G1850" t="str">
            <v>CALMON</v>
          </cell>
          <cell r="H1850" t="str">
            <v>TITOUAN</v>
          </cell>
          <cell r="I1850">
            <v>38624</v>
          </cell>
          <cell r="J1850" t="str">
            <v>FRANCE</v>
          </cell>
          <cell r="K1850" t="str">
            <v>Homme</v>
          </cell>
          <cell r="L1850">
            <v>2978</v>
          </cell>
          <cell r="M1850" t="str">
            <v>CANOE KAYAK CLUB BRESTOIS</v>
          </cell>
          <cell r="N1850" t="str">
            <v>CKCB</v>
          </cell>
          <cell r="O1850">
            <v>2900</v>
          </cell>
          <cell r="P1850" t="str">
            <v>COMITE DEPARTEMENTAL CK DU FINISTERE</v>
          </cell>
          <cell r="Q1850" t="str">
            <v>CR03</v>
          </cell>
          <cell r="R1850" t="str">
            <v>COMITE REGIONAL BRETAGNE CK</v>
          </cell>
          <cell r="S1850" t="str">
            <v>FEDERATION FRANCAISE CANOE-KAYAK ET SPORTS PAGAIE</v>
          </cell>
          <cell r="T1850">
            <v>2022</v>
          </cell>
          <cell r="V1850">
            <v>40</v>
          </cell>
          <cell r="W1850" t="str">
            <v>Non</v>
          </cell>
          <cell r="Z1850" t="str">
            <v>AN_COMP_J</v>
          </cell>
          <cell r="AA1850" t="str">
            <v>Carte 1 an Compétition Jeune</v>
          </cell>
          <cell r="AB1850">
            <v>71604</v>
          </cell>
          <cell r="AC1850">
            <v>44562</v>
          </cell>
          <cell r="AD1850">
            <v>44576</v>
          </cell>
          <cell r="AE1850">
            <v>44926</v>
          </cell>
          <cell r="AF1850" t="str">
            <v>Aucun</v>
          </cell>
          <cell r="AG1850" t="str">
            <v>J</v>
          </cell>
          <cell r="AH1850" t="str">
            <v>JUNIOR</v>
          </cell>
          <cell r="AN1850">
            <v>44653</v>
          </cell>
          <cell r="AO1850" t="str">
            <v>Compétition</v>
          </cell>
        </row>
        <row r="1851">
          <cell r="E1851">
            <v>340379</v>
          </cell>
          <cell r="F1851" t="str">
            <v>M.</v>
          </cell>
          <cell r="G1851" t="str">
            <v>LE FLOHIC</v>
          </cell>
          <cell r="H1851" t="str">
            <v>YVON</v>
          </cell>
          <cell r="I1851">
            <v>20498</v>
          </cell>
          <cell r="J1851" t="str">
            <v>FRANCE</v>
          </cell>
          <cell r="K1851" t="str">
            <v>Homme</v>
          </cell>
          <cell r="L1851">
            <v>3507</v>
          </cell>
          <cell r="M1851" t="str">
            <v>CANOE KAYAK DU PAYS DE BROCELIANDE</v>
          </cell>
          <cell r="O1851">
            <v>3500</v>
          </cell>
          <cell r="P1851" t="str">
            <v>COMITE DEPARTEMENTAL CK D'ILLE ET VILAINE</v>
          </cell>
          <cell r="Q1851" t="str">
            <v>CR03</v>
          </cell>
          <cell r="R1851" t="str">
            <v>COMITE REGIONAL BRETAGNE CK</v>
          </cell>
          <cell r="S1851" t="str">
            <v>FEDERATION FRANCAISE CANOE-KAYAK ET SPORTS PAGAIE</v>
          </cell>
          <cell r="T1851">
            <v>2022</v>
          </cell>
          <cell r="V1851">
            <v>55</v>
          </cell>
          <cell r="W1851" t="str">
            <v>Non</v>
          </cell>
          <cell r="Z1851" t="str">
            <v>AN_LOIS_A</v>
          </cell>
          <cell r="AA1851" t="str">
            <v>Carte 1 an Loisir Adulte</v>
          </cell>
          <cell r="AB1851">
            <v>71589</v>
          </cell>
          <cell r="AC1851">
            <v>44562</v>
          </cell>
          <cell r="AD1851">
            <v>44570</v>
          </cell>
          <cell r="AE1851">
            <v>44926</v>
          </cell>
          <cell r="AF1851" t="str">
            <v>Aucun</v>
          </cell>
          <cell r="AG1851" t="str">
            <v>V</v>
          </cell>
          <cell r="AH1851" t="str">
            <v>VETERAN</v>
          </cell>
          <cell r="AJ1851">
            <v>44211</v>
          </cell>
          <cell r="AK1851" t="str">
            <v>Loisir</v>
          </cell>
          <cell r="AL1851" t="str">
            <v>Dr Couepel</v>
          </cell>
          <cell r="AM1851" t="str">
            <v>351037072  10002643947</v>
          </cell>
        </row>
        <row r="1852">
          <cell r="E1852">
            <v>340381</v>
          </cell>
          <cell r="F1852" t="str">
            <v>Mme</v>
          </cell>
          <cell r="G1852" t="str">
            <v>LE FLOHIC</v>
          </cell>
          <cell r="H1852" t="str">
            <v>AGLAE</v>
          </cell>
          <cell r="I1852">
            <v>22409</v>
          </cell>
          <cell r="J1852" t="str">
            <v>FRANCE</v>
          </cell>
          <cell r="K1852" t="str">
            <v>Femme</v>
          </cell>
          <cell r="L1852">
            <v>3507</v>
          </cell>
          <cell r="M1852" t="str">
            <v>CANOE KAYAK DU PAYS DE BROCELIANDE</v>
          </cell>
          <cell r="O1852">
            <v>3500</v>
          </cell>
          <cell r="P1852" t="str">
            <v>COMITE DEPARTEMENTAL CK D'ILLE ET VILAINE</v>
          </cell>
          <cell r="Q1852" t="str">
            <v>CR03</v>
          </cell>
          <cell r="R1852" t="str">
            <v>COMITE REGIONAL BRETAGNE CK</v>
          </cell>
          <cell r="S1852" t="str">
            <v>FEDERATION FRANCAISE CANOE-KAYAK ET SPORTS PAGAIE</v>
          </cell>
          <cell r="T1852">
            <v>2022</v>
          </cell>
          <cell r="V1852">
            <v>60</v>
          </cell>
          <cell r="W1852" t="str">
            <v>Non</v>
          </cell>
          <cell r="Z1852" t="str">
            <v>AN_COMP_A</v>
          </cell>
          <cell r="AA1852" t="str">
            <v>Carte 1 an Compétition Adulte</v>
          </cell>
          <cell r="AB1852">
            <v>71589</v>
          </cell>
          <cell r="AC1852">
            <v>44562</v>
          </cell>
          <cell r="AD1852">
            <v>44570</v>
          </cell>
          <cell r="AE1852">
            <v>44926</v>
          </cell>
          <cell r="AF1852" t="str">
            <v>Aucun</v>
          </cell>
          <cell r="AG1852" t="str">
            <v>V</v>
          </cell>
          <cell r="AH1852" t="str">
            <v>VETERAN</v>
          </cell>
        </row>
        <row r="1853">
          <cell r="E1853">
            <v>340385</v>
          </cell>
          <cell r="F1853" t="str">
            <v>Mme</v>
          </cell>
          <cell r="G1853" t="str">
            <v>RUZE</v>
          </cell>
          <cell r="H1853" t="str">
            <v>SANDRA</v>
          </cell>
          <cell r="I1853">
            <v>27896</v>
          </cell>
          <cell r="J1853" t="str">
            <v>FRANCE</v>
          </cell>
          <cell r="K1853" t="str">
            <v>Femme</v>
          </cell>
          <cell r="L1853">
            <v>3507</v>
          </cell>
          <cell r="M1853" t="str">
            <v>CANOE KAYAK DU PAYS DE BROCELIANDE</v>
          </cell>
          <cell r="O1853">
            <v>3500</v>
          </cell>
          <cell r="P1853" t="str">
            <v>COMITE DEPARTEMENTAL CK D'ILLE ET VILAINE</v>
          </cell>
          <cell r="Q1853" t="str">
            <v>CR03</v>
          </cell>
          <cell r="R1853" t="str">
            <v>COMITE REGIONAL BRETAGNE CK</v>
          </cell>
          <cell r="S1853" t="str">
            <v>FEDERATION FRANCAISE CANOE-KAYAK ET SPORTS PAGAIE</v>
          </cell>
          <cell r="T1853">
            <v>2022</v>
          </cell>
          <cell r="V1853">
            <v>60</v>
          </cell>
          <cell r="W1853" t="str">
            <v>Non</v>
          </cell>
          <cell r="Z1853" t="str">
            <v>AN_COMP_A</v>
          </cell>
          <cell r="AA1853" t="str">
            <v>Carte 1 an Compétition Adulte</v>
          </cell>
          <cell r="AB1853">
            <v>71110</v>
          </cell>
          <cell r="AC1853">
            <v>44531</v>
          </cell>
          <cell r="AD1853">
            <v>44557</v>
          </cell>
          <cell r="AE1853">
            <v>44926</v>
          </cell>
          <cell r="AF1853" t="str">
            <v>Aucun</v>
          </cell>
          <cell r="AG1853" t="str">
            <v>V</v>
          </cell>
          <cell r="AH1853" t="str">
            <v>VETERAN</v>
          </cell>
          <cell r="AN1853">
            <v>43825</v>
          </cell>
          <cell r="AO1853" t="str">
            <v>Compétition</v>
          </cell>
        </row>
        <row r="1854">
          <cell r="E1854">
            <v>340416</v>
          </cell>
          <cell r="F1854" t="str">
            <v>Mme</v>
          </cell>
          <cell r="G1854" t="str">
            <v>MOINIER</v>
          </cell>
          <cell r="H1854" t="str">
            <v>JULIETTE</v>
          </cell>
          <cell r="I1854">
            <v>38766</v>
          </cell>
          <cell r="J1854" t="str">
            <v>FRANCE</v>
          </cell>
          <cell r="K1854" t="str">
            <v>Femme</v>
          </cell>
          <cell r="L1854">
            <v>5604</v>
          </cell>
          <cell r="M1854" t="str">
            <v>CLUB LOISIRS POP. LOCHRIST</v>
          </cell>
          <cell r="O1854">
            <v>5600</v>
          </cell>
          <cell r="P1854" t="str">
            <v>COMITE DEPARTEMENTAL CK DU MORBIHAN</v>
          </cell>
          <cell r="Q1854" t="str">
            <v>CR03</v>
          </cell>
          <cell r="R1854" t="str">
            <v>COMITE REGIONAL BRETAGNE CK</v>
          </cell>
          <cell r="S1854" t="str">
            <v>FEDERATION FRANCAISE CANOE-KAYAK ET SPORTS PAGAIE</v>
          </cell>
          <cell r="T1854">
            <v>2022</v>
          </cell>
          <cell r="V1854">
            <v>40</v>
          </cell>
          <cell r="W1854" t="str">
            <v>Non</v>
          </cell>
          <cell r="Z1854" t="str">
            <v>AN_COMP_J</v>
          </cell>
          <cell r="AA1854" t="str">
            <v>Carte 1 an Compétition Jeune</v>
          </cell>
          <cell r="AB1854">
            <v>71172</v>
          </cell>
          <cell r="AC1854">
            <v>44562</v>
          </cell>
          <cell r="AD1854">
            <v>44576</v>
          </cell>
          <cell r="AE1854">
            <v>44926</v>
          </cell>
          <cell r="AF1854" t="str">
            <v>Aucun</v>
          </cell>
          <cell r="AG1854" t="str">
            <v>C</v>
          </cell>
          <cell r="AH1854" t="str">
            <v>CADET</v>
          </cell>
          <cell r="AN1854">
            <v>44576</v>
          </cell>
          <cell r="AO1854" t="str">
            <v>Compétition</v>
          </cell>
        </row>
        <row r="1855">
          <cell r="E1855">
            <v>340451</v>
          </cell>
          <cell r="F1855" t="str">
            <v>Mme</v>
          </cell>
          <cell r="G1855" t="str">
            <v>MURAILLE</v>
          </cell>
          <cell r="H1855" t="str">
            <v>MAXINE</v>
          </cell>
          <cell r="I1855">
            <v>38208</v>
          </cell>
          <cell r="J1855" t="str">
            <v>FRANCE</v>
          </cell>
          <cell r="K1855" t="str">
            <v>Femme</v>
          </cell>
          <cell r="L1855">
            <v>5609</v>
          </cell>
          <cell r="M1855" t="str">
            <v>CLUB NAUTIQUE DE BAUD</v>
          </cell>
          <cell r="N1855" t="str">
            <v>CNEB</v>
          </cell>
          <cell r="O1855">
            <v>5600</v>
          </cell>
          <cell r="P1855" t="str">
            <v>COMITE DEPARTEMENTAL CK DU MORBIHAN</v>
          </cell>
          <cell r="Q1855" t="str">
            <v>CR03</v>
          </cell>
          <cell r="R1855" t="str">
            <v>COMITE REGIONAL BRETAGNE CK</v>
          </cell>
          <cell r="S1855" t="str">
            <v>FEDERATION FRANCAISE CANOE-KAYAK ET SPORTS PAGAIE</v>
          </cell>
          <cell r="T1855">
            <v>2022</v>
          </cell>
          <cell r="V1855">
            <v>40</v>
          </cell>
          <cell r="W1855" t="str">
            <v>Non</v>
          </cell>
          <cell r="Z1855" t="str">
            <v>AN_COMP_J</v>
          </cell>
          <cell r="AA1855" t="str">
            <v>Carte 1 an Compétition Jeune</v>
          </cell>
          <cell r="AB1855">
            <v>71175</v>
          </cell>
          <cell r="AC1855">
            <v>44562</v>
          </cell>
          <cell r="AD1855">
            <v>44564</v>
          </cell>
          <cell r="AE1855">
            <v>44926</v>
          </cell>
          <cell r="AF1855" t="str">
            <v>Aucun</v>
          </cell>
          <cell r="AG1855" t="str">
            <v>J</v>
          </cell>
          <cell r="AH1855" t="str">
            <v>JUNIOR</v>
          </cell>
          <cell r="AN1855">
            <v>44564</v>
          </cell>
          <cell r="AO1855" t="str">
            <v>Compétition</v>
          </cell>
        </row>
        <row r="1856">
          <cell r="E1856">
            <v>340452</v>
          </cell>
          <cell r="F1856" t="str">
            <v>Mme</v>
          </cell>
          <cell r="G1856" t="str">
            <v>MURAILLE</v>
          </cell>
          <cell r="H1856" t="str">
            <v>ALEXINE</v>
          </cell>
          <cell r="I1856">
            <v>38911</v>
          </cell>
          <cell r="J1856" t="str">
            <v>FRANCE</v>
          </cell>
          <cell r="K1856" t="str">
            <v>Femme</v>
          </cell>
          <cell r="L1856">
            <v>5609</v>
          </cell>
          <cell r="M1856" t="str">
            <v>CLUB NAUTIQUE DE BAUD</v>
          </cell>
          <cell r="N1856" t="str">
            <v>CNEB</v>
          </cell>
          <cell r="O1856">
            <v>5600</v>
          </cell>
          <cell r="P1856" t="str">
            <v>COMITE DEPARTEMENTAL CK DU MORBIHAN</v>
          </cell>
          <cell r="Q1856" t="str">
            <v>CR03</v>
          </cell>
          <cell r="R1856" t="str">
            <v>COMITE REGIONAL BRETAGNE CK</v>
          </cell>
          <cell r="S1856" t="str">
            <v>FEDERATION FRANCAISE CANOE-KAYAK ET SPORTS PAGAIE</v>
          </cell>
          <cell r="T1856">
            <v>2022</v>
          </cell>
          <cell r="V1856">
            <v>40</v>
          </cell>
          <cell r="W1856" t="str">
            <v>Non</v>
          </cell>
          <cell r="Z1856" t="str">
            <v>AN_COMP_J</v>
          </cell>
          <cell r="AA1856" t="str">
            <v>Carte 1 an Compétition Jeune</v>
          </cell>
          <cell r="AB1856">
            <v>71175</v>
          </cell>
          <cell r="AC1856">
            <v>44562</v>
          </cell>
          <cell r="AD1856">
            <v>44564</v>
          </cell>
          <cell r="AE1856">
            <v>44926</v>
          </cell>
          <cell r="AF1856" t="str">
            <v>Aucun</v>
          </cell>
          <cell r="AG1856" t="str">
            <v>C</v>
          </cell>
          <cell r="AH1856" t="str">
            <v>CADET</v>
          </cell>
          <cell r="AN1856">
            <v>44615</v>
          </cell>
          <cell r="AO1856" t="str">
            <v>Compétition</v>
          </cell>
        </row>
        <row r="1857">
          <cell r="E1857">
            <v>341608</v>
          </cell>
          <cell r="F1857" t="str">
            <v>Mme</v>
          </cell>
          <cell r="G1857" t="str">
            <v>CHAPEL</v>
          </cell>
          <cell r="H1857" t="str">
            <v>LENAIG</v>
          </cell>
          <cell r="I1857">
            <v>38168</v>
          </cell>
          <cell r="J1857" t="str">
            <v>FRANCE</v>
          </cell>
          <cell r="K1857" t="str">
            <v>Femme</v>
          </cell>
          <cell r="L1857">
            <v>5643</v>
          </cell>
          <cell r="M1857" t="str">
            <v>LANESTER CANOE KAYAK CLUB</v>
          </cell>
          <cell r="N1857" t="str">
            <v>L.C.K.C</v>
          </cell>
          <cell r="O1857">
            <v>5600</v>
          </cell>
          <cell r="P1857" t="str">
            <v>COMITE DEPARTEMENTAL CK DU MORBIHAN</v>
          </cell>
          <cell r="Q1857" t="str">
            <v>CR03</v>
          </cell>
          <cell r="R1857" t="str">
            <v>COMITE REGIONAL BRETAGNE CK</v>
          </cell>
          <cell r="S1857" t="str">
            <v>FEDERATION FRANCAISE CANOE-KAYAK ET SPORTS PAGAIE</v>
          </cell>
          <cell r="T1857">
            <v>2022</v>
          </cell>
          <cell r="V1857">
            <v>20</v>
          </cell>
          <cell r="W1857" t="str">
            <v>Non</v>
          </cell>
          <cell r="Z1857" t="str">
            <v>AN_LOIS_J</v>
          </cell>
          <cell r="AA1857" t="str">
            <v>Carte 1 an Loisir Jeune</v>
          </cell>
          <cell r="AB1857">
            <v>72646</v>
          </cell>
          <cell r="AC1857">
            <v>44621</v>
          </cell>
          <cell r="AD1857">
            <v>44622</v>
          </cell>
          <cell r="AE1857">
            <v>44926</v>
          </cell>
          <cell r="AF1857" t="str">
            <v>Aucun</v>
          </cell>
          <cell r="AG1857" t="str">
            <v>J</v>
          </cell>
          <cell r="AH1857" t="str">
            <v>JUNIOR</v>
          </cell>
          <cell r="AJ1857">
            <v>44622</v>
          </cell>
          <cell r="AK1857" t="str">
            <v>Loisir</v>
          </cell>
        </row>
        <row r="1858">
          <cell r="E1858">
            <v>341636</v>
          </cell>
          <cell r="F1858" t="str">
            <v>M.</v>
          </cell>
          <cell r="G1858" t="str">
            <v>BEAUCOURT</v>
          </cell>
          <cell r="H1858" t="str">
            <v>LOAN</v>
          </cell>
          <cell r="I1858">
            <v>38987</v>
          </cell>
          <cell r="J1858" t="str">
            <v>FRANCE</v>
          </cell>
          <cell r="K1858" t="str">
            <v>Homme</v>
          </cell>
          <cell r="L1858">
            <v>2211</v>
          </cell>
          <cell r="M1858" t="str">
            <v>C.K.C. GUINGAMPAIS</v>
          </cell>
          <cell r="O1858">
            <v>2200</v>
          </cell>
          <cell r="P1858" t="str">
            <v>COMITE DEPARTEMENTAL CK COTES D'ARMOR</v>
          </cell>
          <cell r="Q1858" t="str">
            <v>CR03</v>
          </cell>
          <cell r="R1858" t="str">
            <v>COMITE REGIONAL BRETAGNE CK</v>
          </cell>
          <cell r="S1858" t="str">
            <v>FEDERATION FRANCAISE CANOE-KAYAK ET SPORTS PAGAIE</v>
          </cell>
          <cell r="T1858">
            <v>2022</v>
          </cell>
          <cell r="V1858">
            <v>40</v>
          </cell>
          <cell r="W1858" t="str">
            <v>Non</v>
          </cell>
          <cell r="Z1858" t="str">
            <v>AN_COMP_J</v>
          </cell>
          <cell r="AA1858" t="str">
            <v>Carte 1 an Compétition Jeune</v>
          </cell>
          <cell r="AB1858">
            <v>17377</v>
          </cell>
          <cell r="AC1858">
            <v>41377</v>
          </cell>
          <cell r="AD1858">
            <v>44573</v>
          </cell>
          <cell r="AE1858">
            <v>44926</v>
          </cell>
          <cell r="AF1858" t="str">
            <v>Aucun</v>
          </cell>
          <cell r="AG1858" t="str">
            <v>C</v>
          </cell>
          <cell r="AH1858" t="str">
            <v>CADET</v>
          </cell>
          <cell r="AN1858">
            <v>44573</v>
          </cell>
          <cell r="AO1858" t="str">
            <v>Compétition</v>
          </cell>
        </row>
        <row r="1859">
          <cell r="E1859">
            <v>341948</v>
          </cell>
          <cell r="F1859" t="str">
            <v>M.</v>
          </cell>
          <cell r="G1859" t="str">
            <v>JOUAN</v>
          </cell>
          <cell r="H1859" t="str">
            <v>ALAIN</v>
          </cell>
          <cell r="I1859">
            <v>23905</v>
          </cell>
          <cell r="J1859" t="str">
            <v>FRANCE</v>
          </cell>
          <cell r="K1859" t="str">
            <v>Homme</v>
          </cell>
          <cell r="L1859">
            <v>5611</v>
          </cell>
          <cell r="M1859" t="str">
            <v>CLUB C.K. MALESTROIT</v>
          </cell>
          <cell r="O1859">
            <v>5600</v>
          </cell>
          <cell r="P1859" t="str">
            <v>COMITE DEPARTEMENTAL CK DU MORBIHAN</v>
          </cell>
          <cell r="Q1859" t="str">
            <v>CR03</v>
          </cell>
          <cell r="R1859" t="str">
            <v>COMITE REGIONAL BRETAGNE CK</v>
          </cell>
          <cell r="S1859" t="str">
            <v>FEDERATION FRANCAISE CANOE-KAYAK ET SPORTS PAGAIE</v>
          </cell>
          <cell r="T1859">
            <v>2022</v>
          </cell>
          <cell r="V1859">
            <v>55</v>
          </cell>
          <cell r="W1859" t="str">
            <v>Non</v>
          </cell>
          <cell r="Z1859" t="str">
            <v>AN_LOIS_A</v>
          </cell>
          <cell r="AA1859" t="str">
            <v>Carte 1 an Loisir Adulte</v>
          </cell>
          <cell r="AB1859">
            <v>71176</v>
          </cell>
          <cell r="AC1859">
            <v>44562</v>
          </cell>
          <cell r="AD1859">
            <v>44569</v>
          </cell>
          <cell r="AE1859">
            <v>44926</v>
          </cell>
          <cell r="AF1859" t="str">
            <v>Aucun</v>
          </cell>
          <cell r="AG1859" t="str">
            <v>V</v>
          </cell>
          <cell r="AH1859" t="str">
            <v>VETERAN</v>
          </cell>
          <cell r="AJ1859">
            <v>43812</v>
          </cell>
          <cell r="AK1859" t="str">
            <v>Loisir</v>
          </cell>
          <cell r="AL1859" t="str">
            <v>MIHAI</v>
          </cell>
        </row>
        <row r="1860">
          <cell r="E1860">
            <v>341949</v>
          </cell>
          <cell r="F1860" t="str">
            <v>Mme</v>
          </cell>
          <cell r="G1860" t="str">
            <v>LE MOING</v>
          </cell>
          <cell r="H1860" t="str">
            <v>OCEANE</v>
          </cell>
          <cell r="I1860">
            <v>39732</v>
          </cell>
          <cell r="J1860" t="str">
            <v>FRANCE</v>
          </cell>
          <cell r="K1860" t="str">
            <v>Femme</v>
          </cell>
          <cell r="L1860">
            <v>5643</v>
          </cell>
          <cell r="M1860" t="str">
            <v>LANESTER CANOE KAYAK CLUB</v>
          </cell>
          <cell r="N1860" t="str">
            <v>L.C.K.C</v>
          </cell>
          <cell r="O1860">
            <v>5600</v>
          </cell>
          <cell r="P1860" t="str">
            <v>COMITE DEPARTEMENTAL CK DU MORBIHAN</v>
          </cell>
          <cell r="Q1860" t="str">
            <v>CR03</v>
          </cell>
          <cell r="R1860" t="str">
            <v>COMITE REGIONAL BRETAGNE CK</v>
          </cell>
          <cell r="S1860" t="str">
            <v>FEDERATION FRANCAISE CANOE-KAYAK ET SPORTS PAGAIE</v>
          </cell>
          <cell r="T1860">
            <v>2022</v>
          </cell>
          <cell r="V1860">
            <v>20</v>
          </cell>
          <cell r="W1860" t="str">
            <v>Non</v>
          </cell>
          <cell r="Z1860" t="str">
            <v>AN_LOIS_J</v>
          </cell>
          <cell r="AA1860" t="str">
            <v>Carte 1 an Loisir Jeune</v>
          </cell>
          <cell r="AB1860">
            <v>73221</v>
          </cell>
          <cell r="AC1860">
            <v>44652</v>
          </cell>
          <cell r="AD1860">
            <v>44661</v>
          </cell>
          <cell r="AE1860">
            <v>44926</v>
          </cell>
          <cell r="AF1860" t="str">
            <v>Aucun</v>
          </cell>
          <cell r="AG1860" t="str">
            <v>M</v>
          </cell>
          <cell r="AH1860" t="str">
            <v>MINIME</v>
          </cell>
        </row>
        <row r="1861">
          <cell r="E1861">
            <v>342020</v>
          </cell>
          <cell r="F1861" t="str">
            <v>M.</v>
          </cell>
          <cell r="G1861" t="str">
            <v>MARZIN</v>
          </cell>
          <cell r="H1861" t="str">
            <v>EWEN</v>
          </cell>
          <cell r="I1861">
            <v>38653</v>
          </cell>
          <cell r="J1861" t="str">
            <v>FRANCE</v>
          </cell>
          <cell r="K1861" t="str">
            <v>Homme</v>
          </cell>
          <cell r="L1861">
            <v>2911</v>
          </cell>
          <cell r="M1861" t="str">
            <v>F.R.C.K. PLOUDALMEZEAU</v>
          </cell>
          <cell r="O1861">
            <v>2900</v>
          </cell>
          <cell r="P1861" t="str">
            <v>COMITE DEPARTEMENTAL CK DU FINISTERE</v>
          </cell>
          <cell r="Q1861" t="str">
            <v>CR03</v>
          </cell>
          <cell r="R1861" t="str">
            <v>COMITE REGIONAL BRETAGNE CK</v>
          </cell>
          <cell r="S1861" t="str">
            <v>FEDERATION FRANCAISE CANOE-KAYAK ET SPORTS PAGAIE</v>
          </cell>
          <cell r="T1861">
            <v>2022</v>
          </cell>
          <cell r="V1861">
            <v>40</v>
          </cell>
          <cell r="W1861" t="str">
            <v>Non</v>
          </cell>
          <cell r="Z1861" t="str">
            <v>AN_COMP_J</v>
          </cell>
          <cell r="AA1861" t="str">
            <v>Carte 1 an Compétition Jeune</v>
          </cell>
          <cell r="AB1861">
            <v>70925</v>
          </cell>
          <cell r="AC1861">
            <v>44531</v>
          </cell>
          <cell r="AD1861">
            <v>44558</v>
          </cell>
          <cell r="AE1861">
            <v>44926</v>
          </cell>
          <cell r="AF1861" t="str">
            <v>Aucun</v>
          </cell>
          <cell r="AG1861" t="str">
            <v>J</v>
          </cell>
          <cell r="AH1861" t="str">
            <v>JUNIOR</v>
          </cell>
          <cell r="AN1861">
            <v>44558</v>
          </cell>
          <cell r="AO1861" t="str">
            <v>Compétition</v>
          </cell>
        </row>
        <row r="1862">
          <cell r="E1862">
            <v>342024</v>
          </cell>
          <cell r="F1862" t="str">
            <v>M.</v>
          </cell>
          <cell r="G1862" t="str">
            <v>CHOTARD</v>
          </cell>
          <cell r="H1862" t="str">
            <v>MARIUS</v>
          </cell>
          <cell r="I1862">
            <v>39252</v>
          </cell>
          <cell r="J1862" t="str">
            <v>FRANCE</v>
          </cell>
          <cell r="K1862" t="str">
            <v>Homme</v>
          </cell>
          <cell r="L1862">
            <v>3501</v>
          </cell>
          <cell r="M1862" t="str">
            <v>KAYAK CLUB PONT REAN</v>
          </cell>
          <cell r="O1862">
            <v>3500</v>
          </cell>
          <cell r="P1862" t="str">
            <v>COMITE DEPARTEMENTAL CK D'ILLE ET VILAINE</v>
          </cell>
          <cell r="Q1862" t="str">
            <v>CR03</v>
          </cell>
          <cell r="R1862" t="str">
            <v>COMITE REGIONAL BRETAGNE CK</v>
          </cell>
          <cell r="S1862" t="str">
            <v>FEDERATION FRANCAISE CANOE-KAYAK ET SPORTS PAGAIE</v>
          </cell>
          <cell r="T1862">
            <v>2022</v>
          </cell>
          <cell r="V1862">
            <v>40</v>
          </cell>
          <cell r="W1862" t="str">
            <v>Non</v>
          </cell>
          <cell r="Z1862" t="str">
            <v>AN_COMP_J</v>
          </cell>
          <cell r="AA1862" t="str">
            <v>Carte 1 an Compétition Jeune</v>
          </cell>
          <cell r="AB1862">
            <v>70967</v>
          </cell>
          <cell r="AC1862">
            <v>44531</v>
          </cell>
          <cell r="AD1862">
            <v>44551</v>
          </cell>
          <cell r="AE1862">
            <v>44926</v>
          </cell>
          <cell r="AF1862" t="str">
            <v>Aucun</v>
          </cell>
          <cell r="AG1862" t="str">
            <v>C</v>
          </cell>
          <cell r="AH1862" t="str">
            <v>CADET</v>
          </cell>
          <cell r="AN1862">
            <v>44565</v>
          </cell>
          <cell r="AO1862" t="str">
            <v>Compétition</v>
          </cell>
        </row>
        <row r="1863">
          <cell r="E1863">
            <v>342025</v>
          </cell>
          <cell r="F1863" t="str">
            <v>Mme</v>
          </cell>
          <cell r="G1863" t="str">
            <v>LERAY</v>
          </cell>
          <cell r="H1863" t="str">
            <v>MATHILDE</v>
          </cell>
          <cell r="I1863">
            <v>38022</v>
          </cell>
          <cell r="J1863" t="str">
            <v>FRANCE</v>
          </cell>
          <cell r="K1863" t="str">
            <v>Femme</v>
          </cell>
          <cell r="L1863">
            <v>3506</v>
          </cell>
          <cell r="M1863" t="str">
            <v>C.K.C.I.R. ST GREGOIRE</v>
          </cell>
          <cell r="O1863">
            <v>3500</v>
          </cell>
          <cell r="P1863" t="str">
            <v>COMITE DEPARTEMENTAL CK D'ILLE ET VILAINE</v>
          </cell>
          <cell r="Q1863" t="str">
            <v>CR03</v>
          </cell>
          <cell r="R1863" t="str">
            <v>COMITE REGIONAL BRETAGNE CK</v>
          </cell>
          <cell r="S1863" t="str">
            <v>FEDERATION FRANCAISE CANOE-KAYAK ET SPORTS PAGAIE</v>
          </cell>
          <cell r="T1863">
            <v>2022</v>
          </cell>
          <cell r="V1863">
            <v>40</v>
          </cell>
          <cell r="W1863" t="str">
            <v>Non</v>
          </cell>
          <cell r="Z1863" t="str">
            <v>AN_COMP_J</v>
          </cell>
          <cell r="AA1863" t="str">
            <v>Carte 1 an Compétition Jeune</v>
          </cell>
          <cell r="AB1863">
            <v>71435</v>
          </cell>
          <cell r="AC1863">
            <v>44562</v>
          </cell>
          <cell r="AD1863">
            <v>44586</v>
          </cell>
          <cell r="AE1863">
            <v>44926</v>
          </cell>
          <cell r="AF1863" t="str">
            <v>Aucun</v>
          </cell>
          <cell r="AG1863" t="str">
            <v>J</v>
          </cell>
          <cell r="AH1863" t="str">
            <v>JUNIOR</v>
          </cell>
          <cell r="AN1863">
            <v>44586</v>
          </cell>
          <cell r="AO1863" t="str">
            <v>Compétition</v>
          </cell>
        </row>
        <row r="1864">
          <cell r="E1864">
            <v>342028</v>
          </cell>
          <cell r="F1864" t="str">
            <v>M.</v>
          </cell>
          <cell r="G1864" t="str">
            <v>SIRGUE</v>
          </cell>
          <cell r="H1864" t="str">
            <v>MALO</v>
          </cell>
          <cell r="I1864">
            <v>38455</v>
          </cell>
          <cell r="J1864" t="str">
            <v>FRANCE</v>
          </cell>
          <cell r="K1864" t="str">
            <v>Homme</v>
          </cell>
          <cell r="L1864">
            <v>3506</v>
          </cell>
          <cell r="M1864" t="str">
            <v>C.K.C.I.R. ST GREGOIRE</v>
          </cell>
          <cell r="O1864">
            <v>3500</v>
          </cell>
          <cell r="P1864" t="str">
            <v>COMITE DEPARTEMENTAL CK D'ILLE ET VILAINE</v>
          </cell>
          <cell r="Q1864" t="str">
            <v>CR03</v>
          </cell>
          <cell r="R1864" t="str">
            <v>COMITE REGIONAL BRETAGNE CK</v>
          </cell>
          <cell r="S1864" t="str">
            <v>FEDERATION FRANCAISE CANOE-KAYAK ET SPORTS PAGAIE</v>
          </cell>
          <cell r="T1864">
            <v>2022</v>
          </cell>
          <cell r="V1864">
            <v>40</v>
          </cell>
          <cell r="W1864" t="str">
            <v>Non</v>
          </cell>
          <cell r="Z1864" t="str">
            <v>AN_COMP_J</v>
          </cell>
          <cell r="AA1864" t="str">
            <v>Carte 1 an Compétition Jeune</v>
          </cell>
          <cell r="AB1864">
            <v>71976</v>
          </cell>
          <cell r="AC1864">
            <v>44593</v>
          </cell>
          <cell r="AD1864">
            <v>44604</v>
          </cell>
          <cell r="AE1864">
            <v>44926</v>
          </cell>
          <cell r="AF1864" t="str">
            <v>Aucun</v>
          </cell>
          <cell r="AG1864" t="str">
            <v>J</v>
          </cell>
          <cell r="AH1864" t="str">
            <v>JUNIOR</v>
          </cell>
          <cell r="AN1864">
            <v>44604</v>
          </cell>
          <cell r="AO1864" t="str">
            <v>Compétition</v>
          </cell>
        </row>
        <row r="1865">
          <cell r="E1865">
            <v>342038</v>
          </cell>
          <cell r="F1865" t="str">
            <v>M.</v>
          </cell>
          <cell r="G1865" t="str">
            <v>GUIDI</v>
          </cell>
          <cell r="H1865" t="str">
            <v>FABIEN</v>
          </cell>
          <cell r="I1865">
            <v>34017</v>
          </cell>
          <cell r="J1865" t="str">
            <v>FRANCE</v>
          </cell>
          <cell r="K1865" t="str">
            <v>Homme</v>
          </cell>
          <cell r="L1865">
            <v>2931</v>
          </cell>
          <cell r="M1865" t="str">
            <v>CENTRE NAUTIQUE PLOUHINEC CAP SIZUN-POINTE DU RAZ</v>
          </cell>
          <cell r="N1865" t="str">
            <v>CNPCSPR</v>
          </cell>
          <cell r="O1865">
            <v>2900</v>
          </cell>
          <cell r="P1865" t="str">
            <v>COMITE DEPARTEMENTAL CK DU FINISTERE</v>
          </cell>
          <cell r="Q1865" t="str">
            <v>CR03</v>
          </cell>
          <cell r="R1865" t="str">
            <v>COMITE REGIONAL BRETAGNE CK</v>
          </cell>
          <cell r="S1865" t="str">
            <v>FEDERATION FRANCAISE CANOE-KAYAK ET SPORTS PAGAIE</v>
          </cell>
          <cell r="T1865">
            <v>2022</v>
          </cell>
          <cell r="V1865">
            <v>55</v>
          </cell>
          <cell r="W1865" t="str">
            <v>Non</v>
          </cell>
          <cell r="Z1865" t="str">
            <v>AN_LOIS_A</v>
          </cell>
          <cell r="AA1865" t="str">
            <v>Carte 1 an Loisir Adulte</v>
          </cell>
          <cell r="AB1865">
            <v>70938</v>
          </cell>
          <cell r="AC1865">
            <v>44531</v>
          </cell>
          <cell r="AD1865">
            <v>44581</v>
          </cell>
          <cell r="AE1865">
            <v>44926</v>
          </cell>
          <cell r="AF1865" t="str">
            <v>Aucun</v>
          </cell>
          <cell r="AG1865" t="str">
            <v>S</v>
          </cell>
          <cell r="AH1865" t="str">
            <v>SENIOR</v>
          </cell>
        </row>
        <row r="1866">
          <cell r="E1866">
            <v>342040</v>
          </cell>
          <cell r="F1866" t="str">
            <v>M.</v>
          </cell>
          <cell r="G1866" t="str">
            <v>DEME</v>
          </cell>
          <cell r="H1866" t="str">
            <v>NICOLAS</v>
          </cell>
          <cell r="I1866">
            <v>30959</v>
          </cell>
          <cell r="J1866" t="str">
            <v>FRANCE</v>
          </cell>
          <cell r="K1866" t="str">
            <v>Homme</v>
          </cell>
          <cell r="L1866">
            <v>3501</v>
          </cell>
          <cell r="M1866" t="str">
            <v>KAYAK CLUB PONT REAN</v>
          </cell>
          <cell r="O1866">
            <v>3500</v>
          </cell>
          <cell r="P1866" t="str">
            <v>COMITE DEPARTEMENTAL CK D'ILLE ET VILAINE</v>
          </cell>
          <cell r="Q1866" t="str">
            <v>CR03</v>
          </cell>
          <cell r="R1866" t="str">
            <v>COMITE REGIONAL BRETAGNE CK</v>
          </cell>
          <cell r="S1866" t="str">
            <v>FEDERATION FRANCAISE CANOE-KAYAK ET SPORTS PAGAIE</v>
          </cell>
          <cell r="T1866">
            <v>2022</v>
          </cell>
          <cell r="V1866">
            <v>60</v>
          </cell>
          <cell r="W1866" t="str">
            <v>Non</v>
          </cell>
          <cell r="Z1866" t="str">
            <v>AN_COMP_A</v>
          </cell>
          <cell r="AA1866" t="str">
            <v>Carte 1 an Compétition Adulte</v>
          </cell>
          <cell r="AB1866">
            <v>70967</v>
          </cell>
          <cell r="AC1866">
            <v>44531</v>
          </cell>
          <cell r="AD1866">
            <v>44551</v>
          </cell>
          <cell r="AE1866">
            <v>44926</v>
          </cell>
          <cell r="AF1866" t="str">
            <v>Aucun</v>
          </cell>
          <cell r="AG1866" t="str">
            <v>V</v>
          </cell>
          <cell r="AH1866" t="str">
            <v>VETERAN</v>
          </cell>
          <cell r="AN1866">
            <v>44516</v>
          </cell>
          <cell r="AO1866" t="str">
            <v>Compétition</v>
          </cell>
        </row>
        <row r="1867">
          <cell r="E1867">
            <v>342091</v>
          </cell>
          <cell r="F1867" t="str">
            <v>Mme</v>
          </cell>
          <cell r="G1867" t="str">
            <v>CORPEL</v>
          </cell>
          <cell r="H1867" t="str">
            <v>EMILIE</v>
          </cell>
          <cell r="I1867">
            <v>39236</v>
          </cell>
          <cell r="J1867" t="str">
            <v>FRANCE</v>
          </cell>
          <cell r="K1867" t="str">
            <v>Femme</v>
          </cell>
          <cell r="L1867">
            <v>3506</v>
          </cell>
          <cell r="M1867" t="str">
            <v>C.K.C.I.R. ST GREGOIRE</v>
          </cell>
          <cell r="O1867">
            <v>3500</v>
          </cell>
          <cell r="P1867" t="str">
            <v>COMITE DEPARTEMENTAL CK D'ILLE ET VILAINE</v>
          </cell>
          <cell r="Q1867" t="str">
            <v>CR03</v>
          </cell>
          <cell r="R1867" t="str">
            <v>COMITE REGIONAL BRETAGNE CK</v>
          </cell>
          <cell r="S1867" t="str">
            <v>FEDERATION FRANCAISE CANOE-KAYAK ET SPORTS PAGAIE</v>
          </cell>
          <cell r="T1867">
            <v>2022</v>
          </cell>
          <cell r="V1867">
            <v>40</v>
          </cell>
          <cell r="W1867" t="str">
            <v>Non</v>
          </cell>
          <cell r="Z1867" t="str">
            <v>AN_COMP_J</v>
          </cell>
          <cell r="AA1867" t="str">
            <v>Carte 1 an Compétition Jeune</v>
          </cell>
          <cell r="AB1867">
            <v>71435</v>
          </cell>
          <cell r="AC1867">
            <v>44562</v>
          </cell>
          <cell r="AD1867">
            <v>44580</v>
          </cell>
          <cell r="AE1867">
            <v>44926</v>
          </cell>
          <cell r="AF1867" t="str">
            <v>Aucun</v>
          </cell>
          <cell r="AG1867" t="str">
            <v>C</v>
          </cell>
          <cell r="AH1867" t="str">
            <v>CADET</v>
          </cell>
          <cell r="AN1867">
            <v>44463</v>
          </cell>
          <cell r="AO1867" t="str">
            <v>Compétition</v>
          </cell>
        </row>
        <row r="1868">
          <cell r="E1868">
            <v>342100</v>
          </cell>
          <cell r="F1868" t="str">
            <v>Mme</v>
          </cell>
          <cell r="G1868" t="str">
            <v>DIVERREZ</v>
          </cell>
          <cell r="H1868" t="str">
            <v>CAROLINE</v>
          </cell>
          <cell r="I1868">
            <v>40041</v>
          </cell>
          <cell r="J1868" t="str">
            <v>FRANCE</v>
          </cell>
          <cell r="K1868" t="str">
            <v>Femme</v>
          </cell>
          <cell r="L1868">
            <v>3506</v>
          </cell>
          <cell r="M1868" t="str">
            <v>C.K.C.I.R. ST GREGOIRE</v>
          </cell>
          <cell r="O1868">
            <v>3500</v>
          </cell>
          <cell r="P1868" t="str">
            <v>COMITE DEPARTEMENTAL CK D'ILLE ET VILAINE</v>
          </cell>
          <cell r="Q1868" t="str">
            <v>CR03</v>
          </cell>
          <cell r="R1868" t="str">
            <v>COMITE REGIONAL BRETAGNE CK</v>
          </cell>
          <cell r="S1868" t="str">
            <v>FEDERATION FRANCAISE CANOE-KAYAK ET SPORTS PAGAIE</v>
          </cell>
          <cell r="T1868">
            <v>2022</v>
          </cell>
          <cell r="V1868">
            <v>40</v>
          </cell>
          <cell r="W1868" t="str">
            <v>Non</v>
          </cell>
          <cell r="Z1868" t="str">
            <v>AN_COMP_J</v>
          </cell>
          <cell r="AA1868" t="str">
            <v>Carte 1 an Compétition Jeune</v>
          </cell>
          <cell r="AB1868">
            <v>70972</v>
          </cell>
          <cell r="AC1868">
            <v>44531</v>
          </cell>
          <cell r="AD1868">
            <v>44559</v>
          </cell>
          <cell r="AE1868">
            <v>44926</v>
          </cell>
          <cell r="AF1868" t="str">
            <v>Aucun</v>
          </cell>
          <cell r="AG1868" t="str">
            <v>M</v>
          </cell>
          <cell r="AH1868" t="str">
            <v>MINIME</v>
          </cell>
          <cell r="AN1868">
            <v>44438</v>
          </cell>
          <cell r="AO1868" t="str">
            <v>Compétition</v>
          </cell>
        </row>
        <row r="1869">
          <cell r="E1869">
            <v>342109</v>
          </cell>
          <cell r="F1869" t="str">
            <v>M.</v>
          </cell>
          <cell r="G1869" t="str">
            <v>SAVIN-DOUBLET</v>
          </cell>
          <cell r="H1869" t="str">
            <v>ERWAN</v>
          </cell>
          <cell r="I1869">
            <v>27543</v>
          </cell>
          <cell r="J1869" t="str">
            <v>FRANCE</v>
          </cell>
          <cell r="K1869" t="str">
            <v>Homme</v>
          </cell>
          <cell r="L1869">
            <v>3506</v>
          </cell>
          <cell r="M1869" t="str">
            <v>C.K.C.I.R. ST GREGOIRE</v>
          </cell>
          <cell r="O1869">
            <v>3500</v>
          </cell>
          <cell r="P1869" t="str">
            <v>COMITE DEPARTEMENTAL CK D'ILLE ET VILAINE</v>
          </cell>
          <cell r="Q1869" t="str">
            <v>CR03</v>
          </cell>
          <cell r="R1869" t="str">
            <v>COMITE REGIONAL BRETAGNE CK</v>
          </cell>
          <cell r="S1869" t="str">
            <v>FEDERATION FRANCAISE CANOE-KAYAK ET SPORTS PAGAIE</v>
          </cell>
          <cell r="T1869">
            <v>2022</v>
          </cell>
          <cell r="V1869">
            <v>60</v>
          </cell>
          <cell r="W1869" t="str">
            <v>Non</v>
          </cell>
          <cell r="Z1869" t="str">
            <v>AN_COMP_A</v>
          </cell>
          <cell r="AA1869" t="str">
            <v>Carte 1 an Compétition Adulte</v>
          </cell>
          <cell r="AB1869">
            <v>71435</v>
          </cell>
          <cell r="AC1869">
            <v>44562</v>
          </cell>
          <cell r="AD1869">
            <v>44581</v>
          </cell>
          <cell r="AE1869">
            <v>44926</v>
          </cell>
          <cell r="AF1869" t="str">
            <v>Aucun</v>
          </cell>
          <cell r="AG1869" t="str">
            <v>V</v>
          </cell>
          <cell r="AH1869" t="str">
            <v>VETERAN</v>
          </cell>
          <cell r="AN1869">
            <v>44201</v>
          </cell>
          <cell r="AO1869" t="str">
            <v>Compétition</v>
          </cell>
        </row>
        <row r="1870">
          <cell r="E1870">
            <v>342147</v>
          </cell>
          <cell r="F1870" t="str">
            <v>M.</v>
          </cell>
          <cell r="G1870" t="str">
            <v>CHEVALIER</v>
          </cell>
          <cell r="H1870" t="str">
            <v>YANNICK</v>
          </cell>
          <cell r="I1870">
            <v>30029</v>
          </cell>
          <cell r="J1870" t="str">
            <v>FRANCE</v>
          </cell>
          <cell r="K1870" t="str">
            <v>Homme</v>
          </cell>
          <cell r="L1870">
            <v>2245</v>
          </cell>
          <cell r="M1870" t="str">
            <v>EAUX VIVES CANOE KAYAK LOISIR ASSOCIATIF</v>
          </cell>
          <cell r="N1870" t="str">
            <v>ECKLA</v>
          </cell>
          <cell r="O1870">
            <v>2200</v>
          </cell>
          <cell r="P1870" t="str">
            <v>COMITE DEPARTEMENTAL CK COTES D'ARMOR</v>
          </cell>
          <cell r="Q1870" t="str">
            <v>CR03</v>
          </cell>
          <cell r="R1870" t="str">
            <v>COMITE REGIONAL BRETAGNE CK</v>
          </cell>
          <cell r="S1870" t="str">
            <v>FEDERATION FRANCAISE CANOE-KAYAK ET SPORTS PAGAIE</v>
          </cell>
          <cell r="T1870">
            <v>2022</v>
          </cell>
          <cell r="V1870">
            <v>55</v>
          </cell>
          <cell r="W1870" t="str">
            <v>Non</v>
          </cell>
          <cell r="Z1870" t="str">
            <v>AN_LOIS_A</v>
          </cell>
          <cell r="AA1870" t="str">
            <v>Carte 1 an Loisir Adulte</v>
          </cell>
          <cell r="AB1870">
            <v>70990</v>
          </cell>
          <cell r="AC1870">
            <v>44531</v>
          </cell>
          <cell r="AD1870">
            <v>44553</v>
          </cell>
          <cell r="AE1870">
            <v>44926</v>
          </cell>
          <cell r="AF1870" t="str">
            <v>Aucun</v>
          </cell>
          <cell r="AG1870" t="str">
            <v>V</v>
          </cell>
          <cell r="AH1870" t="str">
            <v>VETERAN</v>
          </cell>
          <cell r="AJ1870">
            <v>44610</v>
          </cell>
          <cell r="AK1870" t="str">
            <v>Loisir</v>
          </cell>
          <cell r="AL1870" t="str">
            <v>bozec charlotte</v>
          </cell>
          <cell r="AM1870">
            <v>10101499100</v>
          </cell>
        </row>
        <row r="1871">
          <cell r="E1871">
            <v>342171</v>
          </cell>
          <cell r="F1871" t="str">
            <v>M.</v>
          </cell>
          <cell r="G1871" t="str">
            <v>SUEUR</v>
          </cell>
          <cell r="H1871" t="str">
            <v>KEVAN</v>
          </cell>
          <cell r="I1871">
            <v>38474</v>
          </cell>
          <cell r="J1871" t="str">
            <v>FRANCE</v>
          </cell>
          <cell r="K1871" t="str">
            <v>Homme</v>
          </cell>
          <cell r="L1871">
            <v>5614</v>
          </cell>
          <cell r="M1871" t="str">
            <v>C.K.C. AURAY</v>
          </cell>
          <cell r="O1871">
            <v>5600</v>
          </cell>
          <cell r="P1871" t="str">
            <v>COMITE DEPARTEMENTAL CK DU MORBIHAN</v>
          </cell>
          <cell r="Q1871" t="str">
            <v>CR03</v>
          </cell>
          <cell r="R1871" t="str">
            <v>COMITE REGIONAL BRETAGNE CK</v>
          </cell>
          <cell r="S1871" t="str">
            <v>FEDERATION FRANCAISE CANOE-KAYAK ET SPORTS PAGAIE</v>
          </cell>
          <cell r="T1871">
            <v>2022</v>
          </cell>
          <cell r="V1871">
            <v>20</v>
          </cell>
          <cell r="W1871" t="str">
            <v>Non</v>
          </cell>
          <cell r="Z1871" t="str">
            <v>AN_LOIS_J</v>
          </cell>
          <cell r="AA1871" t="str">
            <v>Carte 1 an Loisir Jeune</v>
          </cell>
          <cell r="AB1871">
            <v>71684</v>
          </cell>
          <cell r="AC1871">
            <v>44593</v>
          </cell>
          <cell r="AD1871">
            <v>44612</v>
          </cell>
          <cell r="AE1871">
            <v>44926</v>
          </cell>
          <cell r="AF1871" t="str">
            <v>Aucun</v>
          </cell>
          <cell r="AG1871" t="str">
            <v>J</v>
          </cell>
          <cell r="AH1871" t="str">
            <v>JUNIOR</v>
          </cell>
          <cell r="AJ1871">
            <v>44612</v>
          </cell>
          <cell r="AK1871" t="str">
            <v>Loisir</v>
          </cell>
        </row>
        <row r="1872">
          <cell r="E1872">
            <v>342177</v>
          </cell>
          <cell r="F1872" t="str">
            <v>M.</v>
          </cell>
          <cell r="G1872" t="str">
            <v>LE LOUET</v>
          </cell>
          <cell r="H1872" t="str">
            <v>EWENN</v>
          </cell>
          <cell r="I1872">
            <v>38050</v>
          </cell>
          <cell r="J1872" t="str">
            <v>FRANCE</v>
          </cell>
          <cell r="K1872" t="str">
            <v>Homme</v>
          </cell>
          <cell r="L1872">
            <v>5614</v>
          </cell>
          <cell r="M1872" t="str">
            <v>C.K.C. AURAY</v>
          </cell>
          <cell r="O1872">
            <v>5600</v>
          </cell>
          <cell r="P1872" t="str">
            <v>COMITE DEPARTEMENTAL CK DU MORBIHAN</v>
          </cell>
          <cell r="Q1872" t="str">
            <v>CR03</v>
          </cell>
          <cell r="R1872" t="str">
            <v>COMITE REGIONAL BRETAGNE CK</v>
          </cell>
          <cell r="S1872" t="str">
            <v>FEDERATION FRANCAISE CANOE-KAYAK ET SPORTS PAGAIE</v>
          </cell>
          <cell r="T1872">
            <v>2022</v>
          </cell>
          <cell r="V1872">
            <v>20</v>
          </cell>
          <cell r="W1872" t="str">
            <v>Non</v>
          </cell>
          <cell r="Z1872" t="str">
            <v>AN_LOIS_J</v>
          </cell>
          <cell r="AA1872" t="str">
            <v>Carte 1 an Loisir Jeune</v>
          </cell>
          <cell r="AB1872">
            <v>71181</v>
          </cell>
          <cell r="AC1872">
            <v>44562</v>
          </cell>
          <cell r="AD1872">
            <v>44567</v>
          </cell>
          <cell r="AE1872">
            <v>44926</v>
          </cell>
          <cell r="AF1872" t="str">
            <v>Aucun</v>
          </cell>
          <cell r="AG1872" t="str">
            <v>J</v>
          </cell>
          <cell r="AH1872" t="str">
            <v>JUNIOR</v>
          </cell>
          <cell r="AJ1872">
            <v>44539</v>
          </cell>
          <cell r="AK1872" t="str">
            <v>Loisir</v>
          </cell>
          <cell r="AL1872" t="str">
            <v>LEGENDRE</v>
          </cell>
          <cell r="AM1872">
            <v>10101446792</v>
          </cell>
        </row>
        <row r="1873">
          <cell r="E1873">
            <v>342179</v>
          </cell>
          <cell r="F1873" t="str">
            <v>M.</v>
          </cell>
          <cell r="G1873" t="str">
            <v>LAVOLE</v>
          </cell>
          <cell r="H1873" t="str">
            <v>LOIC</v>
          </cell>
          <cell r="I1873">
            <v>22156</v>
          </cell>
          <cell r="J1873" t="str">
            <v>FRANCE</v>
          </cell>
          <cell r="K1873" t="str">
            <v>Homme</v>
          </cell>
          <cell r="L1873">
            <v>5614</v>
          </cell>
          <cell r="M1873" t="str">
            <v>C.K.C. AURAY</v>
          </cell>
          <cell r="O1873">
            <v>5600</v>
          </cell>
          <cell r="P1873" t="str">
            <v>COMITE DEPARTEMENTAL CK DU MORBIHAN</v>
          </cell>
          <cell r="Q1873" t="str">
            <v>CR03</v>
          </cell>
          <cell r="R1873" t="str">
            <v>COMITE REGIONAL BRETAGNE CK</v>
          </cell>
          <cell r="S1873" t="str">
            <v>FEDERATION FRANCAISE CANOE-KAYAK ET SPORTS PAGAIE</v>
          </cell>
          <cell r="T1873">
            <v>2022</v>
          </cell>
          <cell r="V1873">
            <v>55</v>
          </cell>
          <cell r="W1873" t="str">
            <v>Non</v>
          </cell>
          <cell r="Z1873" t="str">
            <v>AN_LOIS_A</v>
          </cell>
          <cell r="AA1873" t="str">
            <v>Carte 1 an Loisir Adulte</v>
          </cell>
          <cell r="AB1873">
            <v>71181</v>
          </cell>
          <cell r="AC1873">
            <v>44562</v>
          </cell>
          <cell r="AD1873">
            <v>44567</v>
          </cell>
          <cell r="AE1873">
            <v>44926</v>
          </cell>
          <cell r="AF1873" t="str">
            <v>Aucun</v>
          </cell>
          <cell r="AG1873" t="str">
            <v>V</v>
          </cell>
          <cell r="AH1873" t="str">
            <v>VETERAN</v>
          </cell>
          <cell r="AJ1873">
            <v>44172</v>
          </cell>
          <cell r="AK1873" t="str">
            <v>Loisir</v>
          </cell>
          <cell r="AL1873" t="str">
            <v>PEYRE</v>
          </cell>
          <cell r="AM1873">
            <v>561006503</v>
          </cell>
        </row>
        <row r="1874">
          <cell r="E1874">
            <v>342181</v>
          </cell>
          <cell r="F1874" t="str">
            <v>M.</v>
          </cell>
          <cell r="G1874" t="str">
            <v>JODRILLAT</v>
          </cell>
          <cell r="H1874" t="str">
            <v>PATRICE</v>
          </cell>
          <cell r="I1874">
            <v>19210</v>
          </cell>
          <cell r="J1874" t="str">
            <v>FRANCE</v>
          </cell>
          <cell r="K1874" t="str">
            <v>Homme</v>
          </cell>
          <cell r="L1874">
            <v>5614</v>
          </cell>
          <cell r="M1874" t="str">
            <v>C.K.C. AURAY</v>
          </cell>
          <cell r="O1874">
            <v>5600</v>
          </cell>
          <cell r="P1874" t="str">
            <v>COMITE DEPARTEMENTAL CK DU MORBIHAN</v>
          </cell>
          <cell r="Q1874" t="str">
            <v>CR03</v>
          </cell>
          <cell r="R1874" t="str">
            <v>COMITE REGIONAL BRETAGNE CK</v>
          </cell>
          <cell r="S1874" t="str">
            <v>FEDERATION FRANCAISE CANOE-KAYAK ET SPORTS PAGAIE</v>
          </cell>
          <cell r="T1874">
            <v>2022</v>
          </cell>
          <cell r="V1874">
            <v>2</v>
          </cell>
          <cell r="W1874" t="str">
            <v>Non</v>
          </cell>
          <cell r="Z1874" t="str">
            <v>AN_SANS_P</v>
          </cell>
          <cell r="AA1874" t="str">
            <v>Carte annuelle sans pratique</v>
          </cell>
          <cell r="AB1874">
            <v>71181</v>
          </cell>
          <cell r="AC1874">
            <v>44562</v>
          </cell>
          <cell r="AD1874">
            <v>44563</v>
          </cell>
          <cell r="AE1874">
            <v>44926</v>
          </cell>
          <cell r="AF1874" t="str">
            <v>Aucun</v>
          </cell>
          <cell r="AG1874" t="str">
            <v>V</v>
          </cell>
          <cell r="AH1874" t="str">
            <v>VETERAN</v>
          </cell>
        </row>
        <row r="1875">
          <cell r="E1875">
            <v>342186</v>
          </cell>
          <cell r="F1875" t="str">
            <v>Mme</v>
          </cell>
          <cell r="G1875" t="str">
            <v>SARGEANT</v>
          </cell>
          <cell r="H1875" t="str">
            <v>ANNE</v>
          </cell>
          <cell r="I1875">
            <v>20958</v>
          </cell>
          <cell r="J1875" t="str">
            <v>FRANCE</v>
          </cell>
          <cell r="K1875" t="str">
            <v>Femme</v>
          </cell>
          <cell r="L1875">
            <v>5614</v>
          </cell>
          <cell r="M1875" t="str">
            <v>C.K.C. AURAY</v>
          </cell>
          <cell r="O1875">
            <v>5600</v>
          </cell>
          <cell r="P1875" t="str">
            <v>COMITE DEPARTEMENTAL CK DU MORBIHAN</v>
          </cell>
          <cell r="Q1875" t="str">
            <v>CR03</v>
          </cell>
          <cell r="R1875" t="str">
            <v>COMITE REGIONAL BRETAGNE CK</v>
          </cell>
          <cell r="S1875" t="str">
            <v>FEDERATION FRANCAISE CANOE-KAYAK ET SPORTS PAGAIE</v>
          </cell>
          <cell r="T1875">
            <v>2022</v>
          </cell>
          <cell r="V1875">
            <v>55</v>
          </cell>
          <cell r="W1875" t="str">
            <v>Non</v>
          </cell>
          <cell r="Z1875" t="str">
            <v>AN_LOIS_A</v>
          </cell>
          <cell r="AA1875" t="str">
            <v>Carte 1 an Loisir Adulte</v>
          </cell>
          <cell r="AB1875">
            <v>71181</v>
          </cell>
          <cell r="AC1875">
            <v>44562</v>
          </cell>
          <cell r="AD1875">
            <v>44567</v>
          </cell>
          <cell r="AE1875">
            <v>44926</v>
          </cell>
          <cell r="AF1875" t="str">
            <v>Aucun</v>
          </cell>
          <cell r="AG1875" t="str">
            <v>V</v>
          </cell>
          <cell r="AH1875" t="str">
            <v>VETERAN</v>
          </cell>
          <cell r="AJ1875">
            <v>43857</v>
          </cell>
          <cell r="AK1875" t="str">
            <v>Loisir</v>
          </cell>
          <cell r="AL1875" t="str">
            <v>ROLLAND</v>
          </cell>
          <cell r="AM1875">
            <v>561029042</v>
          </cell>
        </row>
        <row r="1876">
          <cell r="E1876">
            <v>342188</v>
          </cell>
          <cell r="F1876" t="str">
            <v>M.</v>
          </cell>
          <cell r="G1876" t="str">
            <v>BARRAUD</v>
          </cell>
          <cell r="H1876" t="str">
            <v>MARC</v>
          </cell>
          <cell r="I1876">
            <v>19155</v>
          </cell>
          <cell r="J1876" t="str">
            <v>FRANCE</v>
          </cell>
          <cell r="K1876" t="str">
            <v>Homme</v>
          </cell>
          <cell r="L1876">
            <v>5614</v>
          </cell>
          <cell r="M1876" t="str">
            <v>C.K.C. AURAY</v>
          </cell>
          <cell r="O1876">
            <v>5600</v>
          </cell>
          <cell r="P1876" t="str">
            <v>COMITE DEPARTEMENTAL CK DU MORBIHAN</v>
          </cell>
          <cell r="Q1876" t="str">
            <v>CR03</v>
          </cell>
          <cell r="R1876" t="str">
            <v>COMITE REGIONAL BRETAGNE CK</v>
          </cell>
          <cell r="S1876" t="str">
            <v>FEDERATION FRANCAISE CANOE-KAYAK ET SPORTS PAGAIE</v>
          </cell>
          <cell r="T1876">
            <v>2022</v>
          </cell>
          <cell r="V1876">
            <v>55</v>
          </cell>
          <cell r="W1876" t="str">
            <v>Non</v>
          </cell>
          <cell r="Z1876" t="str">
            <v>AN_LOIS_A</v>
          </cell>
          <cell r="AA1876" t="str">
            <v>Carte 1 an Loisir Adulte</v>
          </cell>
          <cell r="AB1876">
            <v>71181</v>
          </cell>
          <cell r="AC1876">
            <v>44562</v>
          </cell>
          <cell r="AD1876">
            <v>44563</v>
          </cell>
          <cell r="AE1876">
            <v>44926</v>
          </cell>
          <cell r="AF1876" t="str">
            <v>Aucun</v>
          </cell>
          <cell r="AG1876" t="str">
            <v>V</v>
          </cell>
          <cell r="AH1876" t="str">
            <v>VETERAN</v>
          </cell>
          <cell r="AJ1876">
            <v>44180</v>
          </cell>
          <cell r="AK1876" t="str">
            <v>Loisir</v>
          </cell>
          <cell r="AL1876" t="str">
            <v>MINOT-OSSELIN</v>
          </cell>
          <cell r="AM1876">
            <v>561004284</v>
          </cell>
        </row>
        <row r="1877">
          <cell r="E1877">
            <v>342190</v>
          </cell>
          <cell r="F1877" t="str">
            <v>M.</v>
          </cell>
          <cell r="G1877" t="str">
            <v>PERSON</v>
          </cell>
          <cell r="H1877" t="str">
            <v>GWENAEL</v>
          </cell>
          <cell r="I1877">
            <v>27489</v>
          </cell>
          <cell r="J1877" t="str">
            <v>FRANCE</v>
          </cell>
          <cell r="K1877" t="str">
            <v>Homme</v>
          </cell>
          <cell r="L1877">
            <v>5614</v>
          </cell>
          <cell r="M1877" t="str">
            <v>C.K.C. AURAY</v>
          </cell>
          <cell r="O1877">
            <v>5600</v>
          </cell>
          <cell r="P1877" t="str">
            <v>COMITE DEPARTEMENTAL CK DU MORBIHAN</v>
          </cell>
          <cell r="Q1877" t="str">
            <v>CR03</v>
          </cell>
          <cell r="R1877" t="str">
            <v>COMITE REGIONAL BRETAGNE CK</v>
          </cell>
          <cell r="S1877" t="str">
            <v>FEDERATION FRANCAISE CANOE-KAYAK ET SPORTS PAGAIE</v>
          </cell>
          <cell r="T1877">
            <v>2022</v>
          </cell>
          <cell r="V1877">
            <v>55</v>
          </cell>
          <cell r="W1877" t="str">
            <v>Non</v>
          </cell>
          <cell r="Z1877" t="str">
            <v>AN_LOIS_A</v>
          </cell>
          <cell r="AA1877" t="str">
            <v>Carte 1 an Loisir Adulte</v>
          </cell>
          <cell r="AB1877">
            <v>71181</v>
          </cell>
          <cell r="AC1877">
            <v>44562</v>
          </cell>
          <cell r="AD1877">
            <v>44576</v>
          </cell>
          <cell r="AE1877">
            <v>44926</v>
          </cell>
          <cell r="AF1877" t="str">
            <v>Aucun</v>
          </cell>
          <cell r="AG1877" t="str">
            <v>V</v>
          </cell>
          <cell r="AH1877" t="str">
            <v>VETERAN</v>
          </cell>
          <cell r="AJ1877">
            <v>44201</v>
          </cell>
          <cell r="AK1877" t="str">
            <v>Loisir</v>
          </cell>
          <cell r="AL1877" t="str">
            <v>LEMENI</v>
          </cell>
          <cell r="AM1877">
            <v>561035734</v>
          </cell>
        </row>
        <row r="1878">
          <cell r="E1878">
            <v>342193</v>
          </cell>
          <cell r="F1878" t="str">
            <v>Mme</v>
          </cell>
          <cell r="G1878" t="str">
            <v>SANDER</v>
          </cell>
          <cell r="H1878" t="str">
            <v>VERONIQUE</v>
          </cell>
          <cell r="I1878">
            <v>20434</v>
          </cell>
          <cell r="J1878" t="str">
            <v>FRANCE</v>
          </cell>
          <cell r="K1878" t="str">
            <v>Femme</v>
          </cell>
          <cell r="L1878">
            <v>5614</v>
          </cell>
          <cell r="M1878" t="str">
            <v>C.K.C. AURAY</v>
          </cell>
          <cell r="O1878">
            <v>5600</v>
          </cell>
          <cell r="P1878" t="str">
            <v>COMITE DEPARTEMENTAL CK DU MORBIHAN</v>
          </cell>
          <cell r="Q1878" t="str">
            <v>CR03</v>
          </cell>
          <cell r="R1878" t="str">
            <v>COMITE REGIONAL BRETAGNE CK</v>
          </cell>
          <cell r="S1878" t="str">
            <v>FEDERATION FRANCAISE CANOE-KAYAK ET SPORTS PAGAIE</v>
          </cell>
          <cell r="T1878">
            <v>2022</v>
          </cell>
          <cell r="V1878">
            <v>2</v>
          </cell>
          <cell r="W1878" t="str">
            <v>Non</v>
          </cell>
          <cell r="Z1878" t="str">
            <v>AN_SANS_P</v>
          </cell>
          <cell r="AA1878" t="str">
            <v>Carte annuelle sans pratique</v>
          </cell>
          <cell r="AB1878">
            <v>71181</v>
          </cell>
          <cell r="AC1878">
            <v>44562</v>
          </cell>
          <cell r="AD1878">
            <v>44563</v>
          </cell>
          <cell r="AE1878">
            <v>44926</v>
          </cell>
          <cell r="AF1878" t="str">
            <v>Aucun</v>
          </cell>
          <cell r="AG1878" t="str">
            <v>V</v>
          </cell>
          <cell r="AH1878" t="str">
            <v>VETERAN</v>
          </cell>
        </row>
        <row r="1879">
          <cell r="E1879">
            <v>342194</v>
          </cell>
          <cell r="F1879" t="str">
            <v>M.</v>
          </cell>
          <cell r="G1879" t="str">
            <v>SANDER</v>
          </cell>
          <cell r="H1879" t="str">
            <v>DIDIER</v>
          </cell>
          <cell r="I1879">
            <v>19583</v>
          </cell>
          <cell r="J1879" t="str">
            <v>FRANCE</v>
          </cell>
          <cell r="K1879" t="str">
            <v>Homme</v>
          </cell>
          <cell r="L1879">
            <v>5614</v>
          </cell>
          <cell r="M1879" t="str">
            <v>C.K.C. AURAY</v>
          </cell>
          <cell r="O1879">
            <v>5600</v>
          </cell>
          <cell r="P1879" t="str">
            <v>COMITE DEPARTEMENTAL CK DU MORBIHAN</v>
          </cell>
          <cell r="Q1879" t="str">
            <v>CR03</v>
          </cell>
          <cell r="R1879" t="str">
            <v>COMITE REGIONAL BRETAGNE CK</v>
          </cell>
          <cell r="S1879" t="str">
            <v>FEDERATION FRANCAISE CANOE-KAYAK ET SPORTS PAGAIE</v>
          </cell>
          <cell r="T1879">
            <v>2022</v>
          </cell>
          <cell r="V1879">
            <v>55</v>
          </cell>
          <cell r="W1879" t="str">
            <v>Non</v>
          </cell>
          <cell r="Z1879" t="str">
            <v>AN_LOIS_A</v>
          </cell>
          <cell r="AA1879" t="str">
            <v>Carte 1 an Loisir Adulte</v>
          </cell>
          <cell r="AB1879">
            <v>71181</v>
          </cell>
          <cell r="AC1879">
            <v>44562</v>
          </cell>
          <cell r="AD1879">
            <v>44563</v>
          </cell>
          <cell r="AE1879">
            <v>44926</v>
          </cell>
          <cell r="AF1879" t="str">
            <v>Aucun</v>
          </cell>
          <cell r="AG1879" t="str">
            <v>V</v>
          </cell>
          <cell r="AH1879" t="str">
            <v>VETERAN</v>
          </cell>
          <cell r="AJ1879">
            <v>44207</v>
          </cell>
          <cell r="AK1879" t="str">
            <v>Loisir</v>
          </cell>
          <cell r="AL1879" t="str">
            <v>COTTU</v>
          </cell>
        </row>
        <row r="1880">
          <cell r="E1880">
            <v>342195</v>
          </cell>
          <cell r="F1880" t="str">
            <v>M.</v>
          </cell>
          <cell r="G1880" t="str">
            <v>DREAN</v>
          </cell>
          <cell r="H1880" t="str">
            <v>BERNARD</v>
          </cell>
          <cell r="I1880">
            <v>24774</v>
          </cell>
          <cell r="J1880" t="str">
            <v>FRANCE</v>
          </cell>
          <cell r="K1880" t="str">
            <v>Homme</v>
          </cell>
          <cell r="L1880">
            <v>5614</v>
          </cell>
          <cell r="M1880" t="str">
            <v>C.K.C. AURAY</v>
          </cell>
          <cell r="O1880">
            <v>5600</v>
          </cell>
          <cell r="P1880" t="str">
            <v>COMITE DEPARTEMENTAL CK DU MORBIHAN</v>
          </cell>
          <cell r="Q1880" t="str">
            <v>CR03</v>
          </cell>
          <cell r="R1880" t="str">
            <v>COMITE REGIONAL BRETAGNE CK</v>
          </cell>
          <cell r="S1880" t="str">
            <v>FEDERATION FRANCAISE CANOE-KAYAK ET SPORTS PAGAIE</v>
          </cell>
          <cell r="T1880">
            <v>2022</v>
          </cell>
          <cell r="V1880">
            <v>55</v>
          </cell>
          <cell r="W1880" t="str">
            <v>Non</v>
          </cell>
          <cell r="Z1880" t="str">
            <v>AN_LOIS_A</v>
          </cell>
          <cell r="AA1880" t="str">
            <v>Carte 1 an Loisir Adulte</v>
          </cell>
          <cell r="AB1880">
            <v>71181</v>
          </cell>
          <cell r="AC1880">
            <v>44562</v>
          </cell>
          <cell r="AD1880">
            <v>44576</v>
          </cell>
          <cell r="AE1880">
            <v>44926</v>
          </cell>
          <cell r="AF1880" t="str">
            <v>Aucun</v>
          </cell>
          <cell r="AG1880" t="str">
            <v>V</v>
          </cell>
          <cell r="AH1880" t="str">
            <v>VETERAN</v>
          </cell>
          <cell r="AJ1880">
            <v>44186</v>
          </cell>
          <cell r="AK1880" t="str">
            <v>Loisir</v>
          </cell>
          <cell r="AL1880" t="str">
            <v>LEGENDRE</v>
          </cell>
        </row>
        <row r="1881">
          <cell r="E1881">
            <v>342246</v>
          </cell>
          <cell r="F1881" t="str">
            <v>M.</v>
          </cell>
          <cell r="G1881" t="str">
            <v>GAUTIER</v>
          </cell>
          <cell r="H1881" t="str">
            <v>VINCENT</v>
          </cell>
          <cell r="I1881">
            <v>38594</v>
          </cell>
          <cell r="J1881" t="str">
            <v>FRANCE</v>
          </cell>
          <cell r="K1881" t="str">
            <v>Homme</v>
          </cell>
          <cell r="L1881">
            <v>2978</v>
          </cell>
          <cell r="M1881" t="str">
            <v>CANOE KAYAK CLUB BRESTOIS</v>
          </cell>
          <cell r="N1881" t="str">
            <v>CKCB</v>
          </cell>
          <cell r="O1881">
            <v>2900</v>
          </cell>
          <cell r="P1881" t="str">
            <v>COMITE DEPARTEMENTAL CK DU FINISTERE</v>
          </cell>
          <cell r="Q1881" t="str">
            <v>CR03</v>
          </cell>
          <cell r="R1881" t="str">
            <v>COMITE REGIONAL BRETAGNE CK</v>
          </cell>
          <cell r="S1881" t="str">
            <v>FEDERATION FRANCAISE CANOE-KAYAK ET SPORTS PAGAIE</v>
          </cell>
          <cell r="T1881">
            <v>2022</v>
          </cell>
          <cell r="V1881">
            <v>40</v>
          </cell>
          <cell r="W1881" t="str">
            <v>Non</v>
          </cell>
          <cell r="Z1881" t="str">
            <v>AN_COMP_J</v>
          </cell>
          <cell r="AA1881" t="str">
            <v>Carte 1 an Compétition Jeune</v>
          </cell>
          <cell r="AB1881">
            <v>71604</v>
          </cell>
          <cell r="AC1881">
            <v>44562</v>
          </cell>
          <cell r="AD1881">
            <v>44572</v>
          </cell>
          <cell r="AE1881">
            <v>44926</v>
          </cell>
          <cell r="AF1881" t="str">
            <v>Aucun</v>
          </cell>
          <cell r="AG1881" t="str">
            <v>J</v>
          </cell>
          <cell r="AH1881" t="str">
            <v>JUNIOR</v>
          </cell>
          <cell r="AN1881">
            <v>44572</v>
          </cell>
          <cell r="AO1881" t="str">
            <v>Compétition</v>
          </cell>
        </row>
        <row r="1882">
          <cell r="E1882">
            <v>342305</v>
          </cell>
          <cell r="F1882" t="str">
            <v>M.</v>
          </cell>
          <cell r="G1882" t="str">
            <v>MAUCHIEN</v>
          </cell>
          <cell r="H1882" t="str">
            <v>MATTEO</v>
          </cell>
          <cell r="I1882">
            <v>39883</v>
          </cell>
          <cell r="J1882" t="str">
            <v>FRANCE</v>
          </cell>
          <cell r="K1882" t="str">
            <v>Homme</v>
          </cell>
          <cell r="L1882">
            <v>3506</v>
          </cell>
          <cell r="M1882" t="str">
            <v>C.K.C.I.R. ST GREGOIRE</v>
          </cell>
          <cell r="O1882">
            <v>3500</v>
          </cell>
          <cell r="P1882" t="str">
            <v>COMITE DEPARTEMENTAL CK D'ILLE ET VILAINE</v>
          </cell>
          <cell r="Q1882" t="str">
            <v>CR03</v>
          </cell>
          <cell r="R1882" t="str">
            <v>COMITE REGIONAL BRETAGNE CK</v>
          </cell>
          <cell r="S1882" t="str">
            <v>FEDERATION FRANCAISE CANOE-KAYAK ET SPORTS PAGAIE</v>
          </cell>
          <cell r="T1882">
            <v>2022</v>
          </cell>
          <cell r="V1882">
            <v>40</v>
          </cell>
          <cell r="W1882" t="str">
            <v>Non</v>
          </cell>
          <cell r="Z1882" t="str">
            <v>AN_COMP_J</v>
          </cell>
          <cell r="AA1882" t="str">
            <v>Carte 1 an Compétition Jeune</v>
          </cell>
          <cell r="AB1882">
            <v>70972</v>
          </cell>
          <cell r="AC1882">
            <v>44531</v>
          </cell>
          <cell r="AD1882">
            <v>44560</v>
          </cell>
          <cell r="AE1882">
            <v>44926</v>
          </cell>
          <cell r="AF1882" t="str">
            <v>Aucun</v>
          </cell>
          <cell r="AG1882" t="str">
            <v>M</v>
          </cell>
          <cell r="AH1882" t="str">
            <v>MINIME</v>
          </cell>
          <cell r="AN1882">
            <v>44560</v>
          </cell>
          <cell r="AO1882" t="str">
            <v>Compétition</v>
          </cell>
        </row>
        <row r="1883">
          <cell r="E1883">
            <v>342395</v>
          </cell>
          <cell r="F1883" t="str">
            <v>Mme</v>
          </cell>
          <cell r="G1883" t="str">
            <v>GUERNION</v>
          </cell>
          <cell r="H1883" t="str">
            <v>CLARA</v>
          </cell>
          <cell r="I1883">
            <v>38065</v>
          </cell>
          <cell r="J1883" t="str">
            <v>FRANCE</v>
          </cell>
          <cell r="K1883" t="str">
            <v>Femme</v>
          </cell>
          <cell r="L1883">
            <v>3514</v>
          </cell>
          <cell r="M1883" t="str">
            <v>U.S.V. CK VERN / SEICHE</v>
          </cell>
          <cell r="O1883">
            <v>3500</v>
          </cell>
          <cell r="P1883" t="str">
            <v>COMITE DEPARTEMENTAL CK D'ILLE ET VILAINE</v>
          </cell>
          <cell r="Q1883" t="str">
            <v>CR03</v>
          </cell>
          <cell r="R1883" t="str">
            <v>COMITE REGIONAL BRETAGNE CK</v>
          </cell>
          <cell r="S1883" t="str">
            <v>FEDERATION FRANCAISE CANOE-KAYAK ET SPORTS PAGAIE</v>
          </cell>
          <cell r="T1883">
            <v>2022</v>
          </cell>
          <cell r="V1883">
            <v>40</v>
          </cell>
          <cell r="W1883" t="str">
            <v>Non</v>
          </cell>
          <cell r="Z1883" t="str">
            <v>AN_COMP_J</v>
          </cell>
          <cell r="AA1883" t="str">
            <v>Carte 1 an Compétition Jeune</v>
          </cell>
          <cell r="AB1883">
            <v>71142</v>
          </cell>
          <cell r="AC1883">
            <v>44562</v>
          </cell>
          <cell r="AD1883">
            <v>44572</v>
          </cell>
          <cell r="AE1883">
            <v>44926</v>
          </cell>
          <cell r="AF1883" t="str">
            <v>Aucun</v>
          </cell>
          <cell r="AG1883" t="str">
            <v>J</v>
          </cell>
          <cell r="AH1883" t="str">
            <v>JUNIOR</v>
          </cell>
          <cell r="AN1883">
            <v>44567</v>
          </cell>
          <cell r="AO1883" t="str">
            <v>Compétition</v>
          </cell>
        </row>
        <row r="1884">
          <cell r="E1884">
            <v>343700</v>
          </cell>
          <cell r="F1884" t="str">
            <v>M.</v>
          </cell>
          <cell r="G1884" t="str">
            <v>NICOLAS</v>
          </cell>
          <cell r="H1884" t="str">
            <v>HUGO</v>
          </cell>
          <cell r="I1884">
            <v>40043</v>
          </cell>
          <cell r="J1884" t="str">
            <v>FRANCE</v>
          </cell>
          <cell r="K1884" t="str">
            <v>Homme</v>
          </cell>
          <cell r="L1884">
            <v>5604</v>
          </cell>
          <cell r="M1884" t="str">
            <v>CLUB LOISIRS POP. LOCHRIST</v>
          </cell>
          <cell r="O1884">
            <v>5600</v>
          </cell>
          <cell r="P1884" t="str">
            <v>COMITE DEPARTEMENTAL CK DU MORBIHAN</v>
          </cell>
          <cell r="Q1884" t="str">
            <v>CR03</v>
          </cell>
          <cell r="R1884" t="str">
            <v>COMITE REGIONAL BRETAGNE CK</v>
          </cell>
          <cell r="S1884" t="str">
            <v>FEDERATION FRANCAISE CANOE-KAYAK ET SPORTS PAGAIE</v>
          </cell>
          <cell r="T1884">
            <v>2022</v>
          </cell>
          <cell r="V1884">
            <v>40</v>
          </cell>
          <cell r="W1884" t="str">
            <v>Non</v>
          </cell>
          <cell r="Z1884" t="str">
            <v>AN_COMP_J</v>
          </cell>
          <cell r="AA1884" t="str">
            <v>Carte 1 an Compétition Jeune</v>
          </cell>
          <cell r="AB1884">
            <v>71172</v>
          </cell>
          <cell r="AC1884">
            <v>44562</v>
          </cell>
          <cell r="AD1884">
            <v>44566</v>
          </cell>
          <cell r="AE1884">
            <v>44926</v>
          </cell>
          <cell r="AF1884" t="str">
            <v>Aucun</v>
          </cell>
          <cell r="AG1884" t="str">
            <v>M</v>
          </cell>
          <cell r="AH1884" t="str">
            <v>MINIME</v>
          </cell>
          <cell r="AN1884">
            <v>44566</v>
          </cell>
          <cell r="AO1884" t="str">
            <v>Compétition</v>
          </cell>
        </row>
        <row r="1885">
          <cell r="E1885">
            <v>343704</v>
          </cell>
          <cell r="F1885" t="str">
            <v>M.</v>
          </cell>
          <cell r="G1885" t="str">
            <v>JULIEN</v>
          </cell>
          <cell r="H1885" t="str">
            <v>SAM</v>
          </cell>
          <cell r="I1885">
            <v>39293</v>
          </cell>
          <cell r="J1885" t="str">
            <v>FRANCE</v>
          </cell>
          <cell r="K1885" t="str">
            <v>Homme</v>
          </cell>
          <cell r="L1885">
            <v>5604</v>
          </cell>
          <cell r="M1885" t="str">
            <v>CLUB LOISIRS POP. LOCHRIST</v>
          </cell>
          <cell r="O1885">
            <v>5600</v>
          </cell>
          <cell r="P1885" t="str">
            <v>COMITE DEPARTEMENTAL CK DU MORBIHAN</v>
          </cell>
          <cell r="Q1885" t="str">
            <v>CR03</v>
          </cell>
          <cell r="R1885" t="str">
            <v>COMITE REGIONAL BRETAGNE CK</v>
          </cell>
          <cell r="S1885" t="str">
            <v>FEDERATION FRANCAISE CANOE-KAYAK ET SPORTS PAGAIE</v>
          </cell>
          <cell r="T1885">
            <v>2022</v>
          </cell>
          <cell r="V1885">
            <v>40</v>
          </cell>
          <cell r="W1885" t="str">
            <v>Non</v>
          </cell>
          <cell r="Z1885" t="str">
            <v>AN_COMP_J</v>
          </cell>
          <cell r="AA1885" t="str">
            <v>Carte 1 an Compétition Jeune</v>
          </cell>
          <cell r="AB1885">
            <v>71172</v>
          </cell>
          <cell r="AC1885">
            <v>44562</v>
          </cell>
          <cell r="AD1885">
            <v>44573</v>
          </cell>
          <cell r="AE1885">
            <v>44926</v>
          </cell>
          <cell r="AF1885" t="str">
            <v>Aucun</v>
          </cell>
          <cell r="AG1885" t="str">
            <v>C</v>
          </cell>
          <cell r="AH1885" t="str">
            <v>CADET</v>
          </cell>
          <cell r="AN1885">
            <v>44573</v>
          </cell>
          <cell r="AO1885" t="str">
            <v>Compétition</v>
          </cell>
        </row>
        <row r="1886">
          <cell r="E1886">
            <v>343706</v>
          </cell>
          <cell r="F1886" t="str">
            <v>M.</v>
          </cell>
          <cell r="G1886" t="str">
            <v>SIMON</v>
          </cell>
          <cell r="H1886" t="str">
            <v>STEPHANE</v>
          </cell>
          <cell r="I1886">
            <v>22042</v>
          </cell>
          <cell r="J1886" t="str">
            <v>FRANCE</v>
          </cell>
          <cell r="K1886" t="str">
            <v>Homme</v>
          </cell>
          <cell r="L1886">
            <v>5675</v>
          </cell>
          <cell r="M1886" t="str">
            <v>CERCLE NAUTIQUE DE LA RIA D'ETEL</v>
          </cell>
          <cell r="N1886" t="str">
            <v>CNRE</v>
          </cell>
          <cell r="O1886">
            <v>5600</v>
          </cell>
          <cell r="P1886" t="str">
            <v>COMITE DEPARTEMENTAL CK DU MORBIHAN</v>
          </cell>
          <cell r="Q1886" t="str">
            <v>CR03</v>
          </cell>
          <cell r="R1886" t="str">
            <v>COMITE REGIONAL BRETAGNE CK</v>
          </cell>
          <cell r="S1886" t="str">
            <v>FEDERATION FRANCAISE CANOE-KAYAK ET SPORTS PAGAIE</v>
          </cell>
          <cell r="T1886">
            <v>2022</v>
          </cell>
          <cell r="V1886">
            <v>55</v>
          </cell>
          <cell r="W1886" t="str">
            <v>Non</v>
          </cell>
          <cell r="Z1886" t="str">
            <v>AN_LOIS_A</v>
          </cell>
          <cell r="AA1886" t="str">
            <v>Carte 1 an Loisir Adulte</v>
          </cell>
          <cell r="AB1886">
            <v>71001</v>
          </cell>
          <cell r="AC1886">
            <v>44531</v>
          </cell>
          <cell r="AD1886">
            <v>44571</v>
          </cell>
          <cell r="AE1886">
            <v>44926</v>
          </cell>
          <cell r="AF1886" t="str">
            <v>Aucun</v>
          </cell>
          <cell r="AG1886" t="str">
            <v>V</v>
          </cell>
          <cell r="AH1886" t="str">
            <v>VETERAN</v>
          </cell>
        </row>
        <row r="1887">
          <cell r="E1887">
            <v>343801</v>
          </cell>
          <cell r="F1887" t="str">
            <v>M.</v>
          </cell>
          <cell r="G1887" t="str">
            <v>GOMBEAU JARNET</v>
          </cell>
          <cell r="H1887" t="str">
            <v>ELIOT</v>
          </cell>
          <cell r="I1887">
            <v>39244</v>
          </cell>
          <cell r="J1887" t="str">
            <v>FRANCE</v>
          </cell>
          <cell r="K1887" t="str">
            <v>Homme</v>
          </cell>
          <cell r="L1887">
            <v>3501</v>
          </cell>
          <cell r="M1887" t="str">
            <v>KAYAK CLUB PONT REAN</v>
          </cell>
          <cell r="O1887">
            <v>3500</v>
          </cell>
          <cell r="P1887" t="str">
            <v>COMITE DEPARTEMENTAL CK D'ILLE ET VILAINE</v>
          </cell>
          <cell r="Q1887" t="str">
            <v>CR03</v>
          </cell>
          <cell r="R1887" t="str">
            <v>COMITE REGIONAL BRETAGNE CK</v>
          </cell>
          <cell r="S1887" t="str">
            <v>FEDERATION FRANCAISE CANOE-KAYAK ET SPORTS PAGAIE</v>
          </cell>
          <cell r="T1887">
            <v>2022</v>
          </cell>
          <cell r="V1887">
            <v>20</v>
          </cell>
          <cell r="W1887" t="str">
            <v>Non</v>
          </cell>
          <cell r="Z1887" t="str">
            <v>AN_LOIS_J</v>
          </cell>
          <cell r="AA1887" t="str">
            <v>Carte 1 an Loisir Jeune</v>
          </cell>
          <cell r="AB1887">
            <v>70967</v>
          </cell>
          <cell r="AC1887">
            <v>44531</v>
          </cell>
          <cell r="AD1887">
            <v>44552</v>
          </cell>
          <cell r="AE1887">
            <v>44926</v>
          </cell>
          <cell r="AF1887" t="str">
            <v>Aucun</v>
          </cell>
          <cell r="AG1887" t="str">
            <v>C</v>
          </cell>
          <cell r="AH1887" t="str">
            <v>CADET</v>
          </cell>
          <cell r="AJ1887">
            <v>44552</v>
          </cell>
          <cell r="AK1887" t="str">
            <v>Loisir</v>
          </cell>
        </row>
        <row r="1888">
          <cell r="E1888">
            <v>343831</v>
          </cell>
          <cell r="F1888" t="str">
            <v>M.</v>
          </cell>
          <cell r="G1888" t="str">
            <v>DEMAY</v>
          </cell>
          <cell r="H1888" t="str">
            <v>JEANJACQUES</v>
          </cell>
          <cell r="I1888">
            <v>19780</v>
          </cell>
          <cell r="J1888" t="str">
            <v>FRANCE</v>
          </cell>
          <cell r="K1888" t="str">
            <v>Homme</v>
          </cell>
          <cell r="L1888">
            <v>5605</v>
          </cell>
          <cell r="M1888" t="str">
            <v xml:space="preserve">PLUMELIAU CANOE KAYAK </v>
          </cell>
          <cell r="N1888" t="str">
            <v>PCK</v>
          </cell>
          <cell r="O1888">
            <v>5600</v>
          </cell>
          <cell r="P1888" t="str">
            <v>COMITE DEPARTEMENTAL CK DU MORBIHAN</v>
          </cell>
          <cell r="Q1888" t="str">
            <v>CR03</v>
          </cell>
          <cell r="R1888" t="str">
            <v>COMITE REGIONAL BRETAGNE CK</v>
          </cell>
          <cell r="S1888" t="str">
            <v>FEDERATION FRANCAISE CANOE-KAYAK ET SPORTS PAGAIE</v>
          </cell>
          <cell r="T1888">
            <v>2022</v>
          </cell>
          <cell r="V1888">
            <v>55</v>
          </cell>
          <cell r="W1888" t="str">
            <v>Non</v>
          </cell>
          <cell r="Z1888" t="str">
            <v>AN_LOIS_A</v>
          </cell>
          <cell r="AA1888" t="str">
            <v>Carte 1 an Loisir Adulte</v>
          </cell>
          <cell r="AB1888">
            <v>71174</v>
          </cell>
          <cell r="AC1888">
            <v>44562</v>
          </cell>
          <cell r="AD1888">
            <v>44565</v>
          </cell>
          <cell r="AE1888">
            <v>44926</v>
          </cell>
          <cell r="AF1888" t="str">
            <v>Aucun</v>
          </cell>
          <cell r="AG1888" t="str">
            <v>V</v>
          </cell>
          <cell r="AH1888" t="str">
            <v>VETERAN</v>
          </cell>
        </row>
        <row r="1889">
          <cell r="E1889">
            <v>343834</v>
          </cell>
          <cell r="F1889" t="str">
            <v>M.</v>
          </cell>
          <cell r="G1889" t="str">
            <v>JEGOUSSE</v>
          </cell>
          <cell r="H1889" t="str">
            <v>DANIEL</v>
          </cell>
          <cell r="I1889">
            <v>19887</v>
          </cell>
          <cell r="J1889" t="str">
            <v>FRANCE</v>
          </cell>
          <cell r="K1889" t="str">
            <v>Homme</v>
          </cell>
          <cell r="L1889">
            <v>5617</v>
          </cell>
          <cell r="M1889" t="str">
            <v>KAYAK CLUB DE VANNES</v>
          </cell>
          <cell r="O1889">
            <v>5600</v>
          </cell>
          <cell r="P1889" t="str">
            <v>COMITE DEPARTEMENTAL CK DU MORBIHAN</v>
          </cell>
          <cell r="Q1889" t="str">
            <v>CR03</v>
          </cell>
          <cell r="R1889" t="str">
            <v>COMITE REGIONAL BRETAGNE CK</v>
          </cell>
          <cell r="S1889" t="str">
            <v>FEDERATION FRANCAISE CANOE-KAYAK ET SPORTS PAGAIE</v>
          </cell>
          <cell r="T1889">
            <v>2022</v>
          </cell>
          <cell r="V1889">
            <v>55</v>
          </cell>
          <cell r="W1889" t="str">
            <v>Non</v>
          </cell>
          <cell r="Z1889" t="str">
            <v>AN_LOIS_A</v>
          </cell>
          <cell r="AA1889" t="str">
            <v>Carte 1 an Loisir Adulte</v>
          </cell>
          <cell r="AB1889">
            <v>70760</v>
          </cell>
          <cell r="AC1889">
            <v>44531</v>
          </cell>
          <cell r="AD1889">
            <v>44556</v>
          </cell>
          <cell r="AE1889">
            <v>44926</v>
          </cell>
          <cell r="AF1889" t="str">
            <v>Aucun</v>
          </cell>
          <cell r="AG1889" t="str">
            <v>V</v>
          </cell>
          <cell r="AH1889" t="str">
            <v>VETERAN</v>
          </cell>
          <cell r="AJ1889">
            <v>44435</v>
          </cell>
          <cell r="AK1889" t="str">
            <v>Loisir</v>
          </cell>
        </row>
        <row r="1890">
          <cell r="E1890">
            <v>344156</v>
          </cell>
          <cell r="F1890" t="str">
            <v>M.</v>
          </cell>
          <cell r="G1890" t="str">
            <v>PINON</v>
          </cell>
          <cell r="H1890" t="str">
            <v>NICOLAS</v>
          </cell>
          <cell r="I1890">
            <v>26913</v>
          </cell>
          <cell r="J1890" t="str">
            <v>FRANCE</v>
          </cell>
          <cell r="K1890" t="str">
            <v>Homme</v>
          </cell>
          <cell r="L1890">
            <v>3536</v>
          </cell>
          <cell r="M1890" t="str">
            <v>MJC DE GUIPRY-MESSAC</v>
          </cell>
          <cell r="O1890">
            <v>3500</v>
          </cell>
          <cell r="P1890" t="str">
            <v>COMITE DEPARTEMENTAL CK D'ILLE ET VILAINE</v>
          </cell>
          <cell r="Q1890" t="str">
            <v>CR03</v>
          </cell>
          <cell r="R1890" t="str">
            <v>COMITE REGIONAL BRETAGNE CK</v>
          </cell>
          <cell r="S1890" t="str">
            <v>FEDERATION FRANCAISE CANOE-KAYAK ET SPORTS PAGAIE</v>
          </cell>
          <cell r="T1890">
            <v>2022</v>
          </cell>
          <cell r="V1890">
            <v>55</v>
          </cell>
          <cell r="W1890" t="str">
            <v>Non</v>
          </cell>
          <cell r="Z1890" t="str">
            <v>AN_LOIS_A</v>
          </cell>
          <cell r="AA1890" t="str">
            <v>Carte 1 an Loisir Adulte</v>
          </cell>
          <cell r="AB1890">
            <v>70578</v>
          </cell>
          <cell r="AC1890">
            <v>44501</v>
          </cell>
          <cell r="AD1890">
            <v>44532</v>
          </cell>
          <cell r="AE1890">
            <v>44926</v>
          </cell>
          <cell r="AF1890" t="str">
            <v>Aucun</v>
          </cell>
          <cell r="AG1890" t="str">
            <v>V</v>
          </cell>
          <cell r="AH1890" t="str">
            <v>VETERAN</v>
          </cell>
          <cell r="AJ1890">
            <v>43735</v>
          </cell>
          <cell r="AK1890" t="str">
            <v>Loisir</v>
          </cell>
          <cell r="AL1890" t="str">
            <v>ETIENNE Bertrand</v>
          </cell>
          <cell r="AM1890">
            <v>351753652</v>
          </cell>
        </row>
        <row r="1891">
          <cell r="E1891">
            <v>346385</v>
          </cell>
          <cell r="F1891" t="str">
            <v>M.</v>
          </cell>
          <cell r="G1891" t="str">
            <v>SORIN</v>
          </cell>
          <cell r="H1891" t="str">
            <v>RONAN</v>
          </cell>
          <cell r="I1891">
            <v>38482</v>
          </cell>
          <cell r="J1891" t="str">
            <v>FRANCE</v>
          </cell>
          <cell r="K1891" t="str">
            <v>Homme</v>
          </cell>
          <cell r="L1891">
            <v>3520</v>
          </cell>
          <cell r="M1891" t="str">
            <v>CHATEAUBOURG CANOE KAYAK</v>
          </cell>
          <cell r="N1891" t="str">
            <v>CHATEAUBOURG CK</v>
          </cell>
          <cell r="O1891">
            <v>3500</v>
          </cell>
          <cell r="P1891" t="str">
            <v>COMITE DEPARTEMENTAL CK D'ILLE ET VILAINE</v>
          </cell>
          <cell r="Q1891" t="str">
            <v>CR03</v>
          </cell>
          <cell r="R1891" t="str">
            <v>COMITE REGIONAL BRETAGNE CK</v>
          </cell>
          <cell r="S1891" t="str">
            <v>FEDERATION FRANCAISE CANOE-KAYAK ET SPORTS PAGAIE</v>
          </cell>
          <cell r="T1891">
            <v>2022</v>
          </cell>
          <cell r="V1891">
            <v>20</v>
          </cell>
          <cell r="W1891" t="str">
            <v>Non</v>
          </cell>
          <cell r="Z1891" t="str">
            <v>AN_LOIS_J</v>
          </cell>
          <cell r="AA1891" t="str">
            <v>Carte 1 an Loisir Jeune</v>
          </cell>
          <cell r="AB1891">
            <v>71145</v>
          </cell>
          <cell r="AC1891">
            <v>44562</v>
          </cell>
          <cell r="AD1891">
            <v>44572</v>
          </cell>
          <cell r="AE1891">
            <v>44926</v>
          </cell>
          <cell r="AF1891" t="str">
            <v>Aucun</v>
          </cell>
          <cell r="AG1891" t="str">
            <v>J</v>
          </cell>
          <cell r="AH1891" t="str">
            <v>JUNIOR</v>
          </cell>
          <cell r="AJ1891">
            <v>44572</v>
          </cell>
          <cell r="AK1891" t="str">
            <v>Loisir</v>
          </cell>
        </row>
        <row r="1892">
          <cell r="E1892">
            <v>346389</v>
          </cell>
          <cell r="F1892" t="str">
            <v>Mme</v>
          </cell>
          <cell r="G1892" t="str">
            <v>GOAS LE REGUER</v>
          </cell>
          <cell r="H1892" t="str">
            <v>ISABELLE</v>
          </cell>
          <cell r="I1892">
            <v>22832</v>
          </cell>
          <cell r="J1892" t="str">
            <v>FRANCE</v>
          </cell>
          <cell r="K1892" t="str">
            <v>Femme</v>
          </cell>
          <cell r="L1892">
            <v>2903</v>
          </cell>
          <cell r="M1892" t="str">
            <v>CK DE QUIMPER CORNOUAILLE</v>
          </cell>
          <cell r="O1892">
            <v>2900</v>
          </cell>
          <cell r="P1892" t="str">
            <v>COMITE DEPARTEMENTAL CK DU FINISTERE</v>
          </cell>
          <cell r="Q1892" t="str">
            <v>CR03</v>
          </cell>
          <cell r="R1892" t="str">
            <v>COMITE REGIONAL BRETAGNE CK</v>
          </cell>
          <cell r="S1892" t="str">
            <v>FEDERATION FRANCAISE CANOE-KAYAK ET SPORTS PAGAIE</v>
          </cell>
          <cell r="T1892">
            <v>2022</v>
          </cell>
          <cell r="V1892">
            <v>60</v>
          </cell>
          <cell r="W1892" t="str">
            <v>Non</v>
          </cell>
          <cell r="Z1892" t="str">
            <v>AN_COMP_A</v>
          </cell>
          <cell r="AA1892" t="str">
            <v>Carte 1 an Compétition Adulte</v>
          </cell>
          <cell r="AB1892">
            <v>71383</v>
          </cell>
          <cell r="AC1892">
            <v>44562</v>
          </cell>
          <cell r="AD1892">
            <v>44565</v>
          </cell>
          <cell r="AE1892">
            <v>44926</v>
          </cell>
          <cell r="AF1892" t="str">
            <v>Aucun</v>
          </cell>
          <cell r="AG1892" t="str">
            <v>V</v>
          </cell>
          <cell r="AH1892" t="str">
            <v>VETERAN</v>
          </cell>
          <cell r="AN1892">
            <v>44186</v>
          </cell>
          <cell r="AO1892" t="str">
            <v>Compétition</v>
          </cell>
        </row>
        <row r="1893">
          <cell r="E1893">
            <v>346420</v>
          </cell>
          <cell r="F1893" t="str">
            <v>M.</v>
          </cell>
          <cell r="G1893" t="str">
            <v>ADDE</v>
          </cell>
          <cell r="H1893" t="str">
            <v>CHRISTIAN</v>
          </cell>
          <cell r="I1893">
            <v>19178</v>
          </cell>
          <cell r="J1893" t="str">
            <v>FRANCE</v>
          </cell>
          <cell r="K1893" t="str">
            <v>Homme</v>
          </cell>
          <cell r="L1893">
            <v>3517</v>
          </cell>
          <cell r="M1893" t="str">
            <v>CORSAIRES MALOUIN</v>
          </cell>
          <cell r="N1893" t="str">
            <v>CM KAYAK</v>
          </cell>
          <cell r="O1893">
            <v>3500</v>
          </cell>
          <cell r="P1893" t="str">
            <v>COMITE DEPARTEMENTAL CK D'ILLE ET VILAINE</v>
          </cell>
          <cell r="Q1893" t="str">
            <v>CR03</v>
          </cell>
          <cell r="R1893" t="str">
            <v>COMITE REGIONAL BRETAGNE CK</v>
          </cell>
          <cell r="S1893" t="str">
            <v>FEDERATION FRANCAISE CANOE-KAYAK ET SPORTS PAGAIE</v>
          </cell>
          <cell r="T1893">
            <v>2022</v>
          </cell>
          <cell r="V1893">
            <v>55</v>
          </cell>
          <cell r="W1893" t="str">
            <v>Non</v>
          </cell>
          <cell r="Z1893" t="str">
            <v>AN_LOIS_A</v>
          </cell>
          <cell r="AA1893" t="str">
            <v>Carte 1 an Loisir Adulte</v>
          </cell>
          <cell r="AB1893">
            <v>70720</v>
          </cell>
          <cell r="AC1893">
            <v>44531</v>
          </cell>
          <cell r="AD1893">
            <v>44538</v>
          </cell>
          <cell r="AE1893">
            <v>44926</v>
          </cell>
          <cell r="AF1893" t="str">
            <v>Aucun</v>
          </cell>
          <cell r="AG1893" t="str">
            <v>V</v>
          </cell>
          <cell r="AH1893" t="str">
            <v>VETERAN</v>
          </cell>
        </row>
        <row r="1894">
          <cell r="E1894">
            <v>346453</v>
          </cell>
          <cell r="F1894" t="str">
            <v>Mme</v>
          </cell>
          <cell r="G1894" t="str">
            <v>BOUIN</v>
          </cell>
          <cell r="H1894" t="str">
            <v>SALOME</v>
          </cell>
          <cell r="I1894">
            <v>39204</v>
          </cell>
          <cell r="J1894" t="str">
            <v>FRANCE</v>
          </cell>
          <cell r="K1894" t="str">
            <v>Femme</v>
          </cell>
          <cell r="L1894">
            <v>3528</v>
          </cell>
          <cell r="M1894" t="str">
            <v>CANOE KAYAK CLUB DES TROIS RIVIERES</v>
          </cell>
          <cell r="N1894" t="str">
            <v>CKC TROIS RIVIERES</v>
          </cell>
          <cell r="O1894">
            <v>3500</v>
          </cell>
          <cell r="P1894" t="str">
            <v>COMITE DEPARTEMENTAL CK D'ILLE ET VILAINE</v>
          </cell>
          <cell r="Q1894" t="str">
            <v>CR03</v>
          </cell>
          <cell r="R1894" t="str">
            <v>COMITE REGIONAL BRETAGNE CK</v>
          </cell>
          <cell r="S1894" t="str">
            <v>FEDERATION FRANCAISE CANOE-KAYAK ET SPORTS PAGAIE</v>
          </cell>
          <cell r="T1894">
            <v>2022</v>
          </cell>
          <cell r="V1894">
            <v>40</v>
          </cell>
          <cell r="W1894" t="str">
            <v>Non</v>
          </cell>
          <cell r="Z1894" t="str">
            <v>AN_COMP_J</v>
          </cell>
          <cell r="AA1894" t="str">
            <v>Carte 1 an Compétition Jeune</v>
          </cell>
          <cell r="AB1894">
            <v>71149</v>
          </cell>
          <cell r="AC1894">
            <v>44562</v>
          </cell>
          <cell r="AD1894">
            <v>44572</v>
          </cell>
          <cell r="AE1894">
            <v>44926</v>
          </cell>
          <cell r="AF1894" t="str">
            <v>Aucun</v>
          </cell>
          <cell r="AG1894" t="str">
            <v>C</v>
          </cell>
          <cell r="AH1894" t="str">
            <v>CADET</v>
          </cell>
          <cell r="AN1894">
            <v>44572</v>
          </cell>
          <cell r="AO1894" t="str">
            <v>Compétition</v>
          </cell>
        </row>
        <row r="1895">
          <cell r="E1895">
            <v>346679</v>
          </cell>
          <cell r="F1895" t="str">
            <v>Mme</v>
          </cell>
          <cell r="G1895" t="str">
            <v>PERROTIN</v>
          </cell>
          <cell r="H1895" t="str">
            <v>AURORE</v>
          </cell>
          <cell r="I1895">
            <v>39027</v>
          </cell>
          <cell r="J1895" t="str">
            <v>FRANCE</v>
          </cell>
          <cell r="K1895" t="str">
            <v>Femme</v>
          </cell>
          <cell r="L1895">
            <v>5624</v>
          </cell>
          <cell r="M1895" t="str">
            <v>JOSSELIN CANOE KAYAK</v>
          </cell>
          <cell r="N1895" t="str">
            <v xml:space="preserve">J C K </v>
          </cell>
          <cell r="O1895">
            <v>5600</v>
          </cell>
          <cell r="P1895" t="str">
            <v>COMITE DEPARTEMENTAL CK DU MORBIHAN</v>
          </cell>
          <cell r="Q1895" t="str">
            <v>CR03</v>
          </cell>
          <cell r="R1895" t="str">
            <v>COMITE REGIONAL BRETAGNE CK</v>
          </cell>
          <cell r="S1895" t="str">
            <v>FEDERATION FRANCAISE CANOE-KAYAK ET SPORTS PAGAIE</v>
          </cell>
          <cell r="T1895">
            <v>2022</v>
          </cell>
          <cell r="V1895">
            <v>40</v>
          </cell>
          <cell r="W1895" t="str">
            <v>Non</v>
          </cell>
          <cell r="Z1895" t="str">
            <v>AN_COMP_J</v>
          </cell>
          <cell r="AA1895" t="str">
            <v>Carte 1 an Compétition Jeune</v>
          </cell>
          <cell r="AB1895">
            <v>71696</v>
          </cell>
          <cell r="AC1895">
            <v>44593</v>
          </cell>
          <cell r="AD1895">
            <v>44597</v>
          </cell>
          <cell r="AE1895">
            <v>44926</v>
          </cell>
          <cell r="AF1895" t="str">
            <v>Aucun</v>
          </cell>
          <cell r="AG1895" t="str">
            <v>C</v>
          </cell>
          <cell r="AH1895" t="str">
            <v>CADET</v>
          </cell>
          <cell r="AN1895">
            <v>44597</v>
          </cell>
          <cell r="AO1895" t="str">
            <v>Compétition</v>
          </cell>
        </row>
        <row r="1896">
          <cell r="E1896">
            <v>346683</v>
          </cell>
          <cell r="F1896" t="str">
            <v>M.</v>
          </cell>
          <cell r="G1896" t="str">
            <v>PERROTIN</v>
          </cell>
          <cell r="H1896" t="str">
            <v>CORENTIN</v>
          </cell>
          <cell r="I1896">
            <v>37334</v>
          </cell>
          <cell r="J1896" t="str">
            <v>FRANCE</v>
          </cell>
          <cell r="K1896" t="str">
            <v>Homme</v>
          </cell>
          <cell r="L1896">
            <v>5624</v>
          </cell>
          <cell r="M1896" t="str">
            <v>JOSSELIN CANOE KAYAK</v>
          </cell>
          <cell r="N1896" t="str">
            <v xml:space="preserve">J C K </v>
          </cell>
          <cell r="O1896">
            <v>5600</v>
          </cell>
          <cell r="P1896" t="str">
            <v>COMITE DEPARTEMENTAL CK DU MORBIHAN</v>
          </cell>
          <cell r="Q1896" t="str">
            <v>CR03</v>
          </cell>
          <cell r="R1896" t="str">
            <v>COMITE REGIONAL BRETAGNE CK</v>
          </cell>
          <cell r="S1896" t="str">
            <v>FEDERATION FRANCAISE CANOE-KAYAK ET SPORTS PAGAIE</v>
          </cell>
          <cell r="T1896">
            <v>2022</v>
          </cell>
          <cell r="V1896">
            <v>60</v>
          </cell>
          <cell r="W1896" t="str">
            <v>Non</v>
          </cell>
          <cell r="Z1896" t="str">
            <v>AN_COMP_A</v>
          </cell>
          <cell r="AA1896" t="str">
            <v>Carte 1 an Compétition Adulte</v>
          </cell>
          <cell r="AB1896">
            <v>71696</v>
          </cell>
          <cell r="AC1896">
            <v>44593</v>
          </cell>
          <cell r="AD1896">
            <v>44597</v>
          </cell>
          <cell r="AE1896">
            <v>44926</v>
          </cell>
          <cell r="AF1896" t="str">
            <v>Aucun</v>
          </cell>
          <cell r="AG1896" t="str">
            <v>S</v>
          </cell>
          <cell r="AH1896" t="str">
            <v>SENIOR</v>
          </cell>
          <cell r="AN1896">
            <v>44466</v>
          </cell>
          <cell r="AO1896" t="str">
            <v>Compétition</v>
          </cell>
        </row>
        <row r="1897">
          <cell r="E1897">
            <v>346767</v>
          </cell>
          <cell r="F1897" t="str">
            <v>Mme</v>
          </cell>
          <cell r="G1897" t="str">
            <v>HAMONIC</v>
          </cell>
          <cell r="H1897" t="str">
            <v>MARIE-CHRISTINE</v>
          </cell>
          <cell r="I1897">
            <v>21217</v>
          </cell>
          <cell r="J1897" t="str">
            <v>FRANCE</v>
          </cell>
          <cell r="K1897" t="str">
            <v>Femme</v>
          </cell>
          <cell r="L1897">
            <v>2245</v>
          </cell>
          <cell r="M1897" t="str">
            <v>EAUX VIVES CANOE KAYAK LOISIR ASSOCIATIF</v>
          </cell>
          <cell r="N1897" t="str">
            <v>ECKLA</v>
          </cell>
          <cell r="O1897">
            <v>2200</v>
          </cell>
          <cell r="P1897" t="str">
            <v>COMITE DEPARTEMENTAL CK COTES D'ARMOR</v>
          </cell>
          <cell r="Q1897" t="str">
            <v>CR03</v>
          </cell>
          <cell r="R1897" t="str">
            <v>COMITE REGIONAL BRETAGNE CK</v>
          </cell>
          <cell r="S1897" t="str">
            <v>FEDERATION FRANCAISE CANOE-KAYAK ET SPORTS PAGAIE</v>
          </cell>
          <cell r="T1897">
            <v>2022</v>
          </cell>
          <cell r="V1897">
            <v>55</v>
          </cell>
          <cell r="W1897" t="str">
            <v>Non</v>
          </cell>
          <cell r="Z1897" t="str">
            <v>AN_LOIS_A</v>
          </cell>
          <cell r="AA1897" t="str">
            <v>Carte 1 an Loisir Adulte</v>
          </cell>
          <cell r="AB1897">
            <v>70990</v>
          </cell>
          <cell r="AC1897">
            <v>44531</v>
          </cell>
          <cell r="AD1897">
            <v>44553</v>
          </cell>
          <cell r="AE1897">
            <v>44926</v>
          </cell>
          <cell r="AF1897" t="str">
            <v>Aucun</v>
          </cell>
          <cell r="AG1897" t="str">
            <v>V</v>
          </cell>
          <cell r="AH1897" t="str">
            <v>VETERAN</v>
          </cell>
        </row>
        <row r="1898">
          <cell r="E1898">
            <v>346843</v>
          </cell>
          <cell r="F1898" t="str">
            <v>Mme</v>
          </cell>
          <cell r="G1898" t="str">
            <v>SEBALD</v>
          </cell>
          <cell r="H1898" t="str">
            <v>PAULE</v>
          </cell>
          <cell r="I1898">
            <v>24612</v>
          </cell>
          <cell r="J1898" t="str">
            <v>FRANCE</v>
          </cell>
          <cell r="K1898" t="str">
            <v>Femme</v>
          </cell>
          <cell r="L1898">
            <v>2202</v>
          </cell>
          <cell r="M1898" t="str">
            <v>CLUB MJC ST BRIEUC C.K.</v>
          </cell>
          <cell r="N1898" t="str">
            <v>MJC DU PLATEAU</v>
          </cell>
          <cell r="O1898">
            <v>2200</v>
          </cell>
          <cell r="P1898" t="str">
            <v>COMITE DEPARTEMENTAL CK COTES D'ARMOR</v>
          </cell>
          <cell r="Q1898" t="str">
            <v>CR03</v>
          </cell>
          <cell r="R1898" t="str">
            <v>COMITE REGIONAL BRETAGNE CK</v>
          </cell>
          <cell r="S1898" t="str">
            <v>FEDERATION FRANCAISE CANOE-KAYAK ET SPORTS PAGAIE</v>
          </cell>
          <cell r="T1898">
            <v>2022</v>
          </cell>
          <cell r="V1898">
            <v>55</v>
          </cell>
          <cell r="W1898" t="str">
            <v>Non</v>
          </cell>
          <cell r="Z1898" t="str">
            <v>AN_LOIS_A</v>
          </cell>
          <cell r="AA1898" t="str">
            <v>Carte 1 an Loisir Adulte</v>
          </cell>
          <cell r="AB1898">
            <v>70810</v>
          </cell>
          <cell r="AC1898">
            <v>44531</v>
          </cell>
          <cell r="AD1898">
            <v>44546</v>
          </cell>
          <cell r="AE1898">
            <v>44926</v>
          </cell>
          <cell r="AF1898" t="str">
            <v>Aucun</v>
          </cell>
          <cell r="AG1898" t="str">
            <v>V</v>
          </cell>
          <cell r="AH1898" t="str">
            <v>VETERAN</v>
          </cell>
          <cell r="AJ1898">
            <v>44466</v>
          </cell>
          <cell r="AK1898" t="str">
            <v>Loisir</v>
          </cell>
          <cell r="AL1898" t="str">
            <v>durroux</v>
          </cell>
          <cell r="AM1898">
            <v>221014350</v>
          </cell>
        </row>
        <row r="1899">
          <cell r="E1899">
            <v>346888</v>
          </cell>
          <cell r="F1899" t="str">
            <v>Mme</v>
          </cell>
          <cell r="G1899" t="str">
            <v>AGNIMO SEYER</v>
          </cell>
          <cell r="H1899" t="str">
            <v>KIM</v>
          </cell>
          <cell r="I1899">
            <v>39677</v>
          </cell>
          <cell r="J1899" t="str">
            <v>FRANCE</v>
          </cell>
          <cell r="K1899" t="str">
            <v>Femme</v>
          </cell>
          <cell r="L1899">
            <v>2210</v>
          </cell>
          <cell r="M1899" t="str">
            <v>LANNION CANOE KAYAK</v>
          </cell>
          <cell r="O1899">
            <v>2200</v>
          </cell>
          <cell r="P1899" t="str">
            <v>COMITE DEPARTEMENTAL CK COTES D'ARMOR</v>
          </cell>
          <cell r="Q1899" t="str">
            <v>CR03</v>
          </cell>
          <cell r="R1899" t="str">
            <v>COMITE REGIONAL BRETAGNE CK</v>
          </cell>
          <cell r="S1899" t="str">
            <v>FEDERATION FRANCAISE CANOE-KAYAK ET SPORTS PAGAIE</v>
          </cell>
          <cell r="T1899">
            <v>2022</v>
          </cell>
          <cell r="V1899">
            <v>40</v>
          </cell>
          <cell r="W1899" t="str">
            <v>Non</v>
          </cell>
          <cell r="Z1899" t="str">
            <v>AN_COMP_J</v>
          </cell>
          <cell r="AA1899" t="str">
            <v>Carte 1 an Compétition Jeune</v>
          </cell>
          <cell r="AB1899">
            <v>70821</v>
          </cell>
          <cell r="AC1899">
            <v>44531</v>
          </cell>
          <cell r="AD1899">
            <v>44551</v>
          </cell>
          <cell r="AE1899">
            <v>44926</v>
          </cell>
          <cell r="AF1899" t="str">
            <v>Aucun</v>
          </cell>
          <cell r="AG1899" t="str">
            <v>M</v>
          </cell>
          <cell r="AH1899" t="str">
            <v>MINIME</v>
          </cell>
          <cell r="AN1899">
            <v>44448</v>
          </cell>
          <cell r="AO1899" t="str">
            <v>Compétition</v>
          </cell>
        </row>
        <row r="1900">
          <cell r="E1900">
            <v>346897</v>
          </cell>
          <cell r="F1900" t="str">
            <v>M.</v>
          </cell>
          <cell r="G1900" t="str">
            <v>GUEZOU</v>
          </cell>
          <cell r="H1900" t="str">
            <v>JULES</v>
          </cell>
          <cell r="I1900">
            <v>38656</v>
          </cell>
          <cell r="J1900" t="str">
            <v>FRANCE</v>
          </cell>
          <cell r="K1900" t="str">
            <v>Homme</v>
          </cell>
          <cell r="L1900">
            <v>2210</v>
          </cell>
          <cell r="M1900" t="str">
            <v>LANNION CANOE KAYAK</v>
          </cell>
          <cell r="O1900">
            <v>2200</v>
          </cell>
          <cell r="P1900" t="str">
            <v>COMITE DEPARTEMENTAL CK COTES D'ARMOR</v>
          </cell>
          <cell r="Q1900" t="str">
            <v>CR03</v>
          </cell>
          <cell r="R1900" t="str">
            <v>COMITE REGIONAL BRETAGNE CK</v>
          </cell>
          <cell r="S1900" t="str">
            <v>FEDERATION FRANCAISE CANOE-KAYAK ET SPORTS PAGAIE</v>
          </cell>
          <cell r="T1900">
            <v>2022</v>
          </cell>
          <cell r="V1900">
            <v>40</v>
          </cell>
          <cell r="W1900" t="str">
            <v>Non</v>
          </cell>
          <cell r="Z1900" t="str">
            <v>AN_COMP_J</v>
          </cell>
          <cell r="AA1900" t="str">
            <v>Carte 1 an Compétition Jeune</v>
          </cell>
          <cell r="AB1900">
            <v>70821</v>
          </cell>
          <cell r="AC1900">
            <v>44531</v>
          </cell>
          <cell r="AD1900">
            <v>44551</v>
          </cell>
          <cell r="AE1900">
            <v>44926</v>
          </cell>
          <cell r="AF1900" t="str">
            <v>Aucun</v>
          </cell>
          <cell r="AG1900" t="str">
            <v>J</v>
          </cell>
          <cell r="AH1900" t="str">
            <v>JUNIOR</v>
          </cell>
          <cell r="AN1900">
            <v>44506</v>
          </cell>
          <cell r="AO1900" t="str">
            <v>Compétition</v>
          </cell>
        </row>
        <row r="1901">
          <cell r="E1901">
            <v>346899</v>
          </cell>
          <cell r="F1901" t="str">
            <v>M.</v>
          </cell>
          <cell r="G1901" t="str">
            <v>LE TOUZE</v>
          </cell>
          <cell r="H1901" t="str">
            <v>LIAM</v>
          </cell>
          <cell r="I1901">
            <v>39457</v>
          </cell>
          <cell r="J1901" t="str">
            <v>FRANCE</v>
          </cell>
          <cell r="K1901" t="str">
            <v>Homme</v>
          </cell>
          <cell r="L1901">
            <v>2210</v>
          </cell>
          <cell r="M1901" t="str">
            <v>LANNION CANOE KAYAK</v>
          </cell>
          <cell r="O1901">
            <v>2200</v>
          </cell>
          <cell r="P1901" t="str">
            <v>COMITE DEPARTEMENTAL CK COTES D'ARMOR</v>
          </cell>
          <cell r="Q1901" t="str">
            <v>CR03</v>
          </cell>
          <cell r="R1901" t="str">
            <v>COMITE REGIONAL BRETAGNE CK</v>
          </cell>
          <cell r="S1901" t="str">
            <v>FEDERATION FRANCAISE CANOE-KAYAK ET SPORTS PAGAIE</v>
          </cell>
          <cell r="T1901">
            <v>2022</v>
          </cell>
          <cell r="V1901">
            <v>40</v>
          </cell>
          <cell r="W1901" t="str">
            <v>Non</v>
          </cell>
          <cell r="Z1901" t="str">
            <v>AN_COMP_J</v>
          </cell>
          <cell r="AA1901" t="str">
            <v>Carte 1 an Compétition Jeune</v>
          </cell>
          <cell r="AB1901">
            <v>70821</v>
          </cell>
          <cell r="AC1901">
            <v>44531</v>
          </cell>
          <cell r="AD1901">
            <v>44551</v>
          </cell>
          <cell r="AE1901">
            <v>44926</v>
          </cell>
          <cell r="AF1901" t="str">
            <v>Aucun</v>
          </cell>
          <cell r="AG1901" t="str">
            <v>M</v>
          </cell>
          <cell r="AH1901" t="str">
            <v>MINIME</v>
          </cell>
          <cell r="AN1901">
            <v>44551</v>
          </cell>
          <cell r="AO1901" t="str">
            <v>Compétition</v>
          </cell>
        </row>
        <row r="1902">
          <cell r="E1902">
            <v>346901</v>
          </cell>
          <cell r="F1902" t="str">
            <v>M.</v>
          </cell>
          <cell r="G1902" t="str">
            <v>LANCHEC</v>
          </cell>
          <cell r="H1902" t="str">
            <v>TINO</v>
          </cell>
          <cell r="I1902">
            <v>40187</v>
          </cell>
          <cell r="J1902" t="str">
            <v>FRANCE</v>
          </cell>
          <cell r="K1902" t="str">
            <v>Homme</v>
          </cell>
          <cell r="L1902">
            <v>2210</v>
          </cell>
          <cell r="M1902" t="str">
            <v>LANNION CANOE KAYAK</v>
          </cell>
          <cell r="O1902">
            <v>2200</v>
          </cell>
          <cell r="P1902" t="str">
            <v>COMITE DEPARTEMENTAL CK COTES D'ARMOR</v>
          </cell>
          <cell r="Q1902" t="str">
            <v>CR03</v>
          </cell>
          <cell r="R1902" t="str">
            <v>COMITE REGIONAL BRETAGNE CK</v>
          </cell>
          <cell r="S1902" t="str">
            <v>FEDERATION FRANCAISE CANOE-KAYAK ET SPORTS PAGAIE</v>
          </cell>
          <cell r="T1902">
            <v>2022</v>
          </cell>
          <cell r="V1902">
            <v>40</v>
          </cell>
          <cell r="W1902" t="str">
            <v>Non</v>
          </cell>
          <cell r="Z1902" t="str">
            <v>AN_COMP_J</v>
          </cell>
          <cell r="AA1902" t="str">
            <v>Carte 1 an Compétition Jeune</v>
          </cell>
          <cell r="AB1902">
            <v>70821</v>
          </cell>
          <cell r="AC1902">
            <v>44531</v>
          </cell>
          <cell r="AD1902">
            <v>44551</v>
          </cell>
          <cell r="AE1902">
            <v>44926</v>
          </cell>
          <cell r="AF1902" t="str">
            <v>Aucun</v>
          </cell>
          <cell r="AG1902" t="str">
            <v>B</v>
          </cell>
          <cell r="AH1902" t="str">
            <v>BENJAMIN</v>
          </cell>
          <cell r="AN1902">
            <v>44551</v>
          </cell>
          <cell r="AO1902" t="str">
            <v>Compétition</v>
          </cell>
        </row>
        <row r="1903">
          <cell r="E1903">
            <v>346906</v>
          </cell>
          <cell r="F1903" t="str">
            <v>M.</v>
          </cell>
          <cell r="G1903" t="str">
            <v>LAUMOND</v>
          </cell>
          <cell r="H1903" t="str">
            <v>FRANÇOIS</v>
          </cell>
          <cell r="I1903">
            <v>38715</v>
          </cell>
          <cell r="J1903" t="str">
            <v>FRANCE</v>
          </cell>
          <cell r="K1903" t="str">
            <v>Homme</v>
          </cell>
          <cell r="L1903">
            <v>2210</v>
          </cell>
          <cell r="M1903" t="str">
            <v>LANNION CANOE KAYAK</v>
          </cell>
          <cell r="O1903">
            <v>2200</v>
          </cell>
          <cell r="P1903" t="str">
            <v>COMITE DEPARTEMENTAL CK COTES D'ARMOR</v>
          </cell>
          <cell r="Q1903" t="str">
            <v>CR03</v>
          </cell>
          <cell r="R1903" t="str">
            <v>COMITE REGIONAL BRETAGNE CK</v>
          </cell>
          <cell r="S1903" t="str">
            <v>FEDERATION FRANCAISE CANOE-KAYAK ET SPORTS PAGAIE</v>
          </cell>
          <cell r="T1903">
            <v>2022</v>
          </cell>
          <cell r="V1903">
            <v>20</v>
          </cell>
          <cell r="W1903" t="str">
            <v>Non</v>
          </cell>
          <cell r="Z1903" t="str">
            <v>AN_LOIS_J</v>
          </cell>
          <cell r="AA1903" t="str">
            <v>Carte 1 an Loisir Jeune</v>
          </cell>
          <cell r="AB1903">
            <v>70821</v>
          </cell>
          <cell r="AC1903">
            <v>44531</v>
          </cell>
          <cell r="AD1903">
            <v>44551</v>
          </cell>
          <cell r="AE1903">
            <v>44926</v>
          </cell>
          <cell r="AF1903" t="str">
            <v>Aucun</v>
          </cell>
          <cell r="AG1903" t="str">
            <v>J</v>
          </cell>
          <cell r="AH1903" t="str">
            <v>JUNIOR</v>
          </cell>
          <cell r="AJ1903">
            <v>44551</v>
          </cell>
          <cell r="AK1903" t="str">
            <v>Loisir</v>
          </cell>
        </row>
        <row r="1904">
          <cell r="E1904">
            <v>346914</v>
          </cell>
          <cell r="F1904" t="str">
            <v>M.</v>
          </cell>
          <cell r="G1904" t="str">
            <v>PERRE</v>
          </cell>
          <cell r="H1904" t="str">
            <v>ANTOINE</v>
          </cell>
          <cell r="I1904">
            <v>38779</v>
          </cell>
          <cell r="J1904" t="str">
            <v>FRANCE</v>
          </cell>
          <cell r="K1904" t="str">
            <v>Homme</v>
          </cell>
          <cell r="L1904">
            <v>3501</v>
          </cell>
          <cell r="M1904" t="str">
            <v>KAYAK CLUB PONT REAN</v>
          </cell>
          <cell r="O1904">
            <v>3500</v>
          </cell>
          <cell r="P1904" t="str">
            <v>COMITE DEPARTEMENTAL CK D'ILLE ET VILAINE</v>
          </cell>
          <cell r="Q1904" t="str">
            <v>CR03</v>
          </cell>
          <cell r="R1904" t="str">
            <v>COMITE REGIONAL BRETAGNE CK</v>
          </cell>
          <cell r="S1904" t="str">
            <v>FEDERATION FRANCAISE CANOE-KAYAK ET SPORTS PAGAIE</v>
          </cell>
          <cell r="T1904">
            <v>2022</v>
          </cell>
          <cell r="V1904">
            <v>40</v>
          </cell>
          <cell r="W1904" t="str">
            <v>Non</v>
          </cell>
          <cell r="Z1904" t="str">
            <v>AN_COMP_J</v>
          </cell>
          <cell r="AA1904" t="str">
            <v>Carte 1 an Compétition Jeune</v>
          </cell>
          <cell r="AB1904">
            <v>70967</v>
          </cell>
          <cell r="AC1904">
            <v>44531</v>
          </cell>
          <cell r="AD1904">
            <v>44551</v>
          </cell>
          <cell r="AE1904">
            <v>44926</v>
          </cell>
          <cell r="AF1904" t="str">
            <v>Aucun</v>
          </cell>
          <cell r="AG1904" t="str">
            <v>C</v>
          </cell>
          <cell r="AH1904" t="str">
            <v>CADET</v>
          </cell>
          <cell r="AN1904">
            <v>44565</v>
          </cell>
          <cell r="AO1904" t="str">
            <v>Compétition</v>
          </cell>
        </row>
        <row r="1905">
          <cell r="E1905">
            <v>347095</v>
          </cell>
          <cell r="F1905" t="str">
            <v>M.</v>
          </cell>
          <cell r="G1905" t="str">
            <v>HADO</v>
          </cell>
          <cell r="H1905" t="str">
            <v>SEBASTIEN</v>
          </cell>
          <cell r="I1905">
            <v>27313</v>
          </cell>
          <cell r="J1905" t="str">
            <v>FRANCE</v>
          </cell>
          <cell r="K1905" t="str">
            <v>Homme</v>
          </cell>
          <cell r="L1905">
            <v>5643</v>
          </cell>
          <cell r="M1905" t="str">
            <v>LANESTER CANOE KAYAK CLUB</v>
          </cell>
          <cell r="N1905" t="str">
            <v>L.C.K.C</v>
          </cell>
          <cell r="O1905">
            <v>5600</v>
          </cell>
          <cell r="P1905" t="str">
            <v>COMITE DEPARTEMENTAL CK DU MORBIHAN</v>
          </cell>
          <cell r="Q1905" t="str">
            <v>CR03</v>
          </cell>
          <cell r="R1905" t="str">
            <v>COMITE REGIONAL BRETAGNE CK</v>
          </cell>
          <cell r="S1905" t="str">
            <v>FEDERATION FRANCAISE CANOE-KAYAK ET SPORTS PAGAIE</v>
          </cell>
          <cell r="T1905">
            <v>2022</v>
          </cell>
          <cell r="V1905">
            <v>55</v>
          </cell>
          <cell r="W1905" t="str">
            <v>Non</v>
          </cell>
          <cell r="Z1905" t="str">
            <v>AN_LOIS_A</v>
          </cell>
          <cell r="AA1905" t="str">
            <v>Carte 1 an Loisir Adulte</v>
          </cell>
          <cell r="AB1905">
            <v>71484</v>
          </cell>
          <cell r="AC1905">
            <v>44562</v>
          </cell>
          <cell r="AD1905">
            <v>44566</v>
          </cell>
          <cell r="AE1905">
            <v>44926</v>
          </cell>
          <cell r="AF1905" t="str">
            <v>Aucun</v>
          </cell>
          <cell r="AG1905" t="str">
            <v>V</v>
          </cell>
          <cell r="AH1905" t="str">
            <v>VETERAN</v>
          </cell>
        </row>
        <row r="1906">
          <cell r="E1906">
            <v>347157</v>
          </cell>
          <cell r="F1906" t="str">
            <v>M.</v>
          </cell>
          <cell r="G1906" t="str">
            <v>SECHET</v>
          </cell>
          <cell r="H1906" t="str">
            <v>JOSHUA</v>
          </cell>
          <cell r="I1906">
            <v>38727</v>
          </cell>
          <cell r="J1906" t="str">
            <v>FRANCE</v>
          </cell>
          <cell r="K1906" t="str">
            <v>Homme</v>
          </cell>
          <cell r="L1906">
            <v>3528</v>
          </cell>
          <cell r="M1906" t="str">
            <v>CANOE KAYAK CLUB DES TROIS RIVIERES</v>
          </cell>
          <cell r="N1906" t="str">
            <v>CKC TROIS RIVIERES</v>
          </cell>
          <cell r="O1906">
            <v>3500</v>
          </cell>
          <cell r="P1906" t="str">
            <v>COMITE DEPARTEMENTAL CK D'ILLE ET VILAINE</v>
          </cell>
          <cell r="Q1906" t="str">
            <v>CR03</v>
          </cell>
          <cell r="R1906" t="str">
            <v>COMITE REGIONAL BRETAGNE CK</v>
          </cell>
          <cell r="S1906" t="str">
            <v>FEDERATION FRANCAISE CANOE-KAYAK ET SPORTS PAGAIE</v>
          </cell>
          <cell r="T1906">
            <v>2022</v>
          </cell>
          <cell r="V1906">
            <v>40</v>
          </cell>
          <cell r="W1906" t="str">
            <v>Non</v>
          </cell>
          <cell r="Z1906" t="str">
            <v>AN_COMP_J</v>
          </cell>
          <cell r="AA1906" t="str">
            <v>Carte 1 an Compétition Jeune</v>
          </cell>
          <cell r="AB1906">
            <v>71149</v>
          </cell>
          <cell r="AC1906">
            <v>44562</v>
          </cell>
          <cell r="AD1906">
            <v>44586</v>
          </cell>
          <cell r="AE1906">
            <v>44926</v>
          </cell>
          <cell r="AF1906" t="str">
            <v>Aucun</v>
          </cell>
          <cell r="AG1906" t="str">
            <v>C</v>
          </cell>
          <cell r="AH1906" t="str">
            <v>CADET</v>
          </cell>
          <cell r="AN1906">
            <v>44586</v>
          </cell>
          <cell r="AO1906" t="str">
            <v>Compétition</v>
          </cell>
        </row>
        <row r="1907">
          <cell r="E1907">
            <v>347260</v>
          </cell>
          <cell r="F1907" t="str">
            <v>M.</v>
          </cell>
          <cell r="G1907" t="str">
            <v>CAURANT</v>
          </cell>
          <cell r="H1907" t="str">
            <v>MANOLO</v>
          </cell>
          <cell r="I1907">
            <v>38924</v>
          </cell>
          <cell r="J1907" t="str">
            <v>FRANCE</v>
          </cell>
          <cell r="K1907" t="str">
            <v>Homme</v>
          </cell>
          <cell r="L1907">
            <v>2934</v>
          </cell>
          <cell r="M1907" t="str">
            <v>AULNE CANOË KAYAK</v>
          </cell>
          <cell r="N1907" t="str">
            <v>ACK</v>
          </cell>
          <cell r="O1907">
            <v>2900</v>
          </cell>
          <cell r="P1907" t="str">
            <v>COMITE DEPARTEMENTAL CK DU FINISTERE</v>
          </cell>
          <cell r="Q1907" t="str">
            <v>CR03</v>
          </cell>
          <cell r="R1907" t="str">
            <v>COMITE REGIONAL BRETAGNE CK</v>
          </cell>
          <cell r="S1907" t="str">
            <v>FEDERATION FRANCAISE CANOE-KAYAK ET SPORTS PAGAIE</v>
          </cell>
          <cell r="T1907">
            <v>2022</v>
          </cell>
          <cell r="V1907">
            <v>40</v>
          </cell>
          <cell r="W1907" t="str">
            <v>Non</v>
          </cell>
          <cell r="Z1907" t="str">
            <v>AN_COMP_J</v>
          </cell>
          <cell r="AA1907" t="str">
            <v>Carte 1 an Compétition Jeune</v>
          </cell>
          <cell r="AB1907">
            <v>71404</v>
          </cell>
          <cell r="AC1907">
            <v>44562</v>
          </cell>
          <cell r="AD1907">
            <v>44570</v>
          </cell>
          <cell r="AE1907">
            <v>44926</v>
          </cell>
          <cell r="AF1907" t="str">
            <v>Aucun</v>
          </cell>
          <cell r="AG1907" t="str">
            <v>C</v>
          </cell>
          <cell r="AH1907" t="str">
            <v>CADET</v>
          </cell>
        </row>
        <row r="1908">
          <cell r="E1908">
            <v>347261</v>
          </cell>
          <cell r="F1908" t="str">
            <v>M.</v>
          </cell>
          <cell r="G1908" t="str">
            <v>LE GOFF</v>
          </cell>
          <cell r="H1908" t="str">
            <v>DIWAN</v>
          </cell>
          <cell r="I1908">
            <v>39014</v>
          </cell>
          <cell r="J1908" t="str">
            <v>FRANCE</v>
          </cell>
          <cell r="K1908" t="str">
            <v>Homme</v>
          </cell>
          <cell r="L1908">
            <v>2903</v>
          </cell>
          <cell r="M1908" t="str">
            <v>CK DE QUIMPER CORNOUAILLE</v>
          </cell>
          <cell r="O1908">
            <v>2900</v>
          </cell>
          <cell r="P1908" t="str">
            <v>COMITE DEPARTEMENTAL CK DU FINISTERE</v>
          </cell>
          <cell r="Q1908" t="str">
            <v>CR03</v>
          </cell>
          <cell r="R1908" t="str">
            <v>COMITE REGIONAL BRETAGNE CK</v>
          </cell>
          <cell r="S1908" t="str">
            <v>FEDERATION FRANCAISE CANOE-KAYAK ET SPORTS PAGAIE</v>
          </cell>
          <cell r="T1908">
            <v>2022</v>
          </cell>
          <cell r="V1908">
            <v>40</v>
          </cell>
          <cell r="W1908" t="str">
            <v>Non</v>
          </cell>
          <cell r="Z1908" t="str">
            <v>AN_COMP_J</v>
          </cell>
          <cell r="AA1908" t="str">
            <v>Carte 1 an Compétition Jeune</v>
          </cell>
          <cell r="AB1908">
            <v>71383</v>
          </cell>
          <cell r="AC1908">
            <v>44562</v>
          </cell>
          <cell r="AD1908">
            <v>44566</v>
          </cell>
          <cell r="AE1908">
            <v>44926</v>
          </cell>
          <cell r="AF1908" t="str">
            <v>Aucun</v>
          </cell>
          <cell r="AG1908" t="str">
            <v>C</v>
          </cell>
          <cell r="AH1908" t="str">
            <v>CADET</v>
          </cell>
          <cell r="AN1908">
            <v>44566</v>
          </cell>
          <cell r="AO1908" t="str">
            <v>Compétition</v>
          </cell>
        </row>
        <row r="1909">
          <cell r="E1909">
            <v>347411</v>
          </cell>
          <cell r="F1909" t="str">
            <v>M.</v>
          </cell>
          <cell r="G1909" t="str">
            <v>BOULLEAUX VIVENT</v>
          </cell>
          <cell r="H1909" t="str">
            <v>PIERRE-ARMAND</v>
          </cell>
          <cell r="I1909">
            <v>39530</v>
          </cell>
          <cell r="J1909" t="str">
            <v>FRANCE</v>
          </cell>
          <cell r="K1909" t="str">
            <v>Homme</v>
          </cell>
          <cell r="L1909">
            <v>2212</v>
          </cell>
          <cell r="M1909" t="str">
            <v>CLUB CANOE KAYAK DE LA RANCE</v>
          </cell>
          <cell r="O1909">
            <v>2200</v>
          </cell>
          <cell r="P1909" t="str">
            <v>COMITE DEPARTEMENTAL CK COTES D'ARMOR</v>
          </cell>
          <cell r="Q1909" t="str">
            <v>CR03</v>
          </cell>
          <cell r="R1909" t="str">
            <v>COMITE REGIONAL BRETAGNE CK</v>
          </cell>
          <cell r="S1909" t="str">
            <v>FEDERATION FRANCAISE CANOE-KAYAK ET SPORTS PAGAIE</v>
          </cell>
          <cell r="T1909">
            <v>2022</v>
          </cell>
          <cell r="V1909">
            <v>40</v>
          </cell>
          <cell r="W1909" t="str">
            <v>Non</v>
          </cell>
          <cell r="Z1909" t="str">
            <v>AN_COMP_J</v>
          </cell>
          <cell r="AA1909" t="str">
            <v>Carte 1 an Compétition Jeune</v>
          </cell>
          <cell r="AB1909">
            <v>71270</v>
          </cell>
          <cell r="AC1909">
            <v>44562</v>
          </cell>
          <cell r="AD1909">
            <v>44576</v>
          </cell>
          <cell r="AE1909">
            <v>44926</v>
          </cell>
          <cell r="AF1909" t="str">
            <v>Aucun</v>
          </cell>
          <cell r="AG1909" t="str">
            <v>M</v>
          </cell>
          <cell r="AH1909" t="str">
            <v>MINIME</v>
          </cell>
          <cell r="AN1909">
            <v>44576</v>
          </cell>
          <cell r="AO1909" t="str">
            <v>Compétition</v>
          </cell>
        </row>
        <row r="1910">
          <cell r="E1910">
            <v>347425</v>
          </cell>
          <cell r="F1910" t="str">
            <v>M.</v>
          </cell>
          <cell r="G1910" t="str">
            <v>LEPORT</v>
          </cell>
          <cell r="H1910" t="str">
            <v>PIERRICK</v>
          </cell>
          <cell r="I1910">
            <v>28157</v>
          </cell>
          <cell r="J1910" t="str">
            <v>FRANCE</v>
          </cell>
          <cell r="K1910" t="str">
            <v>Homme</v>
          </cell>
          <cell r="L1910">
            <v>2212</v>
          </cell>
          <cell r="M1910" t="str">
            <v>CLUB CANOE KAYAK DE LA RANCE</v>
          </cell>
          <cell r="O1910">
            <v>2200</v>
          </cell>
          <cell r="P1910" t="str">
            <v>COMITE DEPARTEMENTAL CK COTES D'ARMOR</v>
          </cell>
          <cell r="Q1910" t="str">
            <v>CR03</v>
          </cell>
          <cell r="R1910" t="str">
            <v>COMITE REGIONAL BRETAGNE CK</v>
          </cell>
          <cell r="S1910" t="str">
            <v>FEDERATION FRANCAISE CANOE-KAYAK ET SPORTS PAGAIE</v>
          </cell>
          <cell r="T1910">
            <v>2022</v>
          </cell>
          <cell r="V1910">
            <v>55</v>
          </cell>
          <cell r="W1910" t="str">
            <v>Non</v>
          </cell>
          <cell r="Z1910" t="str">
            <v>AN_LOIS_A</v>
          </cell>
          <cell r="AA1910" t="str">
            <v>Carte 1 an Loisir Adulte</v>
          </cell>
          <cell r="AB1910">
            <v>71270</v>
          </cell>
          <cell r="AC1910">
            <v>44562</v>
          </cell>
          <cell r="AD1910">
            <v>44576</v>
          </cell>
          <cell r="AE1910">
            <v>44926</v>
          </cell>
          <cell r="AF1910" t="str">
            <v>Aucun</v>
          </cell>
          <cell r="AG1910" t="str">
            <v>V</v>
          </cell>
          <cell r="AH1910" t="str">
            <v>VETERAN</v>
          </cell>
          <cell r="AJ1910">
            <v>44207</v>
          </cell>
          <cell r="AK1910" t="str">
            <v>Loisir</v>
          </cell>
          <cell r="AL1910" t="str">
            <v>COURTIN Jea-Pierre</v>
          </cell>
          <cell r="AM1910">
            <v>221002405</v>
          </cell>
        </row>
        <row r="1911">
          <cell r="E1911">
            <v>347603</v>
          </cell>
          <cell r="F1911" t="str">
            <v>M.</v>
          </cell>
          <cell r="G1911" t="str">
            <v>LE TIEC</v>
          </cell>
          <cell r="H1911" t="str">
            <v>HUGO</v>
          </cell>
          <cell r="I1911">
            <v>39560</v>
          </cell>
          <cell r="J1911" t="str">
            <v>FRANCE</v>
          </cell>
          <cell r="K1911" t="str">
            <v>Homme</v>
          </cell>
          <cell r="L1911">
            <v>2210</v>
          </cell>
          <cell r="M1911" t="str">
            <v>LANNION CANOE KAYAK</v>
          </cell>
          <cell r="O1911">
            <v>2200</v>
          </cell>
          <cell r="P1911" t="str">
            <v>COMITE DEPARTEMENTAL CK COTES D'ARMOR</v>
          </cell>
          <cell r="Q1911" t="str">
            <v>CR03</v>
          </cell>
          <cell r="R1911" t="str">
            <v>COMITE REGIONAL BRETAGNE CK</v>
          </cell>
          <cell r="S1911" t="str">
            <v>FEDERATION FRANCAISE CANOE-KAYAK ET SPORTS PAGAIE</v>
          </cell>
          <cell r="T1911">
            <v>2022</v>
          </cell>
          <cell r="V1911">
            <v>40</v>
          </cell>
          <cell r="W1911" t="str">
            <v>Non</v>
          </cell>
          <cell r="Z1911" t="str">
            <v>AN_COMP_J</v>
          </cell>
          <cell r="AA1911" t="str">
            <v>Carte 1 an Compétition Jeune</v>
          </cell>
          <cell r="AB1911">
            <v>70821</v>
          </cell>
          <cell r="AC1911">
            <v>44531</v>
          </cell>
          <cell r="AD1911">
            <v>44551</v>
          </cell>
          <cell r="AE1911">
            <v>44926</v>
          </cell>
          <cell r="AF1911" t="str">
            <v>Aucun</v>
          </cell>
          <cell r="AG1911" t="str">
            <v>M</v>
          </cell>
          <cell r="AH1911" t="str">
            <v>MINIME</v>
          </cell>
          <cell r="AN1911">
            <v>44551</v>
          </cell>
          <cell r="AO1911" t="str">
            <v>Compétition</v>
          </cell>
        </row>
        <row r="1912">
          <cell r="E1912">
            <v>347604</v>
          </cell>
          <cell r="F1912" t="str">
            <v>M.</v>
          </cell>
          <cell r="G1912" t="str">
            <v>TROLEY</v>
          </cell>
          <cell r="H1912" t="str">
            <v>NAYAN</v>
          </cell>
          <cell r="I1912">
            <v>38485</v>
          </cell>
          <cell r="J1912" t="str">
            <v>FRANCE</v>
          </cell>
          <cell r="K1912" t="str">
            <v>Homme</v>
          </cell>
          <cell r="L1912">
            <v>2210</v>
          </cell>
          <cell r="M1912" t="str">
            <v>LANNION CANOE KAYAK</v>
          </cell>
          <cell r="O1912">
            <v>2200</v>
          </cell>
          <cell r="P1912" t="str">
            <v>COMITE DEPARTEMENTAL CK COTES D'ARMOR</v>
          </cell>
          <cell r="Q1912" t="str">
            <v>CR03</v>
          </cell>
          <cell r="R1912" t="str">
            <v>COMITE REGIONAL BRETAGNE CK</v>
          </cell>
          <cell r="S1912" t="str">
            <v>FEDERATION FRANCAISE CANOE-KAYAK ET SPORTS PAGAIE</v>
          </cell>
          <cell r="T1912">
            <v>2022</v>
          </cell>
          <cell r="V1912">
            <v>40</v>
          </cell>
          <cell r="W1912" t="str">
            <v>Non</v>
          </cell>
          <cell r="Z1912" t="str">
            <v>AN_COMP_J</v>
          </cell>
          <cell r="AA1912" t="str">
            <v>Carte 1 an Compétition Jeune</v>
          </cell>
          <cell r="AB1912">
            <v>70821</v>
          </cell>
          <cell r="AC1912">
            <v>44531</v>
          </cell>
          <cell r="AD1912">
            <v>44551</v>
          </cell>
          <cell r="AE1912">
            <v>44926</v>
          </cell>
          <cell r="AF1912" t="str">
            <v>Aucun</v>
          </cell>
          <cell r="AG1912" t="str">
            <v>J</v>
          </cell>
          <cell r="AH1912" t="str">
            <v>JUNIOR</v>
          </cell>
          <cell r="AN1912">
            <v>44551</v>
          </cell>
          <cell r="AO1912" t="str">
            <v>Compétition</v>
          </cell>
        </row>
        <row r="1913">
          <cell r="E1913">
            <v>347628</v>
          </cell>
          <cell r="F1913" t="str">
            <v>M.</v>
          </cell>
          <cell r="G1913" t="str">
            <v>KERGOAT</v>
          </cell>
          <cell r="H1913" t="str">
            <v>LEO</v>
          </cell>
          <cell r="I1913">
            <v>39761</v>
          </cell>
          <cell r="J1913" t="str">
            <v>FRANCE</v>
          </cell>
          <cell r="K1913" t="str">
            <v>Homme</v>
          </cell>
          <cell r="L1913">
            <v>2934</v>
          </cell>
          <cell r="M1913" t="str">
            <v>AULNE CANOË KAYAK</v>
          </cell>
          <cell r="N1913" t="str">
            <v>ACK</v>
          </cell>
          <cell r="O1913">
            <v>2900</v>
          </cell>
          <cell r="P1913" t="str">
            <v>COMITE DEPARTEMENTAL CK DU FINISTERE</v>
          </cell>
          <cell r="Q1913" t="str">
            <v>CR03</v>
          </cell>
          <cell r="R1913" t="str">
            <v>COMITE REGIONAL BRETAGNE CK</v>
          </cell>
          <cell r="S1913" t="str">
            <v>FEDERATION FRANCAISE CANOE-KAYAK ET SPORTS PAGAIE</v>
          </cell>
          <cell r="T1913">
            <v>2022</v>
          </cell>
          <cell r="V1913">
            <v>40</v>
          </cell>
          <cell r="W1913" t="str">
            <v>Non</v>
          </cell>
          <cell r="Z1913" t="str">
            <v>AN_COMP_J</v>
          </cell>
          <cell r="AA1913" t="str">
            <v>Carte 1 an Compétition Jeune</v>
          </cell>
          <cell r="AB1913">
            <v>71404</v>
          </cell>
          <cell r="AC1913">
            <v>44562</v>
          </cell>
          <cell r="AD1913">
            <v>44570</v>
          </cell>
          <cell r="AE1913">
            <v>44926</v>
          </cell>
          <cell r="AF1913" t="str">
            <v>Aucun</v>
          </cell>
          <cell r="AG1913" t="str">
            <v>M</v>
          </cell>
          <cell r="AH1913" t="str">
            <v>MINIME</v>
          </cell>
          <cell r="AN1913">
            <v>44620</v>
          </cell>
          <cell r="AO1913" t="str">
            <v>Compétition</v>
          </cell>
        </row>
        <row r="1914">
          <cell r="E1914">
            <v>347701</v>
          </cell>
          <cell r="F1914" t="str">
            <v>Mme</v>
          </cell>
          <cell r="G1914" t="str">
            <v>RIGAULT</v>
          </cell>
          <cell r="H1914" t="str">
            <v>JANIG</v>
          </cell>
          <cell r="I1914">
            <v>25471</v>
          </cell>
          <cell r="J1914" t="str">
            <v>FRANCE</v>
          </cell>
          <cell r="K1914" t="str">
            <v>Femme</v>
          </cell>
          <cell r="L1914">
            <v>2903</v>
          </cell>
          <cell r="M1914" t="str">
            <v>CK DE QUIMPER CORNOUAILLE</v>
          </cell>
          <cell r="O1914">
            <v>2900</v>
          </cell>
          <cell r="P1914" t="str">
            <v>COMITE DEPARTEMENTAL CK DU FINISTERE</v>
          </cell>
          <cell r="Q1914" t="str">
            <v>CR03</v>
          </cell>
          <cell r="R1914" t="str">
            <v>COMITE REGIONAL BRETAGNE CK</v>
          </cell>
          <cell r="S1914" t="str">
            <v>FEDERATION FRANCAISE CANOE-KAYAK ET SPORTS PAGAIE</v>
          </cell>
          <cell r="T1914">
            <v>2022</v>
          </cell>
          <cell r="V1914">
            <v>60</v>
          </cell>
          <cell r="W1914" t="str">
            <v>Non</v>
          </cell>
          <cell r="Z1914" t="str">
            <v>AN_COMP_A</v>
          </cell>
          <cell r="AA1914" t="str">
            <v>Carte 1 an Compétition Adulte</v>
          </cell>
          <cell r="AB1914">
            <v>70918</v>
          </cell>
          <cell r="AC1914">
            <v>44531</v>
          </cell>
          <cell r="AD1914">
            <v>44545</v>
          </cell>
          <cell r="AE1914">
            <v>44926</v>
          </cell>
          <cell r="AF1914" t="str">
            <v>Aucun</v>
          </cell>
          <cell r="AG1914" t="str">
            <v>V</v>
          </cell>
          <cell r="AH1914" t="str">
            <v>VETERAN</v>
          </cell>
          <cell r="AN1914">
            <v>44063</v>
          </cell>
          <cell r="AO1914" t="str">
            <v>Compétition</v>
          </cell>
        </row>
        <row r="1915">
          <cell r="E1915">
            <v>347772</v>
          </cell>
          <cell r="F1915" t="str">
            <v>M.</v>
          </cell>
          <cell r="G1915" t="str">
            <v>JEHANNO</v>
          </cell>
          <cell r="H1915" t="str">
            <v>LAURENT</v>
          </cell>
          <cell r="I1915">
            <v>28659</v>
          </cell>
          <cell r="J1915" t="str">
            <v>FRANCE</v>
          </cell>
          <cell r="K1915" t="str">
            <v>Homme</v>
          </cell>
          <cell r="L1915">
            <v>5614</v>
          </cell>
          <cell r="M1915" t="str">
            <v>C.K.C. AURAY</v>
          </cell>
          <cell r="O1915">
            <v>5600</v>
          </cell>
          <cell r="P1915" t="str">
            <v>COMITE DEPARTEMENTAL CK DU MORBIHAN</v>
          </cell>
          <cell r="Q1915" t="str">
            <v>CR03</v>
          </cell>
          <cell r="R1915" t="str">
            <v>COMITE REGIONAL BRETAGNE CK</v>
          </cell>
          <cell r="S1915" t="str">
            <v>FEDERATION FRANCAISE CANOE-KAYAK ET SPORTS PAGAIE</v>
          </cell>
          <cell r="T1915">
            <v>2022</v>
          </cell>
          <cell r="V1915">
            <v>55</v>
          </cell>
          <cell r="W1915" t="str">
            <v>Non</v>
          </cell>
          <cell r="Z1915" t="str">
            <v>AN_LOIS_A</v>
          </cell>
          <cell r="AA1915" t="str">
            <v>Carte 1 an Loisir Adulte</v>
          </cell>
          <cell r="AB1915">
            <v>71181</v>
          </cell>
          <cell r="AC1915">
            <v>44562</v>
          </cell>
          <cell r="AD1915">
            <v>44576</v>
          </cell>
          <cell r="AE1915">
            <v>44926</v>
          </cell>
          <cell r="AF1915" t="str">
            <v>Aucun</v>
          </cell>
          <cell r="AG1915" t="str">
            <v>V</v>
          </cell>
          <cell r="AH1915" t="str">
            <v>VETERAN</v>
          </cell>
          <cell r="AJ1915">
            <v>43358</v>
          </cell>
          <cell r="AK1915" t="str">
            <v>Loisir</v>
          </cell>
          <cell r="AL1915" t="str">
            <v>LEMENI JEAN PAUL</v>
          </cell>
        </row>
        <row r="1916">
          <cell r="E1916">
            <v>348339</v>
          </cell>
          <cell r="F1916" t="str">
            <v>Mme</v>
          </cell>
          <cell r="G1916" t="str">
            <v>VANDAME</v>
          </cell>
          <cell r="H1916" t="str">
            <v>NINA</v>
          </cell>
          <cell r="I1916">
            <v>39596</v>
          </cell>
          <cell r="J1916" t="str">
            <v>FRANCE</v>
          </cell>
          <cell r="K1916" t="str">
            <v>Femme</v>
          </cell>
          <cell r="L1916">
            <v>3522</v>
          </cell>
          <cell r="M1916" t="str">
            <v>CESSON SEVIGNE CANOE KAYAK LES POISSONS VOLANTS</v>
          </cell>
          <cell r="N1916" t="str">
            <v>CSCK PV</v>
          </cell>
          <cell r="O1916">
            <v>3500</v>
          </cell>
          <cell r="P1916" t="str">
            <v>COMITE DEPARTEMENTAL CK D'ILLE ET VILAINE</v>
          </cell>
          <cell r="Q1916" t="str">
            <v>CR03</v>
          </cell>
          <cell r="R1916" t="str">
            <v>COMITE REGIONAL BRETAGNE CK</v>
          </cell>
          <cell r="S1916" t="str">
            <v>FEDERATION FRANCAISE CANOE-KAYAK ET SPORTS PAGAIE</v>
          </cell>
          <cell r="T1916">
            <v>2022</v>
          </cell>
          <cell r="V1916">
            <v>40</v>
          </cell>
          <cell r="W1916" t="str">
            <v>Non</v>
          </cell>
          <cell r="Z1916" t="str">
            <v>AN_COMP_J</v>
          </cell>
          <cell r="AA1916" t="str">
            <v>Carte 1 an Compétition Jeune</v>
          </cell>
          <cell r="AB1916">
            <v>71104</v>
          </cell>
          <cell r="AC1916">
            <v>44531</v>
          </cell>
          <cell r="AD1916">
            <v>44558</v>
          </cell>
          <cell r="AE1916">
            <v>44926</v>
          </cell>
          <cell r="AF1916" t="str">
            <v>Aucun</v>
          </cell>
          <cell r="AG1916" t="str">
            <v>M</v>
          </cell>
          <cell r="AH1916" t="str">
            <v>MINIME</v>
          </cell>
          <cell r="AN1916">
            <v>44558</v>
          </cell>
          <cell r="AO1916" t="str">
            <v>Compétition</v>
          </cell>
        </row>
        <row r="1917">
          <cell r="E1917">
            <v>348352</v>
          </cell>
          <cell r="F1917" t="str">
            <v>M.</v>
          </cell>
          <cell r="G1917" t="str">
            <v>YHUEL</v>
          </cell>
          <cell r="H1917" t="str">
            <v>VINCENT</v>
          </cell>
          <cell r="I1917">
            <v>29495</v>
          </cell>
          <cell r="J1917" t="str">
            <v>FRANCE</v>
          </cell>
          <cell r="K1917" t="str">
            <v>Homme</v>
          </cell>
          <cell r="L1917">
            <v>2975</v>
          </cell>
          <cell r="M1917" t="str">
            <v>CONCARNEAU CORNOUAILLE CANOË KAYAK</v>
          </cell>
          <cell r="N1917" t="str">
            <v>CCCK</v>
          </cell>
          <cell r="O1917">
            <v>2900</v>
          </cell>
          <cell r="P1917" t="str">
            <v>COMITE DEPARTEMENTAL CK DU FINISTERE</v>
          </cell>
          <cell r="Q1917" t="str">
            <v>CR03</v>
          </cell>
          <cell r="R1917" t="str">
            <v>COMITE REGIONAL BRETAGNE CK</v>
          </cell>
          <cell r="S1917" t="str">
            <v>FEDERATION FRANCAISE CANOE-KAYAK ET SPORTS PAGAIE</v>
          </cell>
          <cell r="T1917">
            <v>2022</v>
          </cell>
          <cell r="V1917">
            <v>55</v>
          </cell>
          <cell r="W1917" t="str">
            <v>Non</v>
          </cell>
          <cell r="Z1917" t="str">
            <v>AN_LOIS_A</v>
          </cell>
          <cell r="AA1917" t="str">
            <v>Carte 1 an Loisir Adulte</v>
          </cell>
          <cell r="AB1917">
            <v>71536</v>
          </cell>
          <cell r="AC1917">
            <v>44562</v>
          </cell>
          <cell r="AD1917">
            <v>44581</v>
          </cell>
          <cell r="AE1917">
            <v>44926</v>
          </cell>
          <cell r="AF1917" t="str">
            <v>Aucun</v>
          </cell>
          <cell r="AG1917" t="str">
            <v>V</v>
          </cell>
          <cell r="AH1917" t="str">
            <v>VETERAN</v>
          </cell>
          <cell r="AJ1917">
            <v>44067</v>
          </cell>
          <cell r="AK1917" t="str">
            <v>Loisir</v>
          </cell>
          <cell r="AL1917" t="str">
            <v>Le Grand-Hascoët</v>
          </cell>
        </row>
        <row r="1918">
          <cell r="E1918">
            <v>348401</v>
          </cell>
          <cell r="F1918" t="str">
            <v>M.</v>
          </cell>
          <cell r="G1918" t="str">
            <v>PORTIER</v>
          </cell>
          <cell r="H1918" t="str">
            <v>EDERN</v>
          </cell>
          <cell r="I1918">
            <v>39025</v>
          </cell>
          <cell r="J1918" t="str">
            <v>FRANCE</v>
          </cell>
          <cell r="K1918" t="str">
            <v>Homme</v>
          </cell>
          <cell r="L1918">
            <v>2904</v>
          </cell>
          <cell r="M1918" t="str">
            <v>CANOE KAYAK DE QUIMPERLE</v>
          </cell>
          <cell r="O1918">
            <v>2900</v>
          </cell>
          <cell r="P1918" t="str">
            <v>COMITE DEPARTEMENTAL CK DU FINISTERE</v>
          </cell>
          <cell r="Q1918" t="str">
            <v>CR03</v>
          </cell>
          <cell r="R1918" t="str">
            <v>COMITE REGIONAL BRETAGNE CK</v>
          </cell>
          <cell r="S1918" t="str">
            <v>FEDERATION FRANCAISE CANOE-KAYAK ET SPORTS PAGAIE</v>
          </cell>
          <cell r="T1918">
            <v>2022</v>
          </cell>
          <cell r="V1918">
            <v>40</v>
          </cell>
          <cell r="W1918" t="str">
            <v>Non</v>
          </cell>
          <cell r="Z1918" t="str">
            <v>AN_COMP_J</v>
          </cell>
          <cell r="AA1918" t="str">
            <v>Carte 1 an Compétition Jeune</v>
          </cell>
          <cell r="AB1918">
            <v>71090</v>
          </cell>
          <cell r="AC1918">
            <v>44531</v>
          </cell>
          <cell r="AD1918">
            <v>44554</v>
          </cell>
          <cell r="AE1918">
            <v>44926</v>
          </cell>
          <cell r="AF1918" t="str">
            <v>Aucun</v>
          </cell>
          <cell r="AG1918" t="str">
            <v>C</v>
          </cell>
          <cell r="AH1918" t="str">
            <v>CADET</v>
          </cell>
          <cell r="AN1918">
            <v>44554</v>
          </cell>
          <cell r="AO1918" t="str">
            <v>Compétition</v>
          </cell>
        </row>
        <row r="1919">
          <cell r="E1919">
            <v>348409</v>
          </cell>
          <cell r="F1919" t="str">
            <v>Mme</v>
          </cell>
          <cell r="G1919" t="str">
            <v>LE ROUX</v>
          </cell>
          <cell r="H1919" t="str">
            <v>MATHILDE</v>
          </cell>
          <cell r="I1919">
            <v>40129</v>
          </cell>
          <cell r="J1919" t="str">
            <v>FRANCE</v>
          </cell>
          <cell r="K1919" t="str">
            <v>Femme</v>
          </cell>
          <cell r="L1919">
            <v>5609</v>
          </cell>
          <cell r="M1919" t="str">
            <v>CLUB NAUTIQUE DE BAUD</v>
          </cell>
          <cell r="N1919" t="str">
            <v>CNEB</v>
          </cell>
          <cell r="O1919">
            <v>5600</v>
          </cell>
          <cell r="P1919" t="str">
            <v>COMITE DEPARTEMENTAL CK DU MORBIHAN</v>
          </cell>
          <cell r="Q1919" t="str">
            <v>CR03</v>
          </cell>
          <cell r="R1919" t="str">
            <v>COMITE REGIONAL BRETAGNE CK</v>
          </cell>
          <cell r="S1919" t="str">
            <v>FEDERATION FRANCAISE CANOE-KAYAK ET SPORTS PAGAIE</v>
          </cell>
          <cell r="T1919">
            <v>2022</v>
          </cell>
          <cell r="V1919">
            <v>40</v>
          </cell>
          <cell r="W1919" t="str">
            <v>Non</v>
          </cell>
          <cell r="Z1919" t="str">
            <v>AN_COMP_J</v>
          </cell>
          <cell r="AA1919" t="str">
            <v>Carte 1 an Compétition Jeune</v>
          </cell>
          <cell r="AB1919">
            <v>71175</v>
          </cell>
          <cell r="AC1919">
            <v>44562</v>
          </cell>
          <cell r="AD1919">
            <v>44564</v>
          </cell>
          <cell r="AE1919">
            <v>44926</v>
          </cell>
          <cell r="AF1919" t="str">
            <v>Aucun</v>
          </cell>
          <cell r="AG1919" t="str">
            <v>M</v>
          </cell>
          <cell r="AH1919" t="str">
            <v>MINIME</v>
          </cell>
          <cell r="AN1919">
            <v>44553</v>
          </cell>
          <cell r="AO1919" t="str">
            <v>Compétition</v>
          </cell>
        </row>
        <row r="1920">
          <cell r="E1920">
            <v>348416</v>
          </cell>
          <cell r="F1920" t="str">
            <v>M.</v>
          </cell>
          <cell r="G1920" t="str">
            <v>KNITTEL</v>
          </cell>
          <cell r="H1920" t="str">
            <v>LUDOVIC</v>
          </cell>
          <cell r="I1920">
            <v>27263</v>
          </cell>
          <cell r="J1920" t="str">
            <v>FRANCE</v>
          </cell>
          <cell r="K1920" t="str">
            <v>Homme</v>
          </cell>
          <cell r="L1920">
            <v>5617</v>
          </cell>
          <cell r="M1920" t="str">
            <v>KAYAK CLUB DE VANNES</v>
          </cell>
          <cell r="O1920">
            <v>5600</v>
          </cell>
          <cell r="P1920" t="str">
            <v>COMITE DEPARTEMENTAL CK DU MORBIHAN</v>
          </cell>
          <cell r="Q1920" t="str">
            <v>CR03</v>
          </cell>
          <cell r="R1920" t="str">
            <v>COMITE REGIONAL BRETAGNE CK</v>
          </cell>
          <cell r="S1920" t="str">
            <v>FEDERATION FRANCAISE CANOE-KAYAK ET SPORTS PAGAIE</v>
          </cell>
          <cell r="T1920">
            <v>2022</v>
          </cell>
          <cell r="V1920">
            <v>55</v>
          </cell>
          <cell r="W1920" t="str">
            <v>Non</v>
          </cell>
          <cell r="Z1920" t="str">
            <v>AN_LOIS_A</v>
          </cell>
          <cell r="AA1920" t="str">
            <v>Carte 1 an Loisir Adulte</v>
          </cell>
          <cell r="AB1920">
            <v>70760</v>
          </cell>
          <cell r="AC1920">
            <v>44531</v>
          </cell>
          <cell r="AD1920">
            <v>44537</v>
          </cell>
          <cell r="AE1920">
            <v>44926</v>
          </cell>
          <cell r="AF1920" t="str">
            <v>Aucun</v>
          </cell>
          <cell r="AG1920" t="str">
            <v>V</v>
          </cell>
          <cell r="AH1920" t="str">
            <v>VETERAN</v>
          </cell>
          <cell r="AJ1920">
            <v>43868</v>
          </cell>
          <cell r="AK1920" t="str">
            <v>Loisir</v>
          </cell>
          <cell r="AL1920" t="str">
            <v>BROUDER Bernard</v>
          </cell>
          <cell r="AM1920">
            <v>561030743</v>
          </cell>
        </row>
        <row r="1921">
          <cell r="E1921">
            <v>348420</v>
          </cell>
          <cell r="F1921" t="str">
            <v>M.</v>
          </cell>
          <cell r="G1921" t="str">
            <v>BLOND</v>
          </cell>
          <cell r="H1921" t="str">
            <v>CYRILLE</v>
          </cell>
          <cell r="I1921">
            <v>25685</v>
          </cell>
          <cell r="J1921" t="str">
            <v>FRANCE</v>
          </cell>
          <cell r="K1921" t="str">
            <v>Homme</v>
          </cell>
          <cell r="L1921">
            <v>5617</v>
          </cell>
          <cell r="M1921" t="str">
            <v>KAYAK CLUB DE VANNES</v>
          </cell>
          <cell r="O1921">
            <v>5600</v>
          </cell>
          <cell r="P1921" t="str">
            <v>COMITE DEPARTEMENTAL CK DU MORBIHAN</v>
          </cell>
          <cell r="Q1921" t="str">
            <v>CR03</v>
          </cell>
          <cell r="R1921" t="str">
            <v>COMITE REGIONAL BRETAGNE CK</v>
          </cell>
          <cell r="S1921" t="str">
            <v>FEDERATION FRANCAISE CANOE-KAYAK ET SPORTS PAGAIE</v>
          </cell>
          <cell r="T1921">
            <v>2022</v>
          </cell>
          <cell r="V1921">
            <v>55</v>
          </cell>
          <cell r="W1921" t="str">
            <v>Non</v>
          </cell>
          <cell r="Z1921" t="str">
            <v>AN_LOIS_A</v>
          </cell>
          <cell r="AA1921" t="str">
            <v>Carte 1 an Loisir Adulte</v>
          </cell>
          <cell r="AB1921">
            <v>70760</v>
          </cell>
          <cell r="AC1921">
            <v>44531</v>
          </cell>
          <cell r="AD1921">
            <v>44537</v>
          </cell>
          <cell r="AE1921">
            <v>44926</v>
          </cell>
          <cell r="AF1921" t="str">
            <v>Aucun</v>
          </cell>
          <cell r="AG1921" t="str">
            <v>V</v>
          </cell>
          <cell r="AH1921" t="str">
            <v>VETERAN</v>
          </cell>
          <cell r="AJ1921">
            <v>44218</v>
          </cell>
          <cell r="AK1921" t="str">
            <v>Loisir</v>
          </cell>
          <cell r="AL1921" t="str">
            <v>LECOMTE Christophe</v>
          </cell>
          <cell r="AM1921">
            <v>561023805</v>
          </cell>
        </row>
        <row r="1922">
          <cell r="E1922">
            <v>348426</v>
          </cell>
          <cell r="F1922" t="str">
            <v>M.</v>
          </cell>
          <cell r="G1922" t="str">
            <v>DEMANESSE</v>
          </cell>
          <cell r="H1922" t="str">
            <v>FREDERIC</v>
          </cell>
          <cell r="I1922">
            <v>19746</v>
          </cell>
          <cell r="J1922" t="str">
            <v>FRANCE</v>
          </cell>
          <cell r="K1922" t="str">
            <v>Homme</v>
          </cell>
          <cell r="L1922">
            <v>5617</v>
          </cell>
          <cell r="M1922" t="str">
            <v>KAYAK CLUB DE VANNES</v>
          </cell>
          <cell r="O1922">
            <v>5600</v>
          </cell>
          <cell r="P1922" t="str">
            <v>COMITE DEPARTEMENTAL CK DU MORBIHAN</v>
          </cell>
          <cell r="Q1922" t="str">
            <v>CR03</v>
          </cell>
          <cell r="R1922" t="str">
            <v>COMITE REGIONAL BRETAGNE CK</v>
          </cell>
          <cell r="S1922" t="str">
            <v>FEDERATION FRANCAISE CANOE-KAYAK ET SPORTS PAGAIE</v>
          </cell>
          <cell r="T1922">
            <v>2022</v>
          </cell>
          <cell r="V1922">
            <v>55</v>
          </cell>
          <cell r="W1922" t="str">
            <v>Non</v>
          </cell>
          <cell r="Z1922" t="str">
            <v>AN_LOIS_A</v>
          </cell>
          <cell r="AA1922" t="str">
            <v>Carte 1 an Loisir Adulte</v>
          </cell>
          <cell r="AB1922">
            <v>70760</v>
          </cell>
          <cell r="AC1922">
            <v>44531</v>
          </cell>
          <cell r="AD1922">
            <v>44538</v>
          </cell>
          <cell r="AE1922">
            <v>44926</v>
          </cell>
          <cell r="AF1922" t="str">
            <v>Aucun</v>
          </cell>
          <cell r="AG1922" t="str">
            <v>V</v>
          </cell>
          <cell r="AH1922" t="str">
            <v>VETERAN</v>
          </cell>
          <cell r="AJ1922">
            <v>44538</v>
          </cell>
          <cell r="AK1922" t="str">
            <v>Loisir</v>
          </cell>
          <cell r="AL1922" t="str">
            <v xml:space="preserve">CM du 02/09/2017 </v>
          </cell>
          <cell r="AM1922" t="str">
            <v>oubli saisie QS</v>
          </cell>
        </row>
        <row r="1923">
          <cell r="E1923">
            <v>348427</v>
          </cell>
          <cell r="F1923" t="str">
            <v>Mme</v>
          </cell>
          <cell r="G1923" t="str">
            <v>LE BRIS-BALBOT</v>
          </cell>
          <cell r="H1923" t="str">
            <v>SOLENN</v>
          </cell>
          <cell r="I1923">
            <v>26368</v>
          </cell>
          <cell r="J1923" t="str">
            <v>FRANCE</v>
          </cell>
          <cell r="K1923" t="str">
            <v>Femme</v>
          </cell>
          <cell r="L1923">
            <v>5617</v>
          </cell>
          <cell r="M1923" t="str">
            <v>KAYAK CLUB DE VANNES</v>
          </cell>
          <cell r="O1923">
            <v>5600</v>
          </cell>
          <cell r="P1923" t="str">
            <v>COMITE DEPARTEMENTAL CK DU MORBIHAN</v>
          </cell>
          <cell r="Q1923" t="str">
            <v>CR03</v>
          </cell>
          <cell r="R1923" t="str">
            <v>COMITE REGIONAL BRETAGNE CK</v>
          </cell>
          <cell r="S1923" t="str">
            <v>FEDERATION FRANCAISE CANOE-KAYAK ET SPORTS PAGAIE</v>
          </cell>
          <cell r="T1923">
            <v>2022</v>
          </cell>
          <cell r="V1923">
            <v>55</v>
          </cell>
          <cell r="W1923" t="str">
            <v>Non</v>
          </cell>
          <cell r="Z1923" t="str">
            <v>AN_LOIS_A</v>
          </cell>
          <cell r="AA1923" t="str">
            <v>Carte 1 an Loisir Adulte</v>
          </cell>
          <cell r="AB1923">
            <v>70760</v>
          </cell>
          <cell r="AC1923">
            <v>44531</v>
          </cell>
          <cell r="AD1923">
            <v>44556</v>
          </cell>
          <cell r="AE1923">
            <v>44926</v>
          </cell>
          <cell r="AF1923" t="str">
            <v>Aucun</v>
          </cell>
          <cell r="AG1923" t="str">
            <v>V</v>
          </cell>
          <cell r="AH1923" t="str">
            <v>VETERAN</v>
          </cell>
          <cell r="AJ1923">
            <v>44448</v>
          </cell>
          <cell r="AK1923" t="str">
            <v>Loisir</v>
          </cell>
        </row>
        <row r="1924">
          <cell r="E1924">
            <v>348440</v>
          </cell>
          <cell r="F1924" t="str">
            <v>Mme</v>
          </cell>
          <cell r="G1924" t="str">
            <v>GUHUR</v>
          </cell>
          <cell r="H1924" t="str">
            <v>PATRICIA</v>
          </cell>
          <cell r="I1924">
            <v>26192</v>
          </cell>
          <cell r="J1924" t="str">
            <v>FRANCE</v>
          </cell>
          <cell r="K1924" t="str">
            <v>Femme</v>
          </cell>
          <cell r="L1924">
            <v>5617</v>
          </cell>
          <cell r="M1924" t="str">
            <v>KAYAK CLUB DE VANNES</v>
          </cell>
          <cell r="O1924">
            <v>5600</v>
          </cell>
          <cell r="P1924" t="str">
            <v>COMITE DEPARTEMENTAL CK DU MORBIHAN</v>
          </cell>
          <cell r="Q1924" t="str">
            <v>CR03</v>
          </cell>
          <cell r="R1924" t="str">
            <v>COMITE REGIONAL BRETAGNE CK</v>
          </cell>
          <cell r="S1924" t="str">
            <v>FEDERATION FRANCAISE CANOE-KAYAK ET SPORTS PAGAIE</v>
          </cell>
          <cell r="T1924">
            <v>2022</v>
          </cell>
          <cell r="V1924">
            <v>55</v>
          </cell>
          <cell r="W1924" t="str">
            <v>Non</v>
          </cell>
          <cell r="Z1924" t="str">
            <v>AN_LOIS_A</v>
          </cell>
          <cell r="AA1924" t="str">
            <v>Carte 1 an Loisir Adulte</v>
          </cell>
          <cell r="AB1924">
            <v>70760</v>
          </cell>
          <cell r="AC1924">
            <v>44531</v>
          </cell>
          <cell r="AD1924">
            <v>44537</v>
          </cell>
          <cell r="AE1924">
            <v>44926</v>
          </cell>
          <cell r="AF1924" t="str">
            <v>Aucun</v>
          </cell>
          <cell r="AG1924" t="str">
            <v>V</v>
          </cell>
          <cell r="AH1924" t="str">
            <v>VETERAN</v>
          </cell>
          <cell r="AJ1924">
            <v>44088</v>
          </cell>
          <cell r="AK1924" t="str">
            <v>Loisir</v>
          </cell>
          <cell r="AL1924" t="str">
            <v>Olivier COURAGEUX SUD</v>
          </cell>
          <cell r="AM1924">
            <v>561031154</v>
          </cell>
        </row>
        <row r="1925">
          <cell r="E1925">
            <v>348599</v>
          </cell>
          <cell r="F1925" t="str">
            <v>Mme</v>
          </cell>
          <cell r="G1925" t="str">
            <v>SIMONOT</v>
          </cell>
          <cell r="H1925" t="str">
            <v>CORINNE</v>
          </cell>
          <cell r="I1925">
            <v>23104</v>
          </cell>
          <cell r="J1925" t="str">
            <v>FRANCE</v>
          </cell>
          <cell r="K1925" t="str">
            <v>Femme</v>
          </cell>
          <cell r="L1925">
            <v>5617</v>
          </cell>
          <cell r="M1925" t="str">
            <v>KAYAK CLUB DE VANNES</v>
          </cell>
          <cell r="O1925">
            <v>5600</v>
          </cell>
          <cell r="P1925" t="str">
            <v>COMITE DEPARTEMENTAL CK DU MORBIHAN</v>
          </cell>
          <cell r="Q1925" t="str">
            <v>CR03</v>
          </cell>
          <cell r="R1925" t="str">
            <v>COMITE REGIONAL BRETAGNE CK</v>
          </cell>
          <cell r="S1925" t="str">
            <v>FEDERATION FRANCAISE CANOE-KAYAK ET SPORTS PAGAIE</v>
          </cell>
          <cell r="T1925">
            <v>2022</v>
          </cell>
          <cell r="V1925">
            <v>55</v>
          </cell>
          <cell r="W1925" t="str">
            <v>Non</v>
          </cell>
          <cell r="Z1925" t="str">
            <v>AN_LOIS_A</v>
          </cell>
          <cell r="AA1925" t="str">
            <v>Carte 1 an Loisir Adulte</v>
          </cell>
          <cell r="AB1925">
            <v>70760</v>
          </cell>
          <cell r="AC1925">
            <v>44531</v>
          </cell>
          <cell r="AD1925">
            <v>44536</v>
          </cell>
          <cell r="AE1925">
            <v>44926</v>
          </cell>
          <cell r="AF1925" t="str">
            <v>Aucun</v>
          </cell>
          <cell r="AG1925" t="str">
            <v>V</v>
          </cell>
          <cell r="AH1925" t="str">
            <v>VETERAN</v>
          </cell>
          <cell r="AJ1925">
            <v>44200</v>
          </cell>
          <cell r="AK1925" t="str">
            <v>Loisir</v>
          </cell>
          <cell r="AL1925" t="str">
            <v>A.ESNAUD</v>
          </cell>
          <cell r="AM1925">
            <v>10100464386</v>
          </cell>
        </row>
        <row r="1926">
          <cell r="E1926">
            <v>349613</v>
          </cell>
          <cell r="F1926" t="str">
            <v>M.</v>
          </cell>
          <cell r="G1926" t="str">
            <v>CATEZ MILET</v>
          </cell>
          <cell r="H1926" t="str">
            <v>ARTHUR</v>
          </cell>
          <cell r="I1926">
            <v>39717</v>
          </cell>
          <cell r="J1926" t="str">
            <v>FRANCE</v>
          </cell>
          <cell r="K1926" t="str">
            <v>Homme</v>
          </cell>
          <cell r="L1926">
            <v>2903</v>
          </cell>
          <cell r="M1926" t="str">
            <v>CK DE QUIMPER CORNOUAILLE</v>
          </cell>
          <cell r="O1926">
            <v>2900</v>
          </cell>
          <cell r="P1926" t="str">
            <v>COMITE DEPARTEMENTAL CK DU FINISTERE</v>
          </cell>
          <cell r="Q1926" t="str">
            <v>CR03</v>
          </cell>
          <cell r="R1926" t="str">
            <v>COMITE REGIONAL BRETAGNE CK</v>
          </cell>
          <cell r="S1926" t="str">
            <v>FEDERATION FRANCAISE CANOE-KAYAK ET SPORTS PAGAIE</v>
          </cell>
          <cell r="T1926">
            <v>2022</v>
          </cell>
          <cell r="V1926">
            <v>40</v>
          </cell>
          <cell r="W1926" t="str">
            <v>Non</v>
          </cell>
          <cell r="Z1926" t="str">
            <v>AN_COMP_J</v>
          </cell>
          <cell r="AA1926" t="str">
            <v>Carte 1 an Compétition Jeune</v>
          </cell>
          <cell r="AB1926">
            <v>70918</v>
          </cell>
          <cell r="AC1926">
            <v>44531</v>
          </cell>
          <cell r="AD1926">
            <v>44545</v>
          </cell>
          <cell r="AE1926">
            <v>44926</v>
          </cell>
          <cell r="AF1926" t="str">
            <v>Aucun</v>
          </cell>
          <cell r="AG1926" t="str">
            <v>M</v>
          </cell>
          <cell r="AH1926" t="str">
            <v>MINIME</v>
          </cell>
          <cell r="AN1926">
            <v>44545</v>
          </cell>
          <cell r="AO1926" t="str">
            <v>Compétition</v>
          </cell>
        </row>
        <row r="1927">
          <cell r="E1927">
            <v>349797</v>
          </cell>
          <cell r="F1927" t="str">
            <v>Mme</v>
          </cell>
          <cell r="G1927" t="str">
            <v>FOLLEZOU</v>
          </cell>
          <cell r="H1927" t="str">
            <v>AGATHE</v>
          </cell>
          <cell r="I1927">
            <v>39133</v>
          </cell>
          <cell r="J1927" t="str">
            <v>FRANCE</v>
          </cell>
          <cell r="K1927" t="str">
            <v>Femme</v>
          </cell>
          <cell r="L1927">
            <v>5609</v>
          </cell>
          <cell r="M1927" t="str">
            <v>CLUB NAUTIQUE DE BAUD</v>
          </cell>
          <cell r="N1927" t="str">
            <v>CNEB</v>
          </cell>
          <cell r="O1927">
            <v>5600</v>
          </cell>
          <cell r="P1927" t="str">
            <v>COMITE DEPARTEMENTAL CK DU MORBIHAN</v>
          </cell>
          <cell r="Q1927" t="str">
            <v>CR03</v>
          </cell>
          <cell r="R1927" t="str">
            <v>COMITE REGIONAL BRETAGNE CK</v>
          </cell>
          <cell r="S1927" t="str">
            <v>FEDERATION FRANCAISE CANOE-KAYAK ET SPORTS PAGAIE</v>
          </cell>
          <cell r="T1927">
            <v>2022</v>
          </cell>
          <cell r="V1927">
            <v>40</v>
          </cell>
          <cell r="W1927" t="str">
            <v>Non</v>
          </cell>
          <cell r="Z1927" t="str">
            <v>AN_COMP_J</v>
          </cell>
          <cell r="AA1927" t="str">
            <v>Carte 1 an Compétition Jeune</v>
          </cell>
          <cell r="AB1927">
            <v>71175</v>
          </cell>
          <cell r="AC1927">
            <v>44562</v>
          </cell>
          <cell r="AD1927">
            <v>44572</v>
          </cell>
          <cell r="AE1927">
            <v>44926</v>
          </cell>
          <cell r="AF1927" t="str">
            <v>Aucun</v>
          </cell>
          <cell r="AG1927" t="str">
            <v>C</v>
          </cell>
          <cell r="AH1927" t="str">
            <v>CADET</v>
          </cell>
          <cell r="AN1927">
            <v>44463</v>
          </cell>
          <cell r="AO1927" t="str">
            <v>Compétition</v>
          </cell>
        </row>
        <row r="1928">
          <cell r="E1928">
            <v>349798</v>
          </cell>
          <cell r="F1928" t="str">
            <v>M.</v>
          </cell>
          <cell r="G1928" t="str">
            <v>FOLLEZOU</v>
          </cell>
          <cell r="H1928" t="str">
            <v>MAXENCE</v>
          </cell>
          <cell r="I1928">
            <v>39879</v>
          </cell>
          <cell r="J1928" t="str">
            <v>FRANCE</v>
          </cell>
          <cell r="K1928" t="str">
            <v>Homme</v>
          </cell>
          <cell r="L1928">
            <v>5609</v>
          </cell>
          <cell r="M1928" t="str">
            <v>CLUB NAUTIQUE DE BAUD</v>
          </cell>
          <cell r="N1928" t="str">
            <v>CNEB</v>
          </cell>
          <cell r="O1928">
            <v>5600</v>
          </cell>
          <cell r="P1928" t="str">
            <v>COMITE DEPARTEMENTAL CK DU MORBIHAN</v>
          </cell>
          <cell r="Q1928" t="str">
            <v>CR03</v>
          </cell>
          <cell r="R1928" t="str">
            <v>COMITE REGIONAL BRETAGNE CK</v>
          </cell>
          <cell r="S1928" t="str">
            <v>FEDERATION FRANCAISE CANOE-KAYAK ET SPORTS PAGAIE</v>
          </cell>
          <cell r="T1928">
            <v>2022</v>
          </cell>
          <cell r="V1928">
            <v>40</v>
          </cell>
          <cell r="W1928" t="str">
            <v>Non</v>
          </cell>
          <cell r="Z1928" t="str">
            <v>AN_COMP_J</v>
          </cell>
          <cell r="AA1928" t="str">
            <v>Carte 1 an Compétition Jeune</v>
          </cell>
          <cell r="AB1928">
            <v>71175</v>
          </cell>
          <cell r="AC1928">
            <v>44562</v>
          </cell>
          <cell r="AD1928">
            <v>44572</v>
          </cell>
          <cell r="AE1928">
            <v>44926</v>
          </cell>
          <cell r="AF1928" t="str">
            <v>Aucun</v>
          </cell>
          <cell r="AG1928" t="str">
            <v>M</v>
          </cell>
          <cell r="AH1928" t="str">
            <v>MINIME</v>
          </cell>
          <cell r="AN1928">
            <v>44463</v>
          </cell>
          <cell r="AO1928" t="str">
            <v>Compétition</v>
          </cell>
        </row>
        <row r="1929">
          <cell r="E1929">
            <v>349832</v>
          </cell>
          <cell r="F1929" t="str">
            <v>M.</v>
          </cell>
          <cell r="G1929" t="str">
            <v>GOURIOU</v>
          </cell>
          <cell r="H1929" t="str">
            <v>TOM</v>
          </cell>
          <cell r="I1929">
            <v>39896</v>
          </cell>
          <cell r="J1929" t="str">
            <v>FRANCE</v>
          </cell>
          <cell r="K1929" t="str">
            <v>Homme</v>
          </cell>
          <cell r="L1929">
            <v>2912</v>
          </cell>
          <cell r="M1929" t="str">
            <v>LES ALLIGATORS - LANDERNEAU</v>
          </cell>
          <cell r="O1929">
            <v>2900</v>
          </cell>
          <cell r="P1929" t="str">
            <v>COMITE DEPARTEMENTAL CK DU FINISTERE</v>
          </cell>
          <cell r="Q1929" t="str">
            <v>CR03</v>
          </cell>
          <cell r="R1929" t="str">
            <v>COMITE REGIONAL BRETAGNE CK</v>
          </cell>
          <cell r="S1929" t="str">
            <v>FEDERATION FRANCAISE CANOE-KAYAK ET SPORTS PAGAIE</v>
          </cell>
          <cell r="T1929">
            <v>2022</v>
          </cell>
          <cell r="V1929">
            <v>40</v>
          </cell>
          <cell r="W1929" t="str">
            <v>Non</v>
          </cell>
          <cell r="Z1929" t="str">
            <v>AN_COMP_J</v>
          </cell>
          <cell r="AA1929" t="str">
            <v>Carte 1 an Compétition Jeune</v>
          </cell>
          <cell r="AB1929">
            <v>71393</v>
          </cell>
          <cell r="AC1929">
            <v>44562</v>
          </cell>
          <cell r="AD1929">
            <v>44565</v>
          </cell>
          <cell r="AE1929">
            <v>44926</v>
          </cell>
          <cell r="AF1929" t="str">
            <v>Aucun</v>
          </cell>
          <cell r="AG1929" t="str">
            <v>M</v>
          </cell>
          <cell r="AH1929" t="str">
            <v>MINIME</v>
          </cell>
          <cell r="AN1929">
            <v>44565</v>
          </cell>
          <cell r="AO1929" t="str">
            <v>Compétition</v>
          </cell>
        </row>
        <row r="1930">
          <cell r="E1930">
            <v>350212</v>
          </cell>
          <cell r="F1930" t="str">
            <v>M.</v>
          </cell>
          <cell r="G1930" t="str">
            <v>MANAC'H-GOASAMPIS</v>
          </cell>
          <cell r="H1930" t="str">
            <v>YOANN</v>
          </cell>
          <cell r="I1930">
            <v>39797</v>
          </cell>
          <cell r="J1930" t="str">
            <v>FRANCE</v>
          </cell>
          <cell r="K1930" t="str">
            <v>Homme</v>
          </cell>
          <cell r="L1930">
            <v>2206</v>
          </cell>
          <cell r="M1930" t="str">
            <v>LA ROCHE DERRIEN CANOE KAYAK</v>
          </cell>
          <cell r="N1930" t="str">
            <v>ROCHE DERRIEN CK</v>
          </cell>
          <cell r="O1930">
            <v>2200</v>
          </cell>
          <cell r="P1930" t="str">
            <v>COMITE DEPARTEMENTAL CK COTES D'ARMOR</v>
          </cell>
          <cell r="Q1930" t="str">
            <v>CR03</v>
          </cell>
          <cell r="R1930" t="str">
            <v>COMITE REGIONAL BRETAGNE CK</v>
          </cell>
          <cell r="S1930" t="str">
            <v>FEDERATION FRANCAISE CANOE-KAYAK ET SPORTS PAGAIE</v>
          </cell>
          <cell r="T1930">
            <v>2022</v>
          </cell>
          <cell r="V1930">
            <v>40</v>
          </cell>
          <cell r="W1930" t="str">
            <v>Non</v>
          </cell>
          <cell r="Z1930" t="str">
            <v>AN_COMP_J</v>
          </cell>
          <cell r="AA1930" t="str">
            <v>Carte 1 an Compétition Jeune</v>
          </cell>
          <cell r="AB1930">
            <v>70814</v>
          </cell>
          <cell r="AC1930">
            <v>44531</v>
          </cell>
          <cell r="AD1930">
            <v>44546</v>
          </cell>
          <cell r="AE1930">
            <v>44926</v>
          </cell>
          <cell r="AF1930" t="str">
            <v>Aucun</v>
          </cell>
          <cell r="AG1930" t="str">
            <v>M</v>
          </cell>
          <cell r="AH1930" t="str">
            <v>MINIME</v>
          </cell>
          <cell r="AN1930">
            <v>44418</v>
          </cell>
          <cell r="AO1930" t="str">
            <v>Compétition</v>
          </cell>
        </row>
        <row r="1931">
          <cell r="E1931">
            <v>350446</v>
          </cell>
          <cell r="F1931" t="str">
            <v>Mme</v>
          </cell>
          <cell r="G1931" t="str">
            <v>TOULLEC</v>
          </cell>
          <cell r="H1931" t="str">
            <v>KAREN</v>
          </cell>
          <cell r="I1931">
            <v>38705</v>
          </cell>
          <cell r="J1931" t="str">
            <v>FRANCE</v>
          </cell>
          <cell r="K1931" t="str">
            <v>Femme</v>
          </cell>
          <cell r="L1931">
            <v>2904</v>
          </cell>
          <cell r="M1931" t="str">
            <v>CANOE KAYAK DE QUIMPERLE</v>
          </cell>
          <cell r="O1931">
            <v>2900</v>
          </cell>
          <cell r="P1931" t="str">
            <v>COMITE DEPARTEMENTAL CK DU FINISTERE</v>
          </cell>
          <cell r="Q1931" t="str">
            <v>CR03</v>
          </cell>
          <cell r="R1931" t="str">
            <v>COMITE REGIONAL BRETAGNE CK</v>
          </cell>
          <cell r="S1931" t="str">
            <v>FEDERATION FRANCAISE CANOE-KAYAK ET SPORTS PAGAIE</v>
          </cell>
          <cell r="T1931">
            <v>2022</v>
          </cell>
          <cell r="V1931">
            <v>20</v>
          </cell>
          <cell r="W1931" t="str">
            <v>Non</v>
          </cell>
          <cell r="Z1931" t="str">
            <v>AN_LOIS_J</v>
          </cell>
          <cell r="AA1931" t="str">
            <v>Carte 1 an Loisir Jeune</v>
          </cell>
          <cell r="AB1931">
            <v>71568</v>
          </cell>
          <cell r="AC1931">
            <v>44562</v>
          </cell>
          <cell r="AD1931">
            <v>44585</v>
          </cell>
          <cell r="AE1931">
            <v>44926</v>
          </cell>
          <cell r="AF1931" t="str">
            <v>Aucun</v>
          </cell>
          <cell r="AG1931" t="str">
            <v>J</v>
          </cell>
          <cell r="AH1931" t="str">
            <v>JUNIOR</v>
          </cell>
          <cell r="AJ1931">
            <v>44585</v>
          </cell>
          <cell r="AK1931" t="str">
            <v>Loisir</v>
          </cell>
        </row>
        <row r="1932">
          <cell r="E1932">
            <v>350568</v>
          </cell>
          <cell r="F1932" t="str">
            <v>M.</v>
          </cell>
          <cell r="G1932" t="str">
            <v>GOATER</v>
          </cell>
          <cell r="H1932" t="str">
            <v>ZELIO</v>
          </cell>
          <cell r="I1932">
            <v>38824</v>
          </cell>
          <cell r="J1932" t="str">
            <v>FRANCE</v>
          </cell>
          <cell r="K1932" t="str">
            <v>Homme</v>
          </cell>
          <cell r="L1932">
            <v>2205</v>
          </cell>
          <cell r="M1932" t="str">
            <v>CLUB NAUTIQUE PONTRIEUX</v>
          </cell>
          <cell r="N1932" t="str">
            <v>CN PONTRIVIEN</v>
          </cell>
          <cell r="O1932">
            <v>2200</v>
          </cell>
          <cell r="P1932" t="str">
            <v>COMITE DEPARTEMENTAL CK COTES D'ARMOR</v>
          </cell>
          <cell r="Q1932" t="str">
            <v>CR03</v>
          </cell>
          <cell r="R1932" t="str">
            <v>COMITE REGIONAL BRETAGNE CK</v>
          </cell>
          <cell r="S1932" t="str">
            <v>FEDERATION FRANCAISE CANOE-KAYAK ET SPORTS PAGAIE</v>
          </cell>
          <cell r="T1932">
            <v>2022</v>
          </cell>
          <cell r="V1932">
            <v>40</v>
          </cell>
          <cell r="W1932" t="str">
            <v>Non</v>
          </cell>
          <cell r="Z1932" t="str">
            <v>AN_COMP_J</v>
          </cell>
          <cell r="AA1932" t="str">
            <v>Carte 1 an Compétition Jeune</v>
          </cell>
          <cell r="AB1932">
            <v>71260</v>
          </cell>
          <cell r="AC1932">
            <v>44562</v>
          </cell>
          <cell r="AD1932">
            <v>44566</v>
          </cell>
          <cell r="AE1932">
            <v>44926</v>
          </cell>
          <cell r="AF1932" t="str">
            <v>Aucun</v>
          </cell>
          <cell r="AG1932" t="str">
            <v>C</v>
          </cell>
          <cell r="AH1932" t="str">
            <v>CADET</v>
          </cell>
          <cell r="AN1932">
            <v>44623</v>
          </cell>
          <cell r="AO1932" t="str">
            <v>Compétition</v>
          </cell>
        </row>
        <row r="1933">
          <cell r="E1933">
            <v>350625</v>
          </cell>
          <cell r="F1933" t="str">
            <v>Mme</v>
          </cell>
          <cell r="G1933" t="str">
            <v>MARIE</v>
          </cell>
          <cell r="H1933" t="str">
            <v>FREDERIQUE</v>
          </cell>
          <cell r="I1933">
            <v>27480</v>
          </cell>
          <cell r="J1933" t="str">
            <v>FRANCE</v>
          </cell>
          <cell r="K1933" t="str">
            <v>Femme</v>
          </cell>
          <cell r="L1933">
            <v>5613</v>
          </cell>
          <cell r="M1933" t="str">
            <v>PATRONAGE LAIQUE LORIENT</v>
          </cell>
          <cell r="O1933">
            <v>5600</v>
          </cell>
          <cell r="P1933" t="str">
            <v>COMITE DEPARTEMENTAL CK DU MORBIHAN</v>
          </cell>
          <cell r="Q1933" t="str">
            <v>CR03</v>
          </cell>
          <cell r="R1933" t="str">
            <v>COMITE REGIONAL BRETAGNE CK</v>
          </cell>
          <cell r="S1933" t="str">
            <v>FEDERATION FRANCAISE CANOE-KAYAK ET SPORTS PAGAIE</v>
          </cell>
          <cell r="T1933">
            <v>2022</v>
          </cell>
          <cell r="V1933">
            <v>55</v>
          </cell>
          <cell r="W1933" t="str">
            <v>Non</v>
          </cell>
          <cell r="Z1933" t="str">
            <v>AN_LOIS_A</v>
          </cell>
          <cell r="AA1933" t="str">
            <v>Carte 1 an Loisir Adulte</v>
          </cell>
          <cell r="AB1933">
            <v>71180</v>
          </cell>
          <cell r="AC1933">
            <v>44562</v>
          </cell>
          <cell r="AD1933">
            <v>44564</v>
          </cell>
          <cell r="AE1933">
            <v>44926</v>
          </cell>
          <cell r="AF1933" t="str">
            <v>Aucun</v>
          </cell>
          <cell r="AG1933" t="str">
            <v>V</v>
          </cell>
          <cell r="AH1933" t="str">
            <v>VETERAN</v>
          </cell>
        </row>
        <row r="1934">
          <cell r="E1934">
            <v>350973</v>
          </cell>
          <cell r="F1934" t="str">
            <v>M.</v>
          </cell>
          <cell r="G1934" t="str">
            <v>DOINEL</v>
          </cell>
          <cell r="H1934" t="str">
            <v>DIDIER</v>
          </cell>
          <cell r="I1934">
            <v>19858</v>
          </cell>
          <cell r="J1934" t="str">
            <v>FRANCE</v>
          </cell>
          <cell r="K1934" t="str">
            <v>Homme</v>
          </cell>
          <cell r="L1934">
            <v>2245</v>
          </cell>
          <cell r="M1934" t="str">
            <v>EAUX VIVES CANOE KAYAK LOISIR ASSOCIATIF</v>
          </cell>
          <cell r="N1934" t="str">
            <v>ECKLA</v>
          </cell>
          <cell r="O1934">
            <v>2200</v>
          </cell>
          <cell r="P1934" t="str">
            <v>COMITE DEPARTEMENTAL CK COTES D'ARMOR</v>
          </cell>
          <cell r="Q1934" t="str">
            <v>CR03</v>
          </cell>
          <cell r="R1934" t="str">
            <v>COMITE REGIONAL BRETAGNE CK</v>
          </cell>
          <cell r="S1934" t="str">
            <v>FEDERATION FRANCAISE CANOE-KAYAK ET SPORTS PAGAIE</v>
          </cell>
          <cell r="T1934">
            <v>2022</v>
          </cell>
          <cell r="V1934">
            <v>55</v>
          </cell>
          <cell r="W1934" t="str">
            <v>Non</v>
          </cell>
          <cell r="Z1934" t="str">
            <v>AN_LOIS_A</v>
          </cell>
          <cell r="AA1934" t="str">
            <v>Carte 1 an Loisir Adulte</v>
          </cell>
          <cell r="AB1934">
            <v>71456</v>
          </cell>
          <cell r="AC1934">
            <v>44562</v>
          </cell>
          <cell r="AD1934">
            <v>44586</v>
          </cell>
          <cell r="AE1934">
            <v>44926</v>
          </cell>
          <cell r="AF1934" t="str">
            <v>Aucun</v>
          </cell>
          <cell r="AG1934" t="str">
            <v>V</v>
          </cell>
          <cell r="AH1934" t="str">
            <v>VETERAN</v>
          </cell>
          <cell r="AJ1934">
            <v>43749</v>
          </cell>
          <cell r="AK1934" t="str">
            <v>Loisir</v>
          </cell>
          <cell r="AL1934" t="str">
            <v>l'hostis</v>
          </cell>
        </row>
        <row r="1935">
          <cell r="E1935">
            <v>351043</v>
          </cell>
          <cell r="F1935" t="str">
            <v>Mme</v>
          </cell>
          <cell r="G1935" t="str">
            <v>JEGOUX</v>
          </cell>
          <cell r="H1935" t="str">
            <v>CHLOÉ</v>
          </cell>
          <cell r="I1935">
            <v>37364</v>
          </cell>
          <cell r="J1935" t="str">
            <v>FRANCE</v>
          </cell>
          <cell r="K1935" t="str">
            <v>Femme</v>
          </cell>
          <cell r="L1935">
            <v>3507</v>
          </cell>
          <cell r="M1935" t="str">
            <v>CANOE KAYAK DU PAYS DE BROCELIANDE</v>
          </cell>
          <cell r="O1935">
            <v>3500</v>
          </cell>
          <cell r="P1935" t="str">
            <v>COMITE DEPARTEMENTAL CK D'ILLE ET VILAINE</v>
          </cell>
          <cell r="Q1935" t="str">
            <v>CR03</v>
          </cell>
          <cell r="R1935" t="str">
            <v>COMITE REGIONAL BRETAGNE CK</v>
          </cell>
          <cell r="S1935" t="str">
            <v>FEDERATION FRANCAISE CANOE-KAYAK ET SPORTS PAGAIE</v>
          </cell>
          <cell r="T1935">
            <v>2022</v>
          </cell>
          <cell r="V1935">
            <v>60</v>
          </cell>
          <cell r="W1935" t="str">
            <v>Non</v>
          </cell>
          <cell r="X1935" t="str">
            <v>IA Sport Plus</v>
          </cell>
          <cell r="Y1935" t="str">
            <v>IASPORT</v>
          </cell>
          <cell r="Z1935" t="str">
            <v>AN_COMP_A</v>
          </cell>
          <cell r="AA1935" t="str">
            <v>Carte 1 an Compétition Adulte</v>
          </cell>
          <cell r="AB1935">
            <v>71589</v>
          </cell>
          <cell r="AC1935">
            <v>44562</v>
          </cell>
          <cell r="AD1935">
            <v>44570</v>
          </cell>
          <cell r="AE1935">
            <v>44926</v>
          </cell>
          <cell r="AF1935" t="str">
            <v>Aucun</v>
          </cell>
          <cell r="AG1935" t="str">
            <v>S</v>
          </cell>
          <cell r="AH1935" t="str">
            <v>SENIOR</v>
          </cell>
          <cell r="AN1935">
            <v>44530</v>
          </cell>
          <cell r="AO1935" t="str">
            <v>Compétition</v>
          </cell>
        </row>
        <row r="1936">
          <cell r="E1936">
            <v>351057</v>
          </cell>
          <cell r="F1936" t="str">
            <v>M.</v>
          </cell>
          <cell r="G1936" t="str">
            <v>HERICHARD</v>
          </cell>
          <cell r="H1936" t="str">
            <v>JOHNNY</v>
          </cell>
          <cell r="I1936">
            <v>30183</v>
          </cell>
          <cell r="J1936" t="str">
            <v>FRANCE</v>
          </cell>
          <cell r="K1936" t="str">
            <v>Homme</v>
          </cell>
          <cell r="L1936">
            <v>2912</v>
          </cell>
          <cell r="M1936" t="str">
            <v>LES ALLIGATORS - LANDERNEAU</v>
          </cell>
          <cell r="O1936">
            <v>2900</v>
          </cell>
          <cell r="P1936" t="str">
            <v>COMITE DEPARTEMENTAL CK DU FINISTERE</v>
          </cell>
          <cell r="Q1936" t="str">
            <v>CR03</v>
          </cell>
          <cell r="R1936" t="str">
            <v>COMITE REGIONAL BRETAGNE CK</v>
          </cell>
          <cell r="S1936" t="str">
            <v>FEDERATION FRANCAISE CANOE-KAYAK ET SPORTS PAGAIE</v>
          </cell>
          <cell r="T1936">
            <v>2022</v>
          </cell>
          <cell r="V1936">
            <v>55</v>
          </cell>
          <cell r="W1936" t="str">
            <v>Non</v>
          </cell>
          <cell r="Z1936" t="str">
            <v>AN_LOIS_A</v>
          </cell>
          <cell r="AA1936" t="str">
            <v>Carte 1 an Loisir Adulte</v>
          </cell>
          <cell r="AB1936">
            <v>71393</v>
          </cell>
          <cell r="AC1936">
            <v>44562</v>
          </cell>
          <cell r="AD1936">
            <v>44565</v>
          </cell>
          <cell r="AE1936">
            <v>44926</v>
          </cell>
          <cell r="AF1936" t="str">
            <v>Aucun</v>
          </cell>
          <cell r="AG1936" t="str">
            <v>V</v>
          </cell>
          <cell r="AH1936" t="str">
            <v>VETERAN</v>
          </cell>
          <cell r="AJ1936">
            <v>43742</v>
          </cell>
          <cell r="AK1936" t="str">
            <v>Loisir</v>
          </cell>
        </row>
        <row r="1937">
          <cell r="E1937">
            <v>351067</v>
          </cell>
          <cell r="F1937" t="str">
            <v>M.</v>
          </cell>
          <cell r="G1937" t="str">
            <v>BALBOUS</v>
          </cell>
          <cell r="H1937" t="str">
            <v>TIMOTHE</v>
          </cell>
          <cell r="I1937">
            <v>39326</v>
          </cell>
          <cell r="J1937" t="str">
            <v>FRANCE</v>
          </cell>
          <cell r="K1937" t="str">
            <v>Homme</v>
          </cell>
          <cell r="L1937">
            <v>2904</v>
          </cell>
          <cell r="M1937" t="str">
            <v>CANOE KAYAK DE QUIMPERLE</v>
          </cell>
          <cell r="O1937">
            <v>2900</v>
          </cell>
          <cell r="P1937" t="str">
            <v>COMITE DEPARTEMENTAL CK DU FINISTERE</v>
          </cell>
          <cell r="Q1937" t="str">
            <v>CR03</v>
          </cell>
          <cell r="R1937" t="str">
            <v>COMITE REGIONAL BRETAGNE CK</v>
          </cell>
          <cell r="S1937" t="str">
            <v>FEDERATION FRANCAISE CANOE-KAYAK ET SPORTS PAGAIE</v>
          </cell>
          <cell r="T1937">
            <v>2022</v>
          </cell>
          <cell r="V1937">
            <v>40</v>
          </cell>
          <cell r="W1937" t="str">
            <v>Non</v>
          </cell>
          <cell r="Z1937" t="str">
            <v>AN_COMP_J</v>
          </cell>
          <cell r="AA1937" t="str">
            <v>Carte 1 an Compétition Jeune</v>
          </cell>
          <cell r="AB1937">
            <v>71568</v>
          </cell>
          <cell r="AC1937">
            <v>44562</v>
          </cell>
          <cell r="AD1937">
            <v>44585</v>
          </cell>
          <cell r="AE1937">
            <v>44926</v>
          </cell>
          <cell r="AF1937" t="str">
            <v>Aucun</v>
          </cell>
          <cell r="AG1937" t="str">
            <v>C</v>
          </cell>
          <cell r="AH1937" t="str">
            <v>CADET</v>
          </cell>
          <cell r="AN1937">
            <v>44585</v>
          </cell>
          <cell r="AO1937" t="str">
            <v>Compétition</v>
          </cell>
        </row>
        <row r="1938">
          <cell r="E1938">
            <v>351075</v>
          </cell>
          <cell r="F1938" t="str">
            <v>M.</v>
          </cell>
          <cell r="G1938" t="str">
            <v>LOSAY</v>
          </cell>
          <cell r="H1938" t="str">
            <v>HUGO</v>
          </cell>
          <cell r="I1938">
            <v>39113</v>
          </cell>
          <cell r="J1938" t="str">
            <v>FRANCE</v>
          </cell>
          <cell r="K1938" t="str">
            <v>Homme</v>
          </cell>
          <cell r="L1938">
            <v>2904</v>
          </cell>
          <cell r="M1938" t="str">
            <v>CANOE KAYAK DE QUIMPERLE</v>
          </cell>
          <cell r="O1938">
            <v>2900</v>
          </cell>
          <cell r="P1938" t="str">
            <v>COMITE DEPARTEMENTAL CK DU FINISTERE</v>
          </cell>
          <cell r="Q1938" t="str">
            <v>CR03</v>
          </cell>
          <cell r="R1938" t="str">
            <v>COMITE REGIONAL BRETAGNE CK</v>
          </cell>
          <cell r="S1938" t="str">
            <v>FEDERATION FRANCAISE CANOE-KAYAK ET SPORTS PAGAIE</v>
          </cell>
          <cell r="T1938">
            <v>2022</v>
          </cell>
          <cell r="V1938">
            <v>20</v>
          </cell>
          <cell r="W1938" t="str">
            <v>Non</v>
          </cell>
          <cell r="Z1938" t="str">
            <v>AN_LOIS_J</v>
          </cell>
          <cell r="AA1938" t="str">
            <v>Carte 1 an Loisir Jeune</v>
          </cell>
          <cell r="AB1938">
            <v>71568</v>
          </cell>
          <cell r="AC1938">
            <v>44562</v>
          </cell>
          <cell r="AD1938">
            <v>44565</v>
          </cell>
          <cell r="AE1938">
            <v>44926</v>
          </cell>
          <cell r="AF1938" t="str">
            <v>Aucun</v>
          </cell>
          <cell r="AG1938" t="str">
            <v>C</v>
          </cell>
          <cell r="AH1938" t="str">
            <v>CADET</v>
          </cell>
        </row>
        <row r="1939">
          <cell r="E1939">
            <v>351376</v>
          </cell>
          <cell r="F1939" t="str">
            <v>M.</v>
          </cell>
          <cell r="G1939" t="str">
            <v>WIPLIEZ</v>
          </cell>
          <cell r="H1939" t="str">
            <v>CHRISTIAN</v>
          </cell>
          <cell r="I1939">
            <v>20957</v>
          </cell>
          <cell r="J1939" t="str">
            <v>FRANCE</v>
          </cell>
          <cell r="K1939" t="str">
            <v>Homme</v>
          </cell>
          <cell r="L1939">
            <v>5675</v>
          </cell>
          <cell r="M1939" t="str">
            <v>CERCLE NAUTIQUE DE LA RIA D'ETEL</v>
          </cell>
          <cell r="N1939" t="str">
            <v>CNRE</v>
          </cell>
          <cell r="O1939">
            <v>5600</v>
          </cell>
          <cell r="P1939" t="str">
            <v>COMITE DEPARTEMENTAL CK DU MORBIHAN</v>
          </cell>
          <cell r="Q1939" t="str">
            <v>CR03</v>
          </cell>
          <cell r="R1939" t="str">
            <v>COMITE REGIONAL BRETAGNE CK</v>
          </cell>
          <cell r="S1939" t="str">
            <v>FEDERATION FRANCAISE CANOE-KAYAK ET SPORTS PAGAIE</v>
          </cell>
          <cell r="T1939">
            <v>2022</v>
          </cell>
          <cell r="V1939">
            <v>55</v>
          </cell>
          <cell r="W1939" t="str">
            <v>Non</v>
          </cell>
          <cell r="Z1939" t="str">
            <v>AN_LOIS_A</v>
          </cell>
          <cell r="AA1939" t="str">
            <v>Carte 1 an Loisir Adulte</v>
          </cell>
          <cell r="AB1939">
            <v>71001</v>
          </cell>
          <cell r="AC1939">
            <v>44531</v>
          </cell>
          <cell r="AD1939">
            <v>44571</v>
          </cell>
          <cell r="AE1939">
            <v>44926</v>
          </cell>
          <cell r="AF1939" t="str">
            <v>Aucun</v>
          </cell>
          <cell r="AG1939" t="str">
            <v>V</v>
          </cell>
          <cell r="AH1939" t="str">
            <v>VETERAN</v>
          </cell>
        </row>
        <row r="1940">
          <cell r="E1940">
            <v>351377</v>
          </cell>
          <cell r="F1940" t="str">
            <v>Mme</v>
          </cell>
          <cell r="G1940" t="str">
            <v>RIVIERE</v>
          </cell>
          <cell r="H1940" t="str">
            <v>FAUSTINE</v>
          </cell>
          <cell r="I1940">
            <v>38541</v>
          </cell>
          <cell r="J1940" t="str">
            <v>FRANCE</v>
          </cell>
          <cell r="K1940" t="str">
            <v>Femme</v>
          </cell>
          <cell r="L1940">
            <v>5616</v>
          </cell>
          <cell r="M1940" t="str">
            <v>UNION SPORTIVE LA GACILLY</v>
          </cell>
          <cell r="O1940">
            <v>5600</v>
          </cell>
          <cell r="P1940" t="str">
            <v>COMITE DEPARTEMENTAL CK DU MORBIHAN</v>
          </cell>
          <cell r="Q1940" t="str">
            <v>CR03</v>
          </cell>
          <cell r="R1940" t="str">
            <v>COMITE REGIONAL BRETAGNE CK</v>
          </cell>
          <cell r="S1940" t="str">
            <v>FEDERATION FRANCAISE CANOE-KAYAK ET SPORTS PAGAIE</v>
          </cell>
          <cell r="T1940">
            <v>2022</v>
          </cell>
          <cell r="V1940">
            <v>40</v>
          </cell>
          <cell r="W1940" t="str">
            <v>Non</v>
          </cell>
          <cell r="Z1940" t="str">
            <v>AN_COMP_J</v>
          </cell>
          <cell r="AA1940" t="str">
            <v>Carte 1 an Compétition Jeune</v>
          </cell>
          <cell r="AB1940">
            <v>71185</v>
          </cell>
          <cell r="AC1940">
            <v>44562</v>
          </cell>
          <cell r="AD1940">
            <v>44564</v>
          </cell>
          <cell r="AE1940">
            <v>44926</v>
          </cell>
          <cell r="AF1940" t="str">
            <v>Aucun</v>
          </cell>
          <cell r="AG1940" t="str">
            <v>J</v>
          </cell>
          <cell r="AH1940" t="str">
            <v>JUNIOR</v>
          </cell>
          <cell r="AN1940">
            <v>44564</v>
          </cell>
          <cell r="AO1940" t="str">
            <v>Compétition</v>
          </cell>
        </row>
        <row r="1941">
          <cell r="E1941">
            <v>351500</v>
          </cell>
          <cell r="F1941" t="str">
            <v>M.</v>
          </cell>
          <cell r="G1941" t="str">
            <v>VINCENT</v>
          </cell>
          <cell r="H1941" t="str">
            <v>DIMITRI</v>
          </cell>
          <cell r="I1941">
            <v>32969</v>
          </cell>
          <cell r="J1941" t="str">
            <v>FRANCE</v>
          </cell>
          <cell r="K1941" t="str">
            <v>Homme</v>
          </cell>
          <cell r="L1941">
            <v>2909</v>
          </cell>
          <cell r="M1941" t="str">
            <v>BREST BRETAGNE NAUTISME</v>
          </cell>
          <cell r="N1941" t="str">
            <v>BBN</v>
          </cell>
          <cell r="O1941">
            <v>2900</v>
          </cell>
          <cell r="P1941" t="str">
            <v>COMITE DEPARTEMENTAL CK DU FINISTERE</v>
          </cell>
          <cell r="Q1941" t="str">
            <v>CR03</v>
          </cell>
          <cell r="R1941" t="str">
            <v>COMITE REGIONAL BRETAGNE CK</v>
          </cell>
          <cell r="S1941" t="str">
            <v>FEDERATION FRANCAISE CANOE-KAYAK ET SPORTS PAGAIE</v>
          </cell>
          <cell r="T1941">
            <v>2022</v>
          </cell>
          <cell r="V1941">
            <v>55</v>
          </cell>
          <cell r="W1941" t="str">
            <v>Non</v>
          </cell>
          <cell r="Z1941" t="str">
            <v>AN_LOIS_A</v>
          </cell>
          <cell r="AA1941" t="str">
            <v>Carte 1 an Loisir Adulte</v>
          </cell>
          <cell r="AB1941">
            <v>71579</v>
          </cell>
          <cell r="AC1941">
            <v>44562</v>
          </cell>
          <cell r="AD1941">
            <v>44567</v>
          </cell>
          <cell r="AE1941">
            <v>44926</v>
          </cell>
          <cell r="AF1941" t="str">
            <v>Aucun</v>
          </cell>
          <cell r="AG1941" t="str">
            <v>S</v>
          </cell>
          <cell r="AH1941" t="str">
            <v>SENIOR</v>
          </cell>
          <cell r="AJ1941">
            <v>44550</v>
          </cell>
          <cell r="AK1941" t="str">
            <v>Loisir</v>
          </cell>
          <cell r="AL1941" t="str">
            <v>Thierry LE COSSEC</v>
          </cell>
          <cell r="AM1941" t="str">
            <v>29 1 02824 9</v>
          </cell>
        </row>
        <row r="1942">
          <cell r="E1942">
            <v>351504</v>
          </cell>
          <cell r="F1942" t="str">
            <v>Mme</v>
          </cell>
          <cell r="G1942" t="str">
            <v>FOULON</v>
          </cell>
          <cell r="H1942" t="str">
            <v>VALÉRIE</v>
          </cell>
          <cell r="I1942">
            <v>24607</v>
          </cell>
          <cell r="J1942" t="str">
            <v>FRANCE</v>
          </cell>
          <cell r="K1942" t="str">
            <v>Femme</v>
          </cell>
          <cell r="L1942">
            <v>2909</v>
          </cell>
          <cell r="M1942" t="str">
            <v>BREST BRETAGNE NAUTISME</v>
          </cell>
          <cell r="N1942" t="str">
            <v>BBN</v>
          </cell>
          <cell r="O1942">
            <v>2900</v>
          </cell>
          <cell r="P1942" t="str">
            <v>COMITE DEPARTEMENTAL CK DU FINISTERE</v>
          </cell>
          <cell r="Q1942" t="str">
            <v>CR03</v>
          </cell>
          <cell r="R1942" t="str">
            <v>COMITE REGIONAL BRETAGNE CK</v>
          </cell>
          <cell r="S1942" t="str">
            <v>FEDERATION FRANCAISE CANOE-KAYAK ET SPORTS PAGAIE</v>
          </cell>
          <cell r="T1942">
            <v>2022</v>
          </cell>
          <cell r="V1942">
            <v>55</v>
          </cell>
          <cell r="W1942" t="str">
            <v>Non</v>
          </cell>
          <cell r="Z1942" t="str">
            <v>AN_LOIS_A</v>
          </cell>
          <cell r="AA1942" t="str">
            <v>Carte 1 an Loisir Adulte</v>
          </cell>
          <cell r="AB1942">
            <v>71100</v>
          </cell>
          <cell r="AC1942">
            <v>44531</v>
          </cell>
          <cell r="AD1942">
            <v>44546</v>
          </cell>
          <cell r="AE1942">
            <v>44926</v>
          </cell>
          <cell r="AF1942" t="str">
            <v>Aucun</v>
          </cell>
          <cell r="AG1942" t="str">
            <v>V</v>
          </cell>
          <cell r="AH1942" t="str">
            <v>VETERAN</v>
          </cell>
          <cell r="AJ1942">
            <v>44223</v>
          </cell>
          <cell r="AK1942" t="str">
            <v>Loisir</v>
          </cell>
          <cell r="AL1942" t="str">
            <v>jacob</v>
          </cell>
        </row>
        <row r="1943">
          <cell r="E1943">
            <v>351672</v>
          </cell>
          <cell r="F1943" t="str">
            <v>M.</v>
          </cell>
          <cell r="G1943" t="str">
            <v>GOGUEL</v>
          </cell>
          <cell r="H1943" t="str">
            <v>BERNARD</v>
          </cell>
          <cell r="I1943">
            <v>16748</v>
          </cell>
          <cell r="J1943" t="str">
            <v>FRANCE</v>
          </cell>
          <cell r="K1943" t="str">
            <v>Homme</v>
          </cell>
          <cell r="L1943">
            <v>3517</v>
          </cell>
          <cell r="M1943" t="str">
            <v>CORSAIRES MALOUIN</v>
          </cell>
          <cell r="N1943" t="str">
            <v>CM KAYAK</v>
          </cell>
          <cell r="O1943">
            <v>3500</v>
          </cell>
          <cell r="P1943" t="str">
            <v>COMITE DEPARTEMENTAL CK D'ILLE ET VILAINE</v>
          </cell>
          <cell r="Q1943" t="str">
            <v>CR03</v>
          </cell>
          <cell r="R1943" t="str">
            <v>COMITE REGIONAL BRETAGNE CK</v>
          </cell>
          <cell r="S1943" t="str">
            <v>FEDERATION FRANCAISE CANOE-KAYAK ET SPORTS PAGAIE</v>
          </cell>
          <cell r="T1943">
            <v>2022</v>
          </cell>
          <cell r="V1943">
            <v>55</v>
          </cell>
          <cell r="W1943" t="str">
            <v>Non</v>
          </cell>
          <cell r="Z1943" t="str">
            <v>AN_LOIS_A</v>
          </cell>
          <cell r="AA1943" t="str">
            <v>Carte 1 an Loisir Adulte</v>
          </cell>
          <cell r="AB1943">
            <v>70720</v>
          </cell>
          <cell r="AC1943">
            <v>44531</v>
          </cell>
          <cell r="AD1943">
            <v>44538</v>
          </cell>
          <cell r="AE1943">
            <v>44926</v>
          </cell>
          <cell r="AF1943" t="str">
            <v>Aucun</v>
          </cell>
          <cell r="AG1943" t="str">
            <v>V</v>
          </cell>
          <cell r="AH1943" t="str">
            <v>VETERAN</v>
          </cell>
        </row>
        <row r="1944">
          <cell r="E1944">
            <v>351709</v>
          </cell>
          <cell r="F1944" t="str">
            <v>M.</v>
          </cell>
          <cell r="G1944" t="str">
            <v>BEDNARZ</v>
          </cell>
          <cell r="H1944" t="str">
            <v>YANN</v>
          </cell>
          <cell r="I1944">
            <v>18415</v>
          </cell>
          <cell r="J1944" t="str">
            <v>FRANCE</v>
          </cell>
          <cell r="K1944" t="str">
            <v>Homme</v>
          </cell>
          <cell r="L1944">
            <v>2903</v>
          </cell>
          <cell r="M1944" t="str">
            <v>CK DE QUIMPER CORNOUAILLE</v>
          </cell>
          <cell r="O1944">
            <v>2900</v>
          </cell>
          <cell r="P1944" t="str">
            <v>COMITE DEPARTEMENTAL CK DU FINISTERE</v>
          </cell>
          <cell r="Q1944" t="str">
            <v>CR03</v>
          </cell>
          <cell r="R1944" t="str">
            <v>COMITE REGIONAL BRETAGNE CK</v>
          </cell>
          <cell r="S1944" t="str">
            <v>FEDERATION FRANCAISE CANOE-KAYAK ET SPORTS PAGAIE</v>
          </cell>
          <cell r="T1944">
            <v>2022</v>
          </cell>
          <cell r="V1944">
            <v>55</v>
          </cell>
          <cell r="W1944" t="str">
            <v>Non</v>
          </cell>
          <cell r="X1944" t="str">
            <v>IA Sport Plus</v>
          </cell>
          <cell r="Y1944" t="str">
            <v>IASPORT</v>
          </cell>
          <cell r="Z1944" t="str">
            <v>AN_LOIS_A</v>
          </cell>
          <cell r="AA1944" t="str">
            <v>Carte 1 an Loisir Adulte</v>
          </cell>
          <cell r="AB1944">
            <v>71383</v>
          </cell>
          <cell r="AC1944">
            <v>44562</v>
          </cell>
          <cell r="AD1944">
            <v>44582</v>
          </cell>
          <cell r="AE1944">
            <v>44926</v>
          </cell>
          <cell r="AF1944" t="str">
            <v>Aucun</v>
          </cell>
          <cell r="AG1944" t="str">
            <v>V</v>
          </cell>
          <cell r="AH1944" t="str">
            <v>VETERAN</v>
          </cell>
          <cell r="AJ1944">
            <v>44205</v>
          </cell>
          <cell r="AK1944" t="str">
            <v>Loisir</v>
          </cell>
        </row>
        <row r="1945">
          <cell r="E1945">
            <v>351720</v>
          </cell>
          <cell r="F1945" t="str">
            <v>M.</v>
          </cell>
          <cell r="G1945" t="str">
            <v>LE FLOCH</v>
          </cell>
          <cell r="H1945" t="str">
            <v>JEAN PIERRE</v>
          </cell>
          <cell r="I1945">
            <v>18004</v>
          </cell>
          <cell r="J1945" t="str">
            <v>FRANCE</v>
          </cell>
          <cell r="K1945" t="str">
            <v>Homme</v>
          </cell>
          <cell r="L1945">
            <v>5675</v>
          </cell>
          <cell r="M1945" t="str">
            <v>CERCLE NAUTIQUE DE LA RIA D'ETEL</v>
          </cell>
          <cell r="N1945" t="str">
            <v>CNRE</v>
          </cell>
          <cell r="O1945">
            <v>5600</v>
          </cell>
          <cell r="P1945" t="str">
            <v>COMITE DEPARTEMENTAL CK DU MORBIHAN</v>
          </cell>
          <cell r="Q1945" t="str">
            <v>CR03</v>
          </cell>
          <cell r="R1945" t="str">
            <v>COMITE REGIONAL BRETAGNE CK</v>
          </cell>
          <cell r="S1945" t="str">
            <v>FEDERATION FRANCAISE CANOE-KAYAK ET SPORTS PAGAIE</v>
          </cell>
          <cell r="T1945">
            <v>2022</v>
          </cell>
          <cell r="V1945">
            <v>55</v>
          </cell>
          <cell r="W1945" t="str">
            <v>Non</v>
          </cell>
          <cell r="Z1945" t="str">
            <v>AN_LOIS_A</v>
          </cell>
          <cell r="AA1945" t="str">
            <v>Carte 1 an Loisir Adulte</v>
          </cell>
          <cell r="AB1945">
            <v>71001</v>
          </cell>
          <cell r="AC1945">
            <v>44531</v>
          </cell>
          <cell r="AD1945">
            <v>44572</v>
          </cell>
          <cell r="AE1945">
            <v>44926</v>
          </cell>
          <cell r="AF1945" t="str">
            <v>Aucun</v>
          </cell>
          <cell r="AG1945" t="str">
            <v>V</v>
          </cell>
          <cell r="AH1945" t="str">
            <v>VETERAN</v>
          </cell>
          <cell r="AJ1945">
            <v>44284</v>
          </cell>
          <cell r="AK1945" t="str">
            <v>Loisir</v>
          </cell>
          <cell r="AL1945" t="str">
            <v>Dr Gilles VALIN</v>
          </cell>
        </row>
        <row r="1946">
          <cell r="E1946">
            <v>351734</v>
          </cell>
          <cell r="F1946" t="str">
            <v>M.</v>
          </cell>
          <cell r="G1946" t="str">
            <v>PRECIGOUX</v>
          </cell>
          <cell r="H1946" t="str">
            <v>THEO</v>
          </cell>
          <cell r="I1946">
            <v>39482</v>
          </cell>
          <cell r="J1946" t="str">
            <v>FRANCE</v>
          </cell>
          <cell r="K1946" t="str">
            <v>Homme</v>
          </cell>
          <cell r="L1946">
            <v>2903</v>
          </cell>
          <cell r="M1946" t="str">
            <v>CK DE QUIMPER CORNOUAILLE</v>
          </cell>
          <cell r="O1946">
            <v>2900</v>
          </cell>
          <cell r="P1946" t="str">
            <v>COMITE DEPARTEMENTAL CK DU FINISTERE</v>
          </cell>
          <cell r="Q1946" t="str">
            <v>CR03</v>
          </cell>
          <cell r="R1946" t="str">
            <v>COMITE REGIONAL BRETAGNE CK</v>
          </cell>
          <cell r="S1946" t="str">
            <v>FEDERATION FRANCAISE CANOE-KAYAK ET SPORTS PAGAIE</v>
          </cell>
          <cell r="T1946">
            <v>2022</v>
          </cell>
          <cell r="V1946">
            <v>40</v>
          </cell>
          <cell r="W1946" t="str">
            <v>Non</v>
          </cell>
          <cell r="Z1946" t="str">
            <v>AN_COMP_J</v>
          </cell>
          <cell r="AA1946" t="str">
            <v>Carte 1 an Compétition Jeune</v>
          </cell>
          <cell r="AB1946">
            <v>70918</v>
          </cell>
          <cell r="AC1946">
            <v>44531</v>
          </cell>
          <cell r="AD1946">
            <v>44545</v>
          </cell>
          <cell r="AE1946">
            <v>44926</v>
          </cell>
          <cell r="AF1946" t="str">
            <v>Aucun</v>
          </cell>
          <cell r="AG1946" t="str">
            <v>M</v>
          </cell>
          <cell r="AH1946" t="str">
            <v>MINIME</v>
          </cell>
          <cell r="AN1946">
            <v>44545</v>
          </cell>
          <cell r="AO1946" t="str">
            <v>Compétition</v>
          </cell>
        </row>
        <row r="1947">
          <cell r="E1947">
            <v>351761</v>
          </cell>
          <cell r="F1947" t="str">
            <v>M.</v>
          </cell>
          <cell r="G1947" t="str">
            <v>COLLET</v>
          </cell>
          <cell r="H1947" t="str">
            <v>TITOUAN</v>
          </cell>
          <cell r="I1947">
            <v>40370</v>
          </cell>
          <cell r="J1947" t="str">
            <v>FRANCE</v>
          </cell>
          <cell r="K1947" t="str">
            <v>Homme</v>
          </cell>
          <cell r="L1947">
            <v>2209</v>
          </cell>
          <cell r="M1947" t="str">
            <v>CANOE CLUB DU LIE</v>
          </cell>
          <cell r="N1947" t="str">
            <v>C.C.LIE</v>
          </cell>
          <cell r="O1947">
            <v>2200</v>
          </cell>
          <cell r="P1947" t="str">
            <v>COMITE DEPARTEMENTAL CK COTES D'ARMOR</v>
          </cell>
          <cell r="Q1947" t="str">
            <v>CR03</v>
          </cell>
          <cell r="R1947" t="str">
            <v>COMITE REGIONAL BRETAGNE CK</v>
          </cell>
          <cell r="S1947" t="str">
            <v>FEDERATION FRANCAISE CANOE-KAYAK ET SPORTS PAGAIE</v>
          </cell>
          <cell r="T1947">
            <v>2022</v>
          </cell>
          <cell r="V1947">
            <v>40</v>
          </cell>
          <cell r="W1947" t="str">
            <v>Non</v>
          </cell>
          <cell r="Z1947" t="str">
            <v>AN_COMP_J</v>
          </cell>
          <cell r="AA1947" t="str">
            <v>Carte 1 an Compétition Jeune</v>
          </cell>
          <cell r="AB1947">
            <v>71266</v>
          </cell>
          <cell r="AC1947">
            <v>44562</v>
          </cell>
          <cell r="AD1947">
            <v>44567</v>
          </cell>
          <cell r="AE1947">
            <v>44926</v>
          </cell>
          <cell r="AF1947" t="str">
            <v>Aucun</v>
          </cell>
          <cell r="AG1947" t="str">
            <v>B</v>
          </cell>
          <cell r="AH1947" t="str">
            <v>BENJAMIN</v>
          </cell>
          <cell r="AN1947">
            <v>44567</v>
          </cell>
          <cell r="AO1947" t="str">
            <v>Compétition</v>
          </cell>
        </row>
        <row r="1948">
          <cell r="E1948">
            <v>351785</v>
          </cell>
          <cell r="F1948" t="str">
            <v>M.</v>
          </cell>
          <cell r="G1948" t="str">
            <v>BRAULT</v>
          </cell>
          <cell r="H1948" t="str">
            <v>SACHA</v>
          </cell>
          <cell r="I1948">
            <v>38743</v>
          </cell>
          <cell r="J1948" t="str">
            <v>FRANCE</v>
          </cell>
          <cell r="K1948" t="str">
            <v>Homme</v>
          </cell>
          <cell r="L1948">
            <v>3528</v>
          </cell>
          <cell r="M1948" t="str">
            <v>CANOE KAYAK CLUB DES TROIS RIVIERES</v>
          </cell>
          <cell r="N1948" t="str">
            <v>CKC TROIS RIVIERES</v>
          </cell>
          <cell r="O1948">
            <v>3500</v>
          </cell>
          <cell r="P1948" t="str">
            <v>COMITE DEPARTEMENTAL CK D'ILLE ET VILAINE</v>
          </cell>
          <cell r="Q1948" t="str">
            <v>CR03</v>
          </cell>
          <cell r="R1948" t="str">
            <v>COMITE REGIONAL BRETAGNE CK</v>
          </cell>
          <cell r="S1948" t="str">
            <v>FEDERATION FRANCAISE CANOE-KAYAK ET SPORTS PAGAIE</v>
          </cell>
          <cell r="T1948">
            <v>2022</v>
          </cell>
          <cell r="V1948">
            <v>40</v>
          </cell>
          <cell r="W1948" t="str">
            <v>Non</v>
          </cell>
          <cell r="Z1948" t="str">
            <v>AN_COMP_J</v>
          </cell>
          <cell r="AA1948" t="str">
            <v>Carte 1 an Compétition Jeune</v>
          </cell>
          <cell r="AB1948">
            <v>71149</v>
          </cell>
          <cell r="AC1948">
            <v>44562</v>
          </cell>
          <cell r="AD1948">
            <v>44578</v>
          </cell>
          <cell r="AE1948">
            <v>44926</v>
          </cell>
          <cell r="AF1948" t="str">
            <v>Aucun</v>
          </cell>
          <cell r="AG1948" t="str">
            <v>C</v>
          </cell>
          <cell r="AH1948" t="str">
            <v>CADET</v>
          </cell>
          <cell r="AN1948">
            <v>44578</v>
          </cell>
          <cell r="AO1948" t="str">
            <v>Compétition</v>
          </cell>
        </row>
        <row r="1949">
          <cell r="E1949">
            <v>351835</v>
          </cell>
          <cell r="F1949" t="str">
            <v>Mme</v>
          </cell>
          <cell r="G1949" t="str">
            <v>COUEDON</v>
          </cell>
          <cell r="H1949" t="str">
            <v>NELLY</v>
          </cell>
          <cell r="I1949">
            <v>26009</v>
          </cell>
          <cell r="J1949" t="str">
            <v>FRANCE</v>
          </cell>
          <cell r="K1949" t="str">
            <v>Femme</v>
          </cell>
          <cell r="L1949">
            <v>2212</v>
          </cell>
          <cell r="M1949" t="str">
            <v>CLUB CANOE KAYAK DE LA RANCE</v>
          </cell>
          <cell r="O1949">
            <v>2200</v>
          </cell>
          <cell r="P1949" t="str">
            <v>COMITE DEPARTEMENTAL CK COTES D'ARMOR</v>
          </cell>
          <cell r="Q1949" t="str">
            <v>CR03</v>
          </cell>
          <cell r="R1949" t="str">
            <v>COMITE REGIONAL BRETAGNE CK</v>
          </cell>
          <cell r="S1949" t="str">
            <v>FEDERATION FRANCAISE CANOE-KAYAK ET SPORTS PAGAIE</v>
          </cell>
          <cell r="T1949">
            <v>2022</v>
          </cell>
          <cell r="V1949">
            <v>55</v>
          </cell>
          <cell r="W1949" t="str">
            <v>Non</v>
          </cell>
          <cell r="Z1949" t="str">
            <v>AN_LOIS_A</v>
          </cell>
          <cell r="AA1949" t="str">
            <v>Carte 1 an Loisir Adulte</v>
          </cell>
          <cell r="AB1949">
            <v>71270</v>
          </cell>
          <cell r="AC1949">
            <v>44562</v>
          </cell>
          <cell r="AD1949">
            <v>44582</v>
          </cell>
          <cell r="AE1949">
            <v>44926</v>
          </cell>
          <cell r="AF1949" t="str">
            <v>Aucun</v>
          </cell>
          <cell r="AG1949" t="str">
            <v>V</v>
          </cell>
          <cell r="AH1949" t="str">
            <v>VETERAN</v>
          </cell>
          <cell r="AJ1949">
            <v>43015</v>
          </cell>
          <cell r="AK1949" t="str">
            <v>Loisir</v>
          </cell>
          <cell r="AL1949" t="str">
            <v>Audrey GUEHENEUC-BURET</v>
          </cell>
          <cell r="AM1949">
            <v>10100419083</v>
          </cell>
        </row>
        <row r="1950">
          <cell r="E1950">
            <v>351836</v>
          </cell>
          <cell r="F1950" t="str">
            <v>M.</v>
          </cell>
          <cell r="G1950" t="str">
            <v>BOUSQUET</v>
          </cell>
          <cell r="H1950" t="str">
            <v>AYMERIC</v>
          </cell>
          <cell r="I1950">
            <v>38118</v>
          </cell>
          <cell r="J1950" t="str">
            <v>FRANCE</v>
          </cell>
          <cell r="K1950" t="str">
            <v>Homme</v>
          </cell>
          <cell r="L1950">
            <v>2209</v>
          </cell>
          <cell r="M1950" t="str">
            <v>CANOE CLUB DU LIE</v>
          </cell>
          <cell r="N1950" t="str">
            <v>C.C.LIE</v>
          </cell>
          <cell r="O1950">
            <v>2200</v>
          </cell>
          <cell r="P1950" t="str">
            <v>COMITE DEPARTEMENTAL CK COTES D'ARMOR</v>
          </cell>
          <cell r="Q1950" t="str">
            <v>CR03</v>
          </cell>
          <cell r="R1950" t="str">
            <v>COMITE REGIONAL BRETAGNE CK</v>
          </cell>
          <cell r="S1950" t="str">
            <v>FEDERATION FRANCAISE CANOE-KAYAK ET SPORTS PAGAIE</v>
          </cell>
          <cell r="T1950">
            <v>2022</v>
          </cell>
          <cell r="V1950">
            <v>40</v>
          </cell>
          <cell r="W1950" t="str">
            <v>Non</v>
          </cell>
          <cell r="Z1950" t="str">
            <v>AN_COMP_J</v>
          </cell>
          <cell r="AA1950" t="str">
            <v>Carte 1 an Compétition Jeune</v>
          </cell>
          <cell r="AB1950">
            <v>71778</v>
          </cell>
          <cell r="AC1950">
            <v>44593</v>
          </cell>
          <cell r="AD1950">
            <v>44597</v>
          </cell>
          <cell r="AE1950">
            <v>44926</v>
          </cell>
          <cell r="AF1950" t="str">
            <v>Aucun</v>
          </cell>
          <cell r="AG1950" t="str">
            <v>J</v>
          </cell>
          <cell r="AH1950" t="str">
            <v>JUNIOR</v>
          </cell>
          <cell r="AN1950">
            <v>44597</v>
          </cell>
          <cell r="AO1950" t="str">
            <v>Compétition</v>
          </cell>
        </row>
        <row r="1951">
          <cell r="E1951">
            <v>351838</v>
          </cell>
          <cell r="F1951" t="str">
            <v>M.</v>
          </cell>
          <cell r="G1951" t="str">
            <v>BINET</v>
          </cell>
          <cell r="H1951" t="str">
            <v>AXEL</v>
          </cell>
          <cell r="I1951">
            <v>39174</v>
          </cell>
          <cell r="J1951" t="str">
            <v>FRANCE</v>
          </cell>
          <cell r="K1951" t="str">
            <v>Homme</v>
          </cell>
          <cell r="L1951">
            <v>2209</v>
          </cell>
          <cell r="M1951" t="str">
            <v>CANOE CLUB DU LIE</v>
          </cell>
          <cell r="N1951" t="str">
            <v>C.C.LIE</v>
          </cell>
          <cell r="O1951">
            <v>2200</v>
          </cell>
          <cell r="P1951" t="str">
            <v>COMITE DEPARTEMENTAL CK COTES D'ARMOR</v>
          </cell>
          <cell r="Q1951" t="str">
            <v>CR03</v>
          </cell>
          <cell r="R1951" t="str">
            <v>COMITE REGIONAL BRETAGNE CK</v>
          </cell>
          <cell r="S1951" t="str">
            <v>FEDERATION FRANCAISE CANOE-KAYAK ET SPORTS PAGAIE</v>
          </cell>
          <cell r="T1951">
            <v>2022</v>
          </cell>
          <cell r="V1951">
            <v>40</v>
          </cell>
          <cell r="W1951" t="str">
            <v>Non</v>
          </cell>
          <cell r="Z1951" t="str">
            <v>AN_COMP_J</v>
          </cell>
          <cell r="AA1951" t="str">
            <v>Carte 1 an Compétition Jeune</v>
          </cell>
          <cell r="AB1951">
            <v>70818</v>
          </cell>
          <cell r="AC1951">
            <v>44531</v>
          </cell>
          <cell r="AD1951">
            <v>44553</v>
          </cell>
          <cell r="AE1951">
            <v>44926</v>
          </cell>
          <cell r="AF1951" t="str">
            <v>Aucun</v>
          </cell>
          <cell r="AG1951" t="str">
            <v>C</v>
          </cell>
          <cell r="AH1951" t="str">
            <v>CADET</v>
          </cell>
          <cell r="AN1951">
            <v>44553</v>
          </cell>
          <cell r="AO1951" t="str">
            <v>Compétition</v>
          </cell>
        </row>
        <row r="1952">
          <cell r="E1952">
            <v>351841</v>
          </cell>
          <cell r="F1952" t="str">
            <v>M.</v>
          </cell>
          <cell r="G1952" t="str">
            <v>TOURAINE</v>
          </cell>
          <cell r="H1952" t="str">
            <v>FREDDY</v>
          </cell>
          <cell r="I1952">
            <v>19296</v>
          </cell>
          <cell r="J1952" t="str">
            <v>FRANCE</v>
          </cell>
          <cell r="K1952" t="str">
            <v>Homme</v>
          </cell>
          <cell r="L1952">
            <v>2212</v>
          </cell>
          <cell r="M1952" t="str">
            <v>CLUB CANOE KAYAK DE LA RANCE</v>
          </cell>
          <cell r="O1952">
            <v>2200</v>
          </cell>
          <cell r="P1952" t="str">
            <v>COMITE DEPARTEMENTAL CK COTES D'ARMOR</v>
          </cell>
          <cell r="Q1952" t="str">
            <v>CR03</v>
          </cell>
          <cell r="R1952" t="str">
            <v>COMITE REGIONAL BRETAGNE CK</v>
          </cell>
          <cell r="S1952" t="str">
            <v>FEDERATION FRANCAISE CANOE-KAYAK ET SPORTS PAGAIE</v>
          </cell>
          <cell r="T1952">
            <v>2022</v>
          </cell>
          <cell r="V1952">
            <v>55</v>
          </cell>
          <cell r="W1952" t="str">
            <v>Non</v>
          </cell>
          <cell r="Z1952" t="str">
            <v>AN_LOIS_A</v>
          </cell>
          <cell r="AA1952" t="str">
            <v>Carte 1 an Loisir Adulte</v>
          </cell>
          <cell r="AB1952">
            <v>71782</v>
          </cell>
          <cell r="AC1952">
            <v>44593</v>
          </cell>
          <cell r="AD1952">
            <v>44595</v>
          </cell>
          <cell r="AE1952">
            <v>44926</v>
          </cell>
          <cell r="AF1952" t="str">
            <v>Aucun</v>
          </cell>
          <cell r="AG1952" t="str">
            <v>V</v>
          </cell>
          <cell r="AH1952" t="str">
            <v>VETERAN</v>
          </cell>
          <cell r="AJ1952">
            <v>44152</v>
          </cell>
          <cell r="AK1952" t="str">
            <v>Loisir</v>
          </cell>
          <cell r="AL1952" t="str">
            <v>FOUILLEN Bruno</v>
          </cell>
          <cell r="AM1952">
            <v>221018344</v>
          </cell>
        </row>
        <row r="1953">
          <cell r="E1953">
            <v>351875</v>
          </cell>
          <cell r="F1953" t="str">
            <v>Mme</v>
          </cell>
          <cell r="G1953" t="str">
            <v>SEHEDIC</v>
          </cell>
          <cell r="H1953" t="str">
            <v>JULIE</v>
          </cell>
          <cell r="I1953">
            <v>30275</v>
          </cell>
          <cell r="J1953" t="str">
            <v>FRANCE</v>
          </cell>
          <cell r="K1953" t="str">
            <v>Femme</v>
          </cell>
          <cell r="L1953">
            <v>3504</v>
          </cell>
          <cell r="M1953" t="str">
            <v>CANOE KAYAK REDONNAIS</v>
          </cell>
          <cell r="O1953">
            <v>3500</v>
          </cell>
          <cell r="P1953" t="str">
            <v>COMITE DEPARTEMENTAL CK D'ILLE ET VILAINE</v>
          </cell>
          <cell r="Q1953" t="str">
            <v>CR03</v>
          </cell>
          <cell r="R1953" t="str">
            <v>COMITE REGIONAL BRETAGNE CK</v>
          </cell>
          <cell r="S1953" t="str">
            <v>FEDERATION FRANCAISE CANOE-KAYAK ET SPORTS PAGAIE</v>
          </cell>
          <cell r="T1953">
            <v>2022</v>
          </cell>
          <cell r="V1953">
            <v>60</v>
          </cell>
          <cell r="W1953" t="str">
            <v>Non</v>
          </cell>
          <cell r="Z1953" t="str">
            <v>AN_COMP_A</v>
          </cell>
          <cell r="AA1953" t="str">
            <v>Carte 1 an Compétition Adulte</v>
          </cell>
          <cell r="AB1953">
            <v>71432</v>
          </cell>
          <cell r="AC1953">
            <v>44562</v>
          </cell>
          <cell r="AD1953">
            <v>44579</v>
          </cell>
          <cell r="AE1953">
            <v>44926</v>
          </cell>
          <cell r="AF1953" t="str">
            <v>Aucun</v>
          </cell>
          <cell r="AG1953" t="str">
            <v>V</v>
          </cell>
          <cell r="AH1953" t="str">
            <v>VETERAN</v>
          </cell>
          <cell r="AN1953">
            <v>43810</v>
          </cell>
          <cell r="AO1953" t="str">
            <v>Compétition</v>
          </cell>
        </row>
        <row r="1954">
          <cell r="E1954">
            <v>352093</v>
          </cell>
          <cell r="F1954" t="str">
            <v>Mme</v>
          </cell>
          <cell r="G1954" t="str">
            <v>VIDET-POMEL</v>
          </cell>
          <cell r="H1954" t="str">
            <v>PETRONILLE</v>
          </cell>
          <cell r="I1954">
            <v>40217</v>
          </cell>
          <cell r="J1954" t="str">
            <v>FRANCE</v>
          </cell>
          <cell r="K1954" t="str">
            <v>Femme</v>
          </cell>
          <cell r="L1954">
            <v>2904</v>
          </cell>
          <cell r="M1954" t="str">
            <v>CANOE KAYAK DE QUIMPERLE</v>
          </cell>
          <cell r="O1954">
            <v>2900</v>
          </cell>
          <cell r="P1954" t="str">
            <v>COMITE DEPARTEMENTAL CK DU FINISTERE</v>
          </cell>
          <cell r="Q1954" t="str">
            <v>CR03</v>
          </cell>
          <cell r="R1954" t="str">
            <v>COMITE REGIONAL BRETAGNE CK</v>
          </cell>
          <cell r="S1954" t="str">
            <v>FEDERATION FRANCAISE CANOE-KAYAK ET SPORTS PAGAIE</v>
          </cell>
          <cell r="T1954">
            <v>2022</v>
          </cell>
          <cell r="V1954">
            <v>40</v>
          </cell>
          <cell r="W1954" t="str">
            <v>Non</v>
          </cell>
          <cell r="Z1954" t="str">
            <v>AN_COMP_J</v>
          </cell>
          <cell r="AA1954" t="str">
            <v>Carte 1 an Compétition Jeune</v>
          </cell>
          <cell r="AB1954">
            <v>71568</v>
          </cell>
          <cell r="AC1954">
            <v>44562</v>
          </cell>
          <cell r="AD1954">
            <v>44572</v>
          </cell>
          <cell r="AE1954">
            <v>44926</v>
          </cell>
          <cell r="AF1954" t="str">
            <v>Aucun</v>
          </cell>
          <cell r="AG1954" t="str">
            <v>B</v>
          </cell>
          <cell r="AH1954" t="str">
            <v>BENJAMIN</v>
          </cell>
          <cell r="AN1954">
            <v>44572</v>
          </cell>
          <cell r="AO1954" t="str">
            <v>Compétition</v>
          </cell>
        </row>
        <row r="1955">
          <cell r="E1955">
            <v>352095</v>
          </cell>
          <cell r="F1955" t="str">
            <v>M.</v>
          </cell>
          <cell r="G1955" t="str">
            <v>PONTILLO</v>
          </cell>
          <cell r="H1955" t="str">
            <v>NINO</v>
          </cell>
          <cell r="I1955">
            <v>38728</v>
          </cell>
          <cell r="J1955" t="str">
            <v>FRANCE</v>
          </cell>
          <cell r="K1955" t="str">
            <v>Homme</v>
          </cell>
          <cell r="L1955">
            <v>5605</v>
          </cell>
          <cell r="M1955" t="str">
            <v xml:space="preserve">PLUMELIAU CANOE KAYAK </v>
          </cell>
          <cell r="N1955" t="str">
            <v>PCK</v>
          </cell>
          <cell r="O1955">
            <v>5600</v>
          </cell>
          <cell r="P1955" t="str">
            <v>COMITE DEPARTEMENTAL CK DU MORBIHAN</v>
          </cell>
          <cell r="Q1955" t="str">
            <v>CR03</v>
          </cell>
          <cell r="R1955" t="str">
            <v>COMITE REGIONAL BRETAGNE CK</v>
          </cell>
          <cell r="S1955" t="str">
            <v>FEDERATION FRANCAISE CANOE-KAYAK ET SPORTS PAGAIE</v>
          </cell>
          <cell r="T1955">
            <v>2022</v>
          </cell>
          <cell r="V1955">
            <v>40</v>
          </cell>
          <cell r="W1955" t="str">
            <v>Non</v>
          </cell>
          <cell r="Z1955" t="str">
            <v>AN_COMP_J</v>
          </cell>
          <cell r="AA1955" t="str">
            <v>Carte 1 an Compétition Jeune</v>
          </cell>
          <cell r="AB1955">
            <v>71174</v>
          </cell>
          <cell r="AC1955">
            <v>44562</v>
          </cell>
          <cell r="AD1955">
            <v>44569</v>
          </cell>
          <cell r="AE1955">
            <v>44926</v>
          </cell>
          <cell r="AF1955" t="str">
            <v>Aucun</v>
          </cell>
          <cell r="AG1955" t="str">
            <v>C</v>
          </cell>
          <cell r="AH1955" t="str">
            <v>CADET</v>
          </cell>
          <cell r="AN1955">
            <v>44569</v>
          </cell>
          <cell r="AO1955" t="str">
            <v>Compétition</v>
          </cell>
        </row>
        <row r="1956">
          <cell r="E1956">
            <v>352108</v>
          </cell>
          <cell r="F1956" t="str">
            <v>Mme</v>
          </cell>
          <cell r="G1956" t="str">
            <v>POSSEME</v>
          </cell>
          <cell r="H1956" t="str">
            <v>DOMINIQUE</v>
          </cell>
          <cell r="I1956">
            <v>25559</v>
          </cell>
          <cell r="J1956" t="str">
            <v>FRANCE</v>
          </cell>
          <cell r="K1956" t="str">
            <v>Femme</v>
          </cell>
          <cell r="L1956">
            <v>2903</v>
          </cell>
          <cell r="M1956" t="str">
            <v>CK DE QUIMPER CORNOUAILLE</v>
          </cell>
          <cell r="O1956">
            <v>2900</v>
          </cell>
          <cell r="P1956" t="str">
            <v>COMITE DEPARTEMENTAL CK DU FINISTERE</v>
          </cell>
          <cell r="Q1956" t="str">
            <v>CR03</v>
          </cell>
          <cell r="R1956" t="str">
            <v>COMITE REGIONAL BRETAGNE CK</v>
          </cell>
          <cell r="S1956" t="str">
            <v>FEDERATION FRANCAISE CANOE-KAYAK ET SPORTS PAGAIE</v>
          </cell>
          <cell r="T1956">
            <v>2022</v>
          </cell>
          <cell r="V1956">
            <v>60</v>
          </cell>
          <cell r="W1956" t="str">
            <v>Non</v>
          </cell>
          <cell r="Z1956" t="str">
            <v>AN_COMP_A</v>
          </cell>
          <cell r="AA1956" t="str">
            <v>Carte 1 an Compétition Adulte</v>
          </cell>
          <cell r="AB1956">
            <v>70918</v>
          </cell>
          <cell r="AC1956">
            <v>44531</v>
          </cell>
          <cell r="AD1956">
            <v>44545</v>
          </cell>
          <cell r="AE1956">
            <v>44926</v>
          </cell>
          <cell r="AF1956" t="str">
            <v>Aucun</v>
          </cell>
          <cell r="AG1956" t="str">
            <v>V</v>
          </cell>
          <cell r="AH1956" t="str">
            <v>VETERAN</v>
          </cell>
          <cell r="AN1956">
            <v>44209</v>
          </cell>
          <cell r="AO1956" t="str">
            <v>Compétition</v>
          </cell>
        </row>
        <row r="1957">
          <cell r="E1957">
            <v>352307</v>
          </cell>
          <cell r="F1957" t="str">
            <v>M.</v>
          </cell>
          <cell r="G1957" t="str">
            <v>GILHARD</v>
          </cell>
          <cell r="H1957" t="str">
            <v>JULIEN</v>
          </cell>
          <cell r="I1957">
            <v>25739</v>
          </cell>
          <cell r="J1957" t="str">
            <v>FRANCE</v>
          </cell>
          <cell r="K1957" t="str">
            <v>Homme</v>
          </cell>
          <cell r="L1957">
            <v>2903</v>
          </cell>
          <cell r="M1957" t="str">
            <v>CK DE QUIMPER CORNOUAILLE</v>
          </cell>
          <cell r="O1957">
            <v>2900</v>
          </cell>
          <cell r="P1957" t="str">
            <v>COMITE DEPARTEMENTAL CK DU FINISTERE</v>
          </cell>
          <cell r="Q1957" t="str">
            <v>CR03</v>
          </cell>
          <cell r="R1957" t="str">
            <v>COMITE REGIONAL BRETAGNE CK</v>
          </cell>
          <cell r="S1957" t="str">
            <v>FEDERATION FRANCAISE CANOE-KAYAK ET SPORTS PAGAIE</v>
          </cell>
          <cell r="T1957">
            <v>2022</v>
          </cell>
          <cell r="V1957">
            <v>60</v>
          </cell>
          <cell r="W1957" t="str">
            <v>Non</v>
          </cell>
          <cell r="Z1957" t="str">
            <v>AN_COMP_A</v>
          </cell>
          <cell r="AA1957" t="str">
            <v>Carte 1 an Compétition Adulte</v>
          </cell>
          <cell r="AB1957">
            <v>70918</v>
          </cell>
          <cell r="AC1957">
            <v>44531</v>
          </cell>
          <cell r="AD1957">
            <v>44545</v>
          </cell>
          <cell r="AE1957">
            <v>44926</v>
          </cell>
          <cell r="AF1957" t="str">
            <v>Aucun</v>
          </cell>
          <cell r="AG1957" t="str">
            <v>V</v>
          </cell>
          <cell r="AH1957" t="str">
            <v>VETERAN</v>
          </cell>
          <cell r="AN1957">
            <v>44519</v>
          </cell>
          <cell r="AO1957" t="str">
            <v>Compétition</v>
          </cell>
        </row>
        <row r="1958">
          <cell r="E1958">
            <v>352308</v>
          </cell>
          <cell r="F1958" t="str">
            <v>M.</v>
          </cell>
          <cell r="G1958" t="str">
            <v>GILHARD</v>
          </cell>
          <cell r="H1958" t="str">
            <v>TOM</v>
          </cell>
          <cell r="I1958">
            <v>39609</v>
          </cell>
          <cell r="J1958" t="str">
            <v>FRANCE</v>
          </cell>
          <cell r="K1958" t="str">
            <v>Homme</v>
          </cell>
          <cell r="L1958">
            <v>2903</v>
          </cell>
          <cell r="M1958" t="str">
            <v>CK DE QUIMPER CORNOUAILLE</v>
          </cell>
          <cell r="O1958">
            <v>2900</v>
          </cell>
          <cell r="P1958" t="str">
            <v>COMITE DEPARTEMENTAL CK DU FINISTERE</v>
          </cell>
          <cell r="Q1958" t="str">
            <v>CR03</v>
          </cell>
          <cell r="R1958" t="str">
            <v>COMITE REGIONAL BRETAGNE CK</v>
          </cell>
          <cell r="S1958" t="str">
            <v>FEDERATION FRANCAISE CANOE-KAYAK ET SPORTS PAGAIE</v>
          </cell>
          <cell r="T1958">
            <v>2022</v>
          </cell>
          <cell r="V1958">
            <v>40</v>
          </cell>
          <cell r="W1958" t="str">
            <v>Non</v>
          </cell>
          <cell r="Z1958" t="str">
            <v>AN_COMP_J</v>
          </cell>
          <cell r="AA1958" t="str">
            <v>Carte 1 an Compétition Jeune</v>
          </cell>
          <cell r="AB1958">
            <v>70918</v>
          </cell>
          <cell r="AC1958">
            <v>44531</v>
          </cell>
          <cell r="AD1958">
            <v>44545</v>
          </cell>
          <cell r="AE1958">
            <v>44926</v>
          </cell>
          <cell r="AF1958" t="str">
            <v>Aucun</v>
          </cell>
          <cell r="AG1958" t="str">
            <v>M</v>
          </cell>
          <cell r="AH1958" t="str">
            <v>MINIME</v>
          </cell>
          <cell r="AN1958">
            <v>44484</v>
          </cell>
          <cell r="AO1958" t="str">
            <v>Compétition</v>
          </cell>
        </row>
        <row r="1959">
          <cell r="E1959">
            <v>352380</v>
          </cell>
          <cell r="F1959" t="str">
            <v>M.</v>
          </cell>
          <cell r="G1959" t="str">
            <v>RAULT</v>
          </cell>
          <cell r="H1959" t="str">
            <v>JEAN-FRANCOIS</v>
          </cell>
          <cell r="I1959">
            <v>28072</v>
          </cell>
          <cell r="J1959" t="str">
            <v>FRANCE</v>
          </cell>
          <cell r="K1959" t="str">
            <v>Homme</v>
          </cell>
          <cell r="L1959">
            <v>2912</v>
          </cell>
          <cell r="M1959" t="str">
            <v>LES ALLIGATORS - LANDERNEAU</v>
          </cell>
          <cell r="O1959">
            <v>2900</v>
          </cell>
          <cell r="P1959" t="str">
            <v>COMITE DEPARTEMENTAL CK DU FINISTERE</v>
          </cell>
          <cell r="Q1959" t="str">
            <v>CR03</v>
          </cell>
          <cell r="R1959" t="str">
            <v>COMITE REGIONAL BRETAGNE CK</v>
          </cell>
          <cell r="S1959" t="str">
            <v>FEDERATION FRANCAISE CANOE-KAYAK ET SPORTS PAGAIE</v>
          </cell>
          <cell r="T1959">
            <v>2022</v>
          </cell>
          <cell r="V1959">
            <v>55</v>
          </cell>
          <cell r="W1959" t="str">
            <v>Non</v>
          </cell>
          <cell r="Z1959" t="str">
            <v>AN_LOIS_A</v>
          </cell>
          <cell r="AA1959" t="str">
            <v>Carte 1 an Loisir Adulte</v>
          </cell>
          <cell r="AB1959">
            <v>71393</v>
          </cell>
          <cell r="AC1959">
            <v>44562</v>
          </cell>
          <cell r="AD1959">
            <v>44565</v>
          </cell>
          <cell r="AE1959">
            <v>44926</v>
          </cell>
          <cell r="AF1959" t="str">
            <v>Aucun</v>
          </cell>
          <cell r="AG1959" t="str">
            <v>V</v>
          </cell>
          <cell r="AH1959" t="str">
            <v>VETERAN</v>
          </cell>
          <cell r="AJ1959">
            <v>44533</v>
          </cell>
          <cell r="AK1959" t="str">
            <v>Loisir</v>
          </cell>
        </row>
        <row r="1960">
          <cell r="E1960">
            <v>352435</v>
          </cell>
          <cell r="F1960" t="str">
            <v>M.</v>
          </cell>
          <cell r="G1960" t="str">
            <v>FEJEAN BIDEAU</v>
          </cell>
          <cell r="H1960" t="str">
            <v>ENOHA</v>
          </cell>
          <cell r="I1960">
            <v>39820</v>
          </cell>
          <cell r="J1960" t="str">
            <v>FRANCE</v>
          </cell>
          <cell r="K1960" t="str">
            <v>Homme</v>
          </cell>
          <cell r="L1960">
            <v>2211</v>
          </cell>
          <cell r="M1960" t="str">
            <v>C.K.C. GUINGAMPAIS</v>
          </cell>
          <cell r="O1960">
            <v>2200</v>
          </cell>
          <cell r="P1960" t="str">
            <v>COMITE DEPARTEMENTAL CK COTES D'ARMOR</v>
          </cell>
          <cell r="Q1960" t="str">
            <v>CR03</v>
          </cell>
          <cell r="R1960" t="str">
            <v>COMITE REGIONAL BRETAGNE CK</v>
          </cell>
          <cell r="S1960" t="str">
            <v>FEDERATION FRANCAISE CANOE-KAYAK ET SPORTS PAGAIE</v>
          </cell>
          <cell r="T1960">
            <v>2022</v>
          </cell>
          <cell r="V1960">
            <v>40</v>
          </cell>
          <cell r="W1960" t="str">
            <v>Non</v>
          </cell>
          <cell r="Z1960" t="str">
            <v>AN_COMP_J</v>
          </cell>
          <cell r="AA1960" t="str">
            <v>Carte 1 an Compétition Jeune</v>
          </cell>
          <cell r="AB1960">
            <v>17377</v>
          </cell>
          <cell r="AC1960">
            <v>41377</v>
          </cell>
          <cell r="AD1960">
            <v>44573</v>
          </cell>
          <cell r="AE1960">
            <v>44926</v>
          </cell>
          <cell r="AF1960" t="str">
            <v>Aucun</v>
          </cell>
          <cell r="AG1960" t="str">
            <v>M</v>
          </cell>
          <cell r="AH1960" t="str">
            <v>MINIME</v>
          </cell>
          <cell r="AN1960">
            <v>44573</v>
          </cell>
          <cell r="AO1960" t="str">
            <v>Compétition</v>
          </cell>
        </row>
        <row r="1961">
          <cell r="E1961">
            <v>352456</v>
          </cell>
          <cell r="F1961" t="str">
            <v>Mme</v>
          </cell>
          <cell r="G1961" t="str">
            <v>RINGEVAL</v>
          </cell>
          <cell r="H1961" t="str">
            <v>KLERVI</v>
          </cell>
          <cell r="I1961">
            <v>37777</v>
          </cell>
          <cell r="J1961" t="str">
            <v>FRANCE</v>
          </cell>
          <cell r="K1961" t="str">
            <v>Femme</v>
          </cell>
          <cell r="L1961">
            <v>2920</v>
          </cell>
          <cell r="M1961" t="str">
            <v>LA PAGAIE DES AVENS</v>
          </cell>
          <cell r="N1961" t="str">
            <v>C K P.D.A.</v>
          </cell>
          <cell r="O1961">
            <v>2900</v>
          </cell>
          <cell r="P1961" t="str">
            <v>COMITE DEPARTEMENTAL CK DU FINISTERE</v>
          </cell>
          <cell r="Q1961" t="str">
            <v>CR03</v>
          </cell>
          <cell r="R1961" t="str">
            <v>COMITE REGIONAL BRETAGNE CK</v>
          </cell>
          <cell r="S1961" t="str">
            <v>FEDERATION FRANCAISE CANOE-KAYAK ET SPORTS PAGAIE</v>
          </cell>
          <cell r="T1961">
            <v>2022</v>
          </cell>
          <cell r="V1961">
            <v>60</v>
          </cell>
          <cell r="W1961" t="str">
            <v>Non</v>
          </cell>
          <cell r="X1961" t="str">
            <v>IA Sport Plus</v>
          </cell>
          <cell r="Y1961" t="str">
            <v>IASPORT</v>
          </cell>
          <cell r="Z1961" t="str">
            <v>AN_COMP_A</v>
          </cell>
          <cell r="AA1961" t="str">
            <v>Carte 1 an Compétition Adulte</v>
          </cell>
          <cell r="AB1961">
            <v>71401</v>
          </cell>
          <cell r="AC1961">
            <v>44562</v>
          </cell>
          <cell r="AD1961">
            <v>44566</v>
          </cell>
          <cell r="AE1961">
            <v>44926</v>
          </cell>
          <cell r="AF1961" t="str">
            <v>Aucun</v>
          </cell>
          <cell r="AG1961" t="str">
            <v>S</v>
          </cell>
          <cell r="AH1961" t="str">
            <v>SENIOR</v>
          </cell>
        </row>
        <row r="1962">
          <cell r="E1962">
            <v>352494</v>
          </cell>
          <cell r="F1962" t="str">
            <v>Mme</v>
          </cell>
          <cell r="G1962" t="str">
            <v>POINCE</v>
          </cell>
          <cell r="H1962" t="str">
            <v>VALERIE</v>
          </cell>
          <cell r="I1962">
            <v>22393</v>
          </cell>
          <cell r="J1962" t="str">
            <v>FRANCE</v>
          </cell>
          <cell r="K1962" t="str">
            <v>Femme</v>
          </cell>
          <cell r="L1962">
            <v>3516</v>
          </cell>
          <cell r="M1962" t="str">
            <v>RENNES EVASION NATURE</v>
          </cell>
          <cell r="O1962">
            <v>3500</v>
          </cell>
          <cell r="P1962" t="str">
            <v>COMITE DEPARTEMENTAL CK D'ILLE ET VILAINE</v>
          </cell>
          <cell r="Q1962" t="str">
            <v>CR03</v>
          </cell>
          <cell r="R1962" t="str">
            <v>COMITE REGIONAL BRETAGNE CK</v>
          </cell>
          <cell r="S1962" t="str">
            <v>FEDERATION FRANCAISE CANOE-KAYAK ET SPORTS PAGAIE</v>
          </cell>
          <cell r="T1962">
            <v>2022</v>
          </cell>
          <cell r="V1962">
            <v>55</v>
          </cell>
          <cell r="W1962" t="str">
            <v>Non</v>
          </cell>
          <cell r="Z1962" t="str">
            <v>AN_LOIS_A</v>
          </cell>
          <cell r="AA1962" t="str">
            <v>Carte 1 an Loisir Adulte</v>
          </cell>
          <cell r="AB1962">
            <v>71143</v>
          </cell>
          <cell r="AC1962">
            <v>44562</v>
          </cell>
          <cell r="AD1962">
            <v>44577</v>
          </cell>
          <cell r="AE1962">
            <v>44926</v>
          </cell>
          <cell r="AF1962" t="str">
            <v>Aucun</v>
          </cell>
          <cell r="AG1962" t="str">
            <v>V</v>
          </cell>
          <cell r="AH1962" t="str">
            <v>VETERAN</v>
          </cell>
          <cell r="AJ1962">
            <v>44576</v>
          </cell>
          <cell r="AK1962" t="str">
            <v>Loisir</v>
          </cell>
        </row>
        <row r="1963">
          <cell r="E1963">
            <v>352495</v>
          </cell>
          <cell r="F1963" t="str">
            <v>Mme</v>
          </cell>
          <cell r="G1963" t="str">
            <v>LE BOULCH</v>
          </cell>
          <cell r="H1963" t="str">
            <v>PASCALE</v>
          </cell>
          <cell r="I1963">
            <v>22513</v>
          </cell>
          <cell r="J1963" t="str">
            <v>FRANCE</v>
          </cell>
          <cell r="K1963" t="str">
            <v>Femme</v>
          </cell>
          <cell r="L1963">
            <v>3516</v>
          </cell>
          <cell r="M1963" t="str">
            <v>RENNES EVASION NATURE</v>
          </cell>
          <cell r="O1963">
            <v>3500</v>
          </cell>
          <cell r="P1963" t="str">
            <v>COMITE DEPARTEMENTAL CK D'ILLE ET VILAINE</v>
          </cell>
          <cell r="Q1963" t="str">
            <v>CR03</v>
          </cell>
          <cell r="R1963" t="str">
            <v>COMITE REGIONAL BRETAGNE CK</v>
          </cell>
          <cell r="S1963" t="str">
            <v>FEDERATION FRANCAISE CANOE-KAYAK ET SPORTS PAGAIE</v>
          </cell>
          <cell r="T1963">
            <v>2022</v>
          </cell>
          <cell r="V1963">
            <v>55</v>
          </cell>
          <cell r="W1963" t="str">
            <v>Non</v>
          </cell>
          <cell r="Z1963" t="str">
            <v>AN_LOIS_A</v>
          </cell>
          <cell r="AA1963" t="str">
            <v>Carte 1 an Loisir Adulte</v>
          </cell>
          <cell r="AB1963">
            <v>70719</v>
          </cell>
          <cell r="AC1963">
            <v>44531</v>
          </cell>
          <cell r="AD1963">
            <v>44550</v>
          </cell>
          <cell r="AE1963">
            <v>44926</v>
          </cell>
          <cell r="AF1963" t="str">
            <v>Aucun</v>
          </cell>
          <cell r="AG1963" t="str">
            <v>V</v>
          </cell>
          <cell r="AH1963" t="str">
            <v>VETERAN</v>
          </cell>
          <cell r="AJ1963">
            <v>43313</v>
          </cell>
          <cell r="AK1963" t="str">
            <v>Loisir</v>
          </cell>
        </row>
        <row r="1964">
          <cell r="E1964">
            <v>352538</v>
          </cell>
          <cell r="F1964" t="str">
            <v>M.</v>
          </cell>
          <cell r="G1964" t="str">
            <v>BRY</v>
          </cell>
          <cell r="H1964" t="str">
            <v>ELIOTT</v>
          </cell>
          <cell r="I1964">
            <v>39780</v>
          </cell>
          <cell r="J1964" t="str">
            <v>FRANCE</v>
          </cell>
          <cell r="K1964" t="str">
            <v>Homme</v>
          </cell>
          <cell r="L1964">
            <v>2926</v>
          </cell>
          <cell r="M1964" t="str">
            <v>CENTRE NAUTIQUE DE CROZON MORGAT</v>
          </cell>
          <cell r="O1964">
            <v>2900</v>
          </cell>
          <cell r="P1964" t="str">
            <v>COMITE DEPARTEMENTAL CK DU FINISTERE</v>
          </cell>
          <cell r="Q1964" t="str">
            <v>CR03</v>
          </cell>
          <cell r="R1964" t="str">
            <v>COMITE REGIONAL BRETAGNE CK</v>
          </cell>
          <cell r="S1964" t="str">
            <v>FEDERATION FRANCAISE CANOE-KAYAK ET SPORTS PAGAIE</v>
          </cell>
          <cell r="T1964">
            <v>2022</v>
          </cell>
          <cell r="V1964">
            <v>40</v>
          </cell>
          <cell r="W1964" t="str">
            <v>Non</v>
          </cell>
          <cell r="Z1964" t="str">
            <v>AN_COMP_J</v>
          </cell>
          <cell r="AA1964" t="str">
            <v>Carte 1 an Compétition Jeune</v>
          </cell>
          <cell r="AB1964">
            <v>71514</v>
          </cell>
          <cell r="AC1964">
            <v>44562</v>
          </cell>
          <cell r="AD1964">
            <v>44572</v>
          </cell>
          <cell r="AE1964">
            <v>44926</v>
          </cell>
          <cell r="AF1964" t="str">
            <v>Aucun</v>
          </cell>
          <cell r="AG1964" t="str">
            <v>M</v>
          </cell>
          <cell r="AH1964" t="str">
            <v>MINIME</v>
          </cell>
          <cell r="AN1964">
            <v>44572</v>
          </cell>
          <cell r="AO1964" t="str">
            <v>Compétition</v>
          </cell>
        </row>
        <row r="1965">
          <cell r="E1965">
            <v>352579</v>
          </cell>
          <cell r="F1965" t="str">
            <v>M.</v>
          </cell>
          <cell r="G1965" t="str">
            <v>JOHNSTON</v>
          </cell>
          <cell r="H1965" t="str">
            <v>NEIL</v>
          </cell>
          <cell r="I1965">
            <v>19957</v>
          </cell>
          <cell r="J1965" t="str">
            <v>ROYAUME-UNI</v>
          </cell>
          <cell r="K1965" t="str">
            <v>Homme</v>
          </cell>
          <cell r="L1965">
            <v>5614</v>
          </cell>
          <cell r="M1965" t="str">
            <v>C.K.C. AURAY</v>
          </cell>
          <cell r="O1965">
            <v>5600</v>
          </cell>
          <cell r="P1965" t="str">
            <v>COMITE DEPARTEMENTAL CK DU MORBIHAN</v>
          </cell>
          <cell r="Q1965" t="str">
            <v>CR03</v>
          </cell>
          <cell r="R1965" t="str">
            <v>COMITE REGIONAL BRETAGNE CK</v>
          </cell>
          <cell r="S1965" t="str">
            <v>FEDERATION FRANCAISE CANOE-KAYAK ET SPORTS PAGAIE</v>
          </cell>
          <cell r="T1965">
            <v>2022</v>
          </cell>
          <cell r="V1965">
            <v>55</v>
          </cell>
          <cell r="W1965" t="str">
            <v>Non</v>
          </cell>
          <cell r="Z1965" t="str">
            <v>AN_LOIS_A</v>
          </cell>
          <cell r="AA1965" t="str">
            <v>Carte 1 an Loisir Adulte</v>
          </cell>
          <cell r="AB1965">
            <v>71181</v>
          </cell>
          <cell r="AC1965">
            <v>44562</v>
          </cell>
          <cell r="AD1965">
            <v>44576</v>
          </cell>
          <cell r="AE1965">
            <v>44926</v>
          </cell>
          <cell r="AF1965" t="str">
            <v>Aucun</v>
          </cell>
          <cell r="AG1965" t="str">
            <v>V</v>
          </cell>
          <cell r="AH1965" t="str">
            <v>VETERAN</v>
          </cell>
          <cell r="AJ1965">
            <v>44109</v>
          </cell>
          <cell r="AK1965" t="str">
            <v>Loisir</v>
          </cell>
          <cell r="AL1965" t="str">
            <v>STEMP</v>
          </cell>
          <cell r="AM1965">
            <v>6148991</v>
          </cell>
        </row>
        <row r="1966">
          <cell r="E1966">
            <v>352585</v>
          </cell>
          <cell r="F1966" t="str">
            <v>M.</v>
          </cell>
          <cell r="G1966" t="str">
            <v>ALVES</v>
          </cell>
          <cell r="H1966" t="str">
            <v>THOMAS</v>
          </cell>
          <cell r="I1966">
            <v>34074</v>
          </cell>
          <cell r="J1966" t="str">
            <v>FRANCE</v>
          </cell>
          <cell r="K1966" t="str">
            <v>Homme</v>
          </cell>
          <cell r="L1966">
            <v>5617</v>
          </cell>
          <cell r="M1966" t="str">
            <v>KAYAK CLUB DE VANNES</v>
          </cell>
          <cell r="O1966">
            <v>5600</v>
          </cell>
          <cell r="P1966" t="str">
            <v>COMITE DEPARTEMENTAL CK DU MORBIHAN</v>
          </cell>
          <cell r="Q1966" t="str">
            <v>CR03</v>
          </cell>
          <cell r="R1966" t="str">
            <v>COMITE REGIONAL BRETAGNE CK</v>
          </cell>
          <cell r="S1966" t="str">
            <v>FEDERATION FRANCAISE CANOE-KAYAK ET SPORTS PAGAIE</v>
          </cell>
          <cell r="T1966">
            <v>2022</v>
          </cell>
          <cell r="V1966">
            <v>60</v>
          </cell>
          <cell r="W1966" t="str">
            <v>Non</v>
          </cell>
          <cell r="Z1966" t="str">
            <v>AN_COMP_A</v>
          </cell>
          <cell r="AA1966" t="str">
            <v>Carte 1 an Compétition Adulte</v>
          </cell>
          <cell r="AB1966">
            <v>70760</v>
          </cell>
          <cell r="AC1966">
            <v>44531</v>
          </cell>
          <cell r="AD1966">
            <v>44538</v>
          </cell>
          <cell r="AE1966">
            <v>44926</v>
          </cell>
          <cell r="AF1966" t="str">
            <v>Aucun</v>
          </cell>
          <cell r="AG1966" t="str">
            <v>S</v>
          </cell>
          <cell r="AH1966" t="str">
            <v>SENIOR</v>
          </cell>
          <cell r="AN1966">
            <v>44342</v>
          </cell>
          <cell r="AO1966" t="str">
            <v>Compétition</v>
          </cell>
        </row>
        <row r="1967">
          <cell r="E1967">
            <v>352642</v>
          </cell>
          <cell r="F1967" t="str">
            <v>M.</v>
          </cell>
          <cell r="G1967" t="str">
            <v>DAGORNE</v>
          </cell>
          <cell r="H1967" t="str">
            <v>DOMINIQUE</v>
          </cell>
          <cell r="I1967">
            <v>18898</v>
          </cell>
          <cell r="J1967" t="str">
            <v>FRANCE</v>
          </cell>
          <cell r="K1967" t="str">
            <v>Homme</v>
          </cell>
          <cell r="L1967">
            <v>2206</v>
          </cell>
          <cell r="M1967" t="str">
            <v>LA ROCHE DERRIEN CANOE KAYAK</v>
          </cell>
          <cell r="N1967" t="str">
            <v>ROCHE DERRIEN CK</v>
          </cell>
          <cell r="O1967">
            <v>2200</v>
          </cell>
          <cell r="P1967" t="str">
            <v>COMITE DEPARTEMENTAL CK COTES D'ARMOR</v>
          </cell>
          <cell r="Q1967" t="str">
            <v>CR03</v>
          </cell>
          <cell r="R1967" t="str">
            <v>COMITE REGIONAL BRETAGNE CK</v>
          </cell>
          <cell r="S1967" t="str">
            <v>FEDERATION FRANCAISE CANOE-KAYAK ET SPORTS PAGAIE</v>
          </cell>
          <cell r="T1967">
            <v>2022</v>
          </cell>
          <cell r="V1967">
            <v>55</v>
          </cell>
          <cell r="W1967" t="str">
            <v>Non</v>
          </cell>
          <cell r="Z1967" t="str">
            <v>AN_LOIS_A</v>
          </cell>
          <cell r="AA1967" t="str">
            <v>Carte 1 an Loisir Adulte</v>
          </cell>
          <cell r="AB1967">
            <v>71261</v>
          </cell>
          <cell r="AC1967">
            <v>44562</v>
          </cell>
          <cell r="AD1967">
            <v>44566</v>
          </cell>
          <cell r="AE1967">
            <v>44926</v>
          </cell>
          <cell r="AF1967" t="str">
            <v>Aucun</v>
          </cell>
          <cell r="AG1967" t="str">
            <v>V</v>
          </cell>
          <cell r="AH1967" t="str">
            <v>VETERAN</v>
          </cell>
          <cell r="AJ1967">
            <v>43735</v>
          </cell>
          <cell r="AK1967" t="str">
            <v>Loisir</v>
          </cell>
          <cell r="AL1967" t="str">
            <v>DAGORNE</v>
          </cell>
          <cell r="AM1967">
            <v>10100680494</v>
          </cell>
        </row>
        <row r="1968">
          <cell r="E1968">
            <v>352945</v>
          </cell>
          <cell r="F1968" t="str">
            <v>M.</v>
          </cell>
          <cell r="G1968" t="str">
            <v>VANDENBERGHE</v>
          </cell>
          <cell r="H1968" t="str">
            <v>DAVID</v>
          </cell>
          <cell r="I1968">
            <v>28996</v>
          </cell>
          <cell r="J1968" t="str">
            <v>FRANCE</v>
          </cell>
          <cell r="K1968" t="str">
            <v>Homme</v>
          </cell>
          <cell r="L1968">
            <v>3535</v>
          </cell>
          <cell r="M1968" t="str">
            <v>CANOE KAYAK CLUB DE FEINS</v>
          </cell>
          <cell r="O1968">
            <v>3500</v>
          </cell>
          <cell r="P1968" t="str">
            <v>COMITE DEPARTEMENTAL CK D'ILLE ET VILAINE</v>
          </cell>
          <cell r="Q1968" t="str">
            <v>CR03</v>
          </cell>
          <cell r="R1968" t="str">
            <v>COMITE REGIONAL BRETAGNE CK</v>
          </cell>
          <cell r="S1968" t="str">
            <v>FEDERATION FRANCAISE CANOE-KAYAK ET SPORTS PAGAIE</v>
          </cell>
          <cell r="T1968">
            <v>2022</v>
          </cell>
          <cell r="V1968">
            <v>60</v>
          </cell>
          <cell r="W1968" t="str">
            <v>Non</v>
          </cell>
          <cell r="Z1968" t="str">
            <v>AN_COMP_A</v>
          </cell>
          <cell r="AA1968" t="str">
            <v>Carte 1 an Compétition Adulte</v>
          </cell>
          <cell r="AB1968">
            <v>71465</v>
          </cell>
          <cell r="AC1968">
            <v>44562</v>
          </cell>
          <cell r="AD1968">
            <v>44571</v>
          </cell>
          <cell r="AE1968">
            <v>44926</v>
          </cell>
          <cell r="AF1968" t="str">
            <v>Aucun</v>
          </cell>
          <cell r="AG1968" t="str">
            <v>V</v>
          </cell>
          <cell r="AH1968" t="str">
            <v>VETERAN</v>
          </cell>
          <cell r="AN1968">
            <v>44526</v>
          </cell>
          <cell r="AO1968" t="str">
            <v>Compétition</v>
          </cell>
        </row>
        <row r="1969">
          <cell r="E1969">
            <v>352946</v>
          </cell>
          <cell r="F1969" t="str">
            <v>Mme</v>
          </cell>
          <cell r="G1969" t="str">
            <v>VANDENBERGHE</v>
          </cell>
          <cell r="H1969" t="str">
            <v>BLEUENN</v>
          </cell>
          <cell r="I1969">
            <v>39627</v>
          </cell>
          <cell r="J1969" t="str">
            <v>FRANCE</v>
          </cell>
          <cell r="K1969" t="str">
            <v>Femme</v>
          </cell>
          <cell r="L1969">
            <v>3535</v>
          </cell>
          <cell r="M1969" t="str">
            <v>CANOE KAYAK CLUB DE FEINS</v>
          </cell>
          <cell r="O1969">
            <v>3500</v>
          </cell>
          <cell r="P1969" t="str">
            <v>COMITE DEPARTEMENTAL CK D'ILLE ET VILAINE</v>
          </cell>
          <cell r="Q1969" t="str">
            <v>CR03</v>
          </cell>
          <cell r="R1969" t="str">
            <v>COMITE REGIONAL BRETAGNE CK</v>
          </cell>
          <cell r="S1969" t="str">
            <v>FEDERATION FRANCAISE CANOE-KAYAK ET SPORTS PAGAIE</v>
          </cell>
          <cell r="T1969">
            <v>2022</v>
          </cell>
          <cell r="V1969">
            <v>40</v>
          </cell>
          <cell r="W1969" t="str">
            <v>Non</v>
          </cell>
          <cell r="Z1969" t="str">
            <v>AN_COMP_J</v>
          </cell>
          <cell r="AA1969" t="str">
            <v>Carte 1 an Compétition Jeune</v>
          </cell>
          <cell r="AB1969">
            <v>71465</v>
          </cell>
          <cell r="AC1969">
            <v>44562</v>
          </cell>
          <cell r="AD1969">
            <v>44571</v>
          </cell>
          <cell r="AE1969">
            <v>44926</v>
          </cell>
          <cell r="AF1969" t="str">
            <v>Aucun</v>
          </cell>
          <cell r="AG1969" t="str">
            <v>M</v>
          </cell>
          <cell r="AH1969" t="str">
            <v>MINIME</v>
          </cell>
          <cell r="AN1969">
            <v>44571</v>
          </cell>
          <cell r="AO1969" t="str">
            <v>Compétition</v>
          </cell>
        </row>
        <row r="1970">
          <cell r="E1970">
            <v>352948</v>
          </cell>
          <cell r="F1970" t="str">
            <v>Mme</v>
          </cell>
          <cell r="G1970" t="str">
            <v>GIROUX</v>
          </cell>
          <cell r="H1970" t="str">
            <v>SALOMÉ</v>
          </cell>
          <cell r="I1970">
            <v>38913</v>
          </cell>
          <cell r="J1970" t="str">
            <v>FRANCE</v>
          </cell>
          <cell r="K1970" t="str">
            <v>Femme</v>
          </cell>
          <cell r="L1970">
            <v>3535</v>
          </cell>
          <cell r="M1970" t="str">
            <v>CANOE KAYAK CLUB DE FEINS</v>
          </cell>
          <cell r="O1970">
            <v>3500</v>
          </cell>
          <cell r="P1970" t="str">
            <v>COMITE DEPARTEMENTAL CK D'ILLE ET VILAINE</v>
          </cell>
          <cell r="Q1970" t="str">
            <v>CR03</v>
          </cell>
          <cell r="R1970" t="str">
            <v>COMITE REGIONAL BRETAGNE CK</v>
          </cell>
          <cell r="S1970" t="str">
            <v>FEDERATION FRANCAISE CANOE-KAYAK ET SPORTS PAGAIE</v>
          </cell>
          <cell r="T1970">
            <v>2022</v>
          </cell>
          <cell r="V1970">
            <v>40</v>
          </cell>
          <cell r="W1970" t="str">
            <v>Non</v>
          </cell>
          <cell r="Z1970" t="str">
            <v>AN_COMP_J</v>
          </cell>
          <cell r="AA1970" t="str">
            <v>Carte 1 an Compétition Jeune</v>
          </cell>
          <cell r="AB1970">
            <v>71465</v>
          </cell>
          <cell r="AC1970">
            <v>44562</v>
          </cell>
          <cell r="AD1970">
            <v>44571</v>
          </cell>
          <cell r="AE1970">
            <v>44926</v>
          </cell>
          <cell r="AF1970" t="str">
            <v>Aucun</v>
          </cell>
          <cell r="AG1970" t="str">
            <v>C</v>
          </cell>
          <cell r="AH1970" t="str">
            <v>CADET</v>
          </cell>
          <cell r="AN1970">
            <v>44571</v>
          </cell>
          <cell r="AO1970" t="str">
            <v>Compétition</v>
          </cell>
        </row>
        <row r="1971">
          <cell r="E1971">
            <v>352949</v>
          </cell>
          <cell r="F1971" t="str">
            <v>M.</v>
          </cell>
          <cell r="G1971" t="str">
            <v>VERRIER</v>
          </cell>
          <cell r="H1971" t="str">
            <v>MATHIEU</v>
          </cell>
          <cell r="I1971">
            <v>28649</v>
          </cell>
          <cell r="J1971" t="str">
            <v>FRANCE</v>
          </cell>
          <cell r="K1971" t="str">
            <v>Homme</v>
          </cell>
          <cell r="L1971">
            <v>3535</v>
          </cell>
          <cell r="M1971" t="str">
            <v>CANOE KAYAK CLUB DE FEINS</v>
          </cell>
          <cell r="O1971">
            <v>3500</v>
          </cell>
          <cell r="P1971" t="str">
            <v>COMITE DEPARTEMENTAL CK D'ILLE ET VILAINE</v>
          </cell>
          <cell r="Q1971" t="str">
            <v>CR03</v>
          </cell>
          <cell r="R1971" t="str">
            <v>COMITE REGIONAL BRETAGNE CK</v>
          </cell>
          <cell r="S1971" t="str">
            <v>FEDERATION FRANCAISE CANOE-KAYAK ET SPORTS PAGAIE</v>
          </cell>
          <cell r="T1971">
            <v>2022</v>
          </cell>
          <cell r="V1971">
            <v>60</v>
          </cell>
          <cell r="W1971" t="str">
            <v>Non</v>
          </cell>
          <cell r="Z1971" t="str">
            <v>AN_COMP_A</v>
          </cell>
          <cell r="AA1971" t="str">
            <v>Carte 1 an Compétition Adulte</v>
          </cell>
          <cell r="AB1971">
            <v>72618</v>
          </cell>
          <cell r="AC1971">
            <v>44621</v>
          </cell>
          <cell r="AD1971">
            <v>44625</v>
          </cell>
          <cell r="AE1971">
            <v>44926</v>
          </cell>
          <cell r="AF1971" t="str">
            <v>Aucun</v>
          </cell>
          <cell r="AG1971" t="str">
            <v>V</v>
          </cell>
          <cell r="AH1971" t="str">
            <v>VETERAN</v>
          </cell>
        </row>
        <row r="1972">
          <cell r="E1972">
            <v>352950</v>
          </cell>
          <cell r="F1972" t="str">
            <v>M.</v>
          </cell>
          <cell r="G1972" t="str">
            <v>NEDELLEC</v>
          </cell>
          <cell r="H1972" t="str">
            <v>TITOUAN</v>
          </cell>
          <cell r="I1972">
            <v>39680</v>
          </cell>
          <cell r="J1972" t="str">
            <v>FRANCE</v>
          </cell>
          <cell r="K1972" t="str">
            <v>Homme</v>
          </cell>
          <cell r="L1972">
            <v>3535</v>
          </cell>
          <cell r="M1972" t="str">
            <v>CANOE KAYAK CLUB DE FEINS</v>
          </cell>
          <cell r="O1972">
            <v>3500</v>
          </cell>
          <cell r="P1972" t="str">
            <v>COMITE DEPARTEMENTAL CK D'ILLE ET VILAINE</v>
          </cell>
          <cell r="Q1972" t="str">
            <v>CR03</v>
          </cell>
          <cell r="R1972" t="str">
            <v>COMITE REGIONAL BRETAGNE CK</v>
          </cell>
          <cell r="S1972" t="str">
            <v>FEDERATION FRANCAISE CANOE-KAYAK ET SPORTS PAGAIE</v>
          </cell>
          <cell r="T1972">
            <v>2022</v>
          </cell>
          <cell r="V1972">
            <v>40</v>
          </cell>
          <cell r="W1972" t="str">
            <v>Non</v>
          </cell>
          <cell r="Z1972" t="str">
            <v>AN_COMP_J</v>
          </cell>
          <cell r="AA1972" t="str">
            <v>Carte 1 an Compétition Jeune</v>
          </cell>
          <cell r="AB1972">
            <v>71465</v>
          </cell>
          <cell r="AC1972">
            <v>44562</v>
          </cell>
          <cell r="AD1972">
            <v>44571</v>
          </cell>
          <cell r="AE1972">
            <v>44926</v>
          </cell>
          <cell r="AF1972" t="str">
            <v>Aucun</v>
          </cell>
          <cell r="AG1972" t="str">
            <v>M</v>
          </cell>
          <cell r="AH1972" t="str">
            <v>MINIME</v>
          </cell>
          <cell r="AN1972">
            <v>44571</v>
          </cell>
          <cell r="AO1972" t="str">
            <v>Compétition</v>
          </cell>
        </row>
        <row r="1973">
          <cell r="E1973">
            <v>353117</v>
          </cell>
          <cell r="F1973" t="str">
            <v>Mme</v>
          </cell>
          <cell r="G1973" t="str">
            <v>RUAULT</v>
          </cell>
          <cell r="H1973" t="str">
            <v>NOEMIE</v>
          </cell>
          <cell r="I1973">
            <v>39320</v>
          </cell>
          <cell r="J1973" t="str">
            <v>FRANCE</v>
          </cell>
          <cell r="K1973" t="str">
            <v>Femme</v>
          </cell>
          <cell r="L1973">
            <v>3512</v>
          </cell>
          <cell r="M1973" t="str">
            <v>CANOE KAYAK CLUB ACIGNE</v>
          </cell>
          <cell r="O1973">
            <v>3500</v>
          </cell>
          <cell r="P1973" t="str">
            <v>COMITE DEPARTEMENTAL CK D'ILLE ET VILAINE</v>
          </cell>
          <cell r="Q1973" t="str">
            <v>CR03</v>
          </cell>
          <cell r="R1973" t="str">
            <v>COMITE REGIONAL BRETAGNE CK</v>
          </cell>
          <cell r="S1973" t="str">
            <v>FEDERATION FRANCAISE CANOE-KAYAK ET SPORTS PAGAIE</v>
          </cell>
          <cell r="T1973">
            <v>2022</v>
          </cell>
          <cell r="V1973">
            <v>40</v>
          </cell>
          <cell r="W1973" t="str">
            <v>Non</v>
          </cell>
          <cell r="Z1973" t="str">
            <v>AN_COMP_J</v>
          </cell>
          <cell r="AA1973" t="str">
            <v>Carte 1 an Compétition Jeune</v>
          </cell>
          <cell r="AB1973">
            <v>70715</v>
          </cell>
          <cell r="AC1973">
            <v>44531</v>
          </cell>
          <cell r="AD1973">
            <v>44553</v>
          </cell>
          <cell r="AE1973">
            <v>44926</v>
          </cell>
          <cell r="AF1973" t="str">
            <v>Aucun</v>
          </cell>
          <cell r="AG1973" t="str">
            <v>C</v>
          </cell>
          <cell r="AH1973" t="str">
            <v>CADET</v>
          </cell>
          <cell r="AN1973">
            <v>44553</v>
          </cell>
          <cell r="AO1973" t="str">
            <v>Compétition</v>
          </cell>
        </row>
        <row r="1974">
          <cell r="E1974">
            <v>353122</v>
          </cell>
          <cell r="F1974" t="str">
            <v>M.</v>
          </cell>
          <cell r="G1974" t="str">
            <v>CASADO</v>
          </cell>
          <cell r="H1974" t="str">
            <v>FELICIEN</v>
          </cell>
          <cell r="I1974">
            <v>38975</v>
          </cell>
          <cell r="J1974" t="str">
            <v>FRANCE</v>
          </cell>
          <cell r="K1974" t="str">
            <v>Homme</v>
          </cell>
          <cell r="L1974">
            <v>3512</v>
          </cell>
          <cell r="M1974" t="str">
            <v>CANOE KAYAK CLUB ACIGNE</v>
          </cell>
          <cell r="O1974">
            <v>3500</v>
          </cell>
          <cell r="P1974" t="str">
            <v>COMITE DEPARTEMENTAL CK D'ILLE ET VILAINE</v>
          </cell>
          <cell r="Q1974" t="str">
            <v>CR03</v>
          </cell>
          <cell r="R1974" t="str">
            <v>COMITE REGIONAL BRETAGNE CK</v>
          </cell>
          <cell r="S1974" t="str">
            <v>FEDERATION FRANCAISE CANOE-KAYAK ET SPORTS PAGAIE</v>
          </cell>
          <cell r="T1974">
            <v>2022</v>
          </cell>
          <cell r="V1974">
            <v>40</v>
          </cell>
          <cell r="W1974" t="str">
            <v>Non</v>
          </cell>
          <cell r="Z1974" t="str">
            <v>AN_COMP_J</v>
          </cell>
          <cell r="AA1974" t="str">
            <v>Carte 1 an Compétition Jeune</v>
          </cell>
          <cell r="AB1974">
            <v>70715</v>
          </cell>
          <cell r="AC1974">
            <v>44531</v>
          </cell>
          <cell r="AD1974">
            <v>44561</v>
          </cell>
          <cell r="AE1974">
            <v>44926</v>
          </cell>
          <cell r="AF1974" t="str">
            <v>Aucun</v>
          </cell>
          <cell r="AG1974" t="str">
            <v>C</v>
          </cell>
          <cell r="AH1974" t="str">
            <v>CADET</v>
          </cell>
          <cell r="AN1974">
            <v>44561</v>
          </cell>
          <cell r="AO1974" t="str">
            <v>Compétition</v>
          </cell>
        </row>
        <row r="1975">
          <cell r="E1975">
            <v>353125</v>
          </cell>
          <cell r="F1975" t="str">
            <v>M.</v>
          </cell>
          <cell r="G1975" t="str">
            <v>RUAULT</v>
          </cell>
          <cell r="H1975" t="str">
            <v>ANTOINE</v>
          </cell>
          <cell r="I1975">
            <v>39320</v>
          </cell>
          <cell r="J1975" t="str">
            <v>FRANCE</v>
          </cell>
          <cell r="K1975" t="str">
            <v>Homme</v>
          </cell>
          <cell r="L1975">
            <v>3512</v>
          </cell>
          <cell r="M1975" t="str">
            <v>CANOE KAYAK CLUB ACIGNE</v>
          </cell>
          <cell r="O1975">
            <v>3500</v>
          </cell>
          <cell r="P1975" t="str">
            <v>COMITE DEPARTEMENTAL CK D'ILLE ET VILAINE</v>
          </cell>
          <cell r="Q1975" t="str">
            <v>CR03</v>
          </cell>
          <cell r="R1975" t="str">
            <v>COMITE REGIONAL BRETAGNE CK</v>
          </cell>
          <cell r="S1975" t="str">
            <v>FEDERATION FRANCAISE CANOE-KAYAK ET SPORTS PAGAIE</v>
          </cell>
          <cell r="T1975">
            <v>2022</v>
          </cell>
          <cell r="V1975">
            <v>40</v>
          </cell>
          <cell r="W1975" t="str">
            <v>Non</v>
          </cell>
          <cell r="Z1975" t="str">
            <v>AN_COMP_J</v>
          </cell>
          <cell r="AA1975" t="str">
            <v>Carte 1 an Compétition Jeune</v>
          </cell>
          <cell r="AB1975">
            <v>70715</v>
          </cell>
          <cell r="AC1975">
            <v>44531</v>
          </cell>
          <cell r="AD1975">
            <v>44553</v>
          </cell>
          <cell r="AE1975">
            <v>44926</v>
          </cell>
          <cell r="AF1975" t="str">
            <v>Aucun</v>
          </cell>
          <cell r="AG1975" t="str">
            <v>C</v>
          </cell>
          <cell r="AH1975" t="str">
            <v>CADET</v>
          </cell>
          <cell r="AN1975">
            <v>44553</v>
          </cell>
          <cell r="AO1975" t="str">
            <v>Compétition</v>
          </cell>
        </row>
        <row r="1976">
          <cell r="E1976">
            <v>353217</v>
          </cell>
          <cell r="F1976" t="str">
            <v>Mme</v>
          </cell>
          <cell r="G1976" t="str">
            <v>DAMOIS</v>
          </cell>
          <cell r="H1976" t="str">
            <v>CATHERINE</v>
          </cell>
          <cell r="I1976">
            <v>16541</v>
          </cell>
          <cell r="J1976" t="str">
            <v>FRANCE</v>
          </cell>
          <cell r="K1976" t="str">
            <v>Femme</v>
          </cell>
          <cell r="L1976">
            <v>5617</v>
          </cell>
          <cell r="M1976" t="str">
            <v>KAYAK CLUB DE VANNES</v>
          </cell>
          <cell r="O1976">
            <v>5600</v>
          </cell>
          <cell r="P1976" t="str">
            <v>COMITE DEPARTEMENTAL CK DU MORBIHAN</v>
          </cell>
          <cell r="Q1976" t="str">
            <v>CR03</v>
          </cell>
          <cell r="R1976" t="str">
            <v>COMITE REGIONAL BRETAGNE CK</v>
          </cell>
          <cell r="S1976" t="str">
            <v>FEDERATION FRANCAISE CANOE-KAYAK ET SPORTS PAGAIE</v>
          </cell>
          <cell r="T1976">
            <v>2022</v>
          </cell>
          <cell r="V1976">
            <v>55</v>
          </cell>
          <cell r="W1976" t="str">
            <v>Non</v>
          </cell>
          <cell r="Z1976" t="str">
            <v>AN_LOIS_A</v>
          </cell>
          <cell r="AA1976" t="str">
            <v>Carte 1 an Loisir Adulte</v>
          </cell>
          <cell r="AB1976">
            <v>70760</v>
          </cell>
          <cell r="AC1976">
            <v>44531</v>
          </cell>
          <cell r="AD1976">
            <v>44556</v>
          </cell>
          <cell r="AE1976">
            <v>44926</v>
          </cell>
          <cell r="AF1976" t="str">
            <v>Aucun</v>
          </cell>
          <cell r="AG1976" t="str">
            <v>V</v>
          </cell>
          <cell r="AH1976" t="str">
            <v>VETERAN</v>
          </cell>
          <cell r="AJ1976">
            <v>43718</v>
          </cell>
          <cell r="AK1976" t="str">
            <v>Loisir</v>
          </cell>
        </row>
        <row r="1977">
          <cell r="E1977">
            <v>353246</v>
          </cell>
          <cell r="F1977" t="str">
            <v>M.</v>
          </cell>
          <cell r="G1977" t="str">
            <v>LECLERE</v>
          </cell>
          <cell r="H1977" t="str">
            <v>FRANCK</v>
          </cell>
          <cell r="I1977">
            <v>25977</v>
          </cell>
          <cell r="J1977" t="str">
            <v>FRANCE</v>
          </cell>
          <cell r="K1977" t="str">
            <v>Homme</v>
          </cell>
          <cell r="L1977">
            <v>5617</v>
          </cell>
          <cell r="M1977" t="str">
            <v>KAYAK CLUB DE VANNES</v>
          </cell>
          <cell r="O1977">
            <v>5600</v>
          </cell>
          <cell r="P1977" t="str">
            <v>COMITE DEPARTEMENTAL CK DU MORBIHAN</v>
          </cell>
          <cell r="Q1977" t="str">
            <v>CR03</v>
          </cell>
          <cell r="R1977" t="str">
            <v>COMITE REGIONAL BRETAGNE CK</v>
          </cell>
          <cell r="S1977" t="str">
            <v>FEDERATION FRANCAISE CANOE-KAYAK ET SPORTS PAGAIE</v>
          </cell>
          <cell r="T1977">
            <v>2022</v>
          </cell>
          <cell r="V1977">
            <v>55</v>
          </cell>
          <cell r="W1977" t="str">
            <v>Non</v>
          </cell>
          <cell r="Z1977" t="str">
            <v>AN_LOIS_A</v>
          </cell>
          <cell r="AA1977" t="str">
            <v>Carte 1 an Loisir Adulte</v>
          </cell>
          <cell r="AB1977">
            <v>70760</v>
          </cell>
          <cell r="AC1977">
            <v>44531</v>
          </cell>
          <cell r="AD1977">
            <v>44556</v>
          </cell>
          <cell r="AE1977">
            <v>44926</v>
          </cell>
          <cell r="AF1977" t="str">
            <v>Aucun</v>
          </cell>
          <cell r="AG1977" t="str">
            <v>V</v>
          </cell>
          <cell r="AH1977" t="str">
            <v>VETERAN</v>
          </cell>
          <cell r="AJ1977">
            <v>43890</v>
          </cell>
          <cell r="AK1977" t="str">
            <v>Loisir</v>
          </cell>
          <cell r="AL1977" t="str">
            <v>PENFRAT Paul</v>
          </cell>
          <cell r="AM1977">
            <v>561021589</v>
          </cell>
        </row>
        <row r="1978">
          <cell r="E1978">
            <v>353254</v>
          </cell>
          <cell r="F1978" t="str">
            <v>Mme</v>
          </cell>
          <cell r="G1978" t="str">
            <v>GUILLEMOT</v>
          </cell>
          <cell r="H1978" t="str">
            <v>CORINNE</v>
          </cell>
          <cell r="I1978">
            <v>26567</v>
          </cell>
          <cell r="J1978" t="str">
            <v>FRANCE</v>
          </cell>
          <cell r="K1978" t="str">
            <v>Femme</v>
          </cell>
          <cell r="L1978">
            <v>5616</v>
          </cell>
          <cell r="M1978" t="str">
            <v>UNION SPORTIVE LA GACILLY</v>
          </cell>
          <cell r="O1978">
            <v>5600</v>
          </cell>
          <cell r="P1978" t="str">
            <v>COMITE DEPARTEMENTAL CK DU MORBIHAN</v>
          </cell>
          <cell r="Q1978" t="str">
            <v>CR03</v>
          </cell>
          <cell r="R1978" t="str">
            <v>COMITE REGIONAL BRETAGNE CK</v>
          </cell>
          <cell r="S1978" t="str">
            <v>FEDERATION FRANCAISE CANOE-KAYAK ET SPORTS PAGAIE</v>
          </cell>
          <cell r="T1978">
            <v>2022</v>
          </cell>
          <cell r="V1978">
            <v>55</v>
          </cell>
          <cell r="W1978" t="str">
            <v>Non</v>
          </cell>
          <cell r="Z1978" t="str">
            <v>AN_LOIS_A</v>
          </cell>
          <cell r="AA1978" t="str">
            <v>Carte 1 an Loisir Adulte</v>
          </cell>
          <cell r="AB1978">
            <v>71185</v>
          </cell>
          <cell r="AC1978">
            <v>44562</v>
          </cell>
          <cell r="AD1978">
            <v>44564</v>
          </cell>
          <cell r="AE1978">
            <v>44926</v>
          </cell>
          <cell r="AF1978" t="str">
            <v>Aucun</v>
          </cell>
          <cell r="AG1978" t="str">
            <v>V</v>
          </cell>
          <cell r="AH1978" t="str">
            <v>VETERAN</v>
          </cell>
          <cell r="AJ1978">
            <v>44526</v>
          </cell>
          <cell r="AK1978" t="str">
            <v>Loisir</v>
          </cell>
          <cell r="AL1978" t="str">
            <v>DR NATHALIE GIRARD</v>
          </cell>
          <cell r="AM1978">
            <v>10002683406</v>
          </cell>
        </row>
        <row r="1979">
          <cell r="E1979">
            <v>353256</v>
          </cell>
          <cell r="F1979" t="str">
            <v>Mme</v>
          </cell>
          <cell r="G1979" t="str">
            <v>MEHEUT</v>
          </cell>
          <cell r="H1979" t="str">
            <v>MAUD</v>
          </cell>
          <cell r="I1979">
            <v>28011</v>
          </cell>
          <cell r="J1979" t="str">
            <v>FRANCE</v>
          </cell>
          <cell r="K1979" t="str">
            <v>Femme</v>
          </cell>
          <cell r="L1979">
            <v>3534</v>
          </cell>
          <cell r="M1979" t="str">
            <v>DINARD NAUTIQUE</v>
          </cell>
          <cell r="O1979">
            <v>3500</v>
          </cell>
          <cell r="P1979" t="str">
            <v>COMITE DEPARTEMENTAL CK D'ILLE ET VILAINE</v>
          </cell>
          <cell r="Q1979" t="str">
            <v>CR03</v>
          </cell>
          <cell r="R1979" t="str">
            <v>COMITE REGIONAL BRETAGNE CK</v>
          </cell>
          <cell r="S1979" t="str">
            <v>FEDERATION FRANCAISE CANOE-KAYAK ET SPORTS PAGAIE</v>
          </cell>
          <cell r="T1979">
            <v>2022</v>
          </cell>
          <cell r="V1979">
            <v>55</v>
          </cell>
          <cell r="W1979" t="str">
            <v>Non</v>
          </cell>
          <cell r="Z1979" t="str">
            <v>AN_LOIS_A</v>
          </cell>
          <cell r="AA1979" t="str">
            <v>Carte 1 an Loisir Adulte</v>
          </cell>
          <cell r="AB1979">
            <v>70021</v>
          </cell>
          <cell r="AC1979">
            <v>44470</v>
          </cell>
          <cell r="AD1979">
            <v>44577</v>
          </cell>
          <cell r="AE1979">
            <v>44926</v>
          </cell>
          <cell r="AF1979" t="str">
            <v>Aucun</v>
          </cell>
          <cell r="AG1979" t="str">
            <v>V</v>
          </cell>
          <cell r="AH1979" t="str">
            <v>VETERAN</v>
          </cell>
        </row>
        <row r="1980">
          <cell r="E1980">
            <v>353337</v>
          </cell>
          <cell r="F1980" t="str">
            <v>Mme</v>
          </cell>
          <cell r="G1980" t="str">
            <v>GOULVEN</v>
          </cell>
          <cell r="H1980" t="str">
            <v>MARIE PAUL</v>
          </cell>
          <cell r="I1980">
            <v>16939</v>
          </cell>
          <cell r="J1980" t="str">
            <v>FRANCE</v>
          </cell>
          <cell r="K1980" t="str">
            <v>Femme</v>
          </cell>
          <cell r="L1980">
            <v>3533</v>
          </cell>
          <cell r="M1980" t="str">
            <v>CLUB NAUTIQUE DE RENNES</v>
          </cell>
          <cell r="N1980" t="str">
            <v>CNR</v>
          </cell>
          <cell r="O1980">
            <v>3500</v>
          </cell>
          <cell r="P1980" t="str">
            <v>COMITE DEPARTEMENTAL CK D'ILLE ET VILAINE</v>
          </cell>
          <cell r="Q1980" t="str">
            <v>CR03</v>
          </cell>
          <cell r="R1980" t="str">
            <v>COMITE REGIONAL BRETAGNE CK</v>
          </cell>
          <cell r="S1980" t="str">
            <v>FEDERATION FRANCAISE CANOE-KAYAK ET SPORTS PAGAIE</v>
          </cell>
          <cell r="T1980">
            <v>2022</v>
          </cell>
          <cell r="V1980">
            <v>55</v>
          </cell>
          <cell r="W1980" t="str">
            <v>Non</v>
          </cell>
          <cell r="Z1980" t="str">
            <v>AN_LOIS_A</v>
          </cell>
          <cell r="AA1980" t="str">
            <v>Carte 1 an Loisir Adulte</v>
          </cell>
          <cell r="AB1980">
            <v>72649</v>
          </cell>
          <cell r="AC1980">
            <v>44621</v>
          </cell>
          <cell r="AD1980">
            <v>44629</v>
          </cell>
          <cell r="AE1980">
            <v>44926</v>
          </cell>
          <cell r="AF1980" t="str">
            <v>Aucun</v>
          </cell>
          <cell r="AG1980" t="str">
            <v>V</v>
          </cell>
          <cell r="AH1980" t="str">
            <v>VETERAN</v>
          </cell>
          <cell r="AJ1980">
            <v>44588</v>
          </cell>
          <cell r="AK1980" t="str">
            <v>Loisir</v>
          </cell>
          <cell r="AL1980" t="str">
            <v>Le Guen</v>
          </cell>
          <cell r="AM1980">
            <v>10002649233</v>
          </cell>
        </row>
        <row r="1981">
          <cell r="E1981">
            <v>353341</v>
          </cell>
          <cell r="F1981" t="str">
            <v>Mme</v>
          </cell>
          <cell r="G1981" t="str">
            <v>MARION</v>
          </cell>
          <cell r="H1981" t="str">
            <v>ANNE</v>
          </cell>
          <cell r="I1981">
            <v>33307</v>
          </cell>
          <cell r="J1981" t="str">
            <v>FRANCE</v>
          </cell>
          <cell r="K1981" t="str">
            <v>Femme</v>
          </cell>
          <cell r="L1981">
            <v>3533</v>
          </cell>
          <cell r="M1981" t="str">
            <v>CLUB NAUTIQUE DE RENNES</v>
          </cell>
          <cell r="N1981" t="str">
            <v>CNR</v>
          </cell>
          <cell r="O1981">
            <v>3500</v>
          </cell>
          <cell r="P1981" t="str">
            <v>COMITE DEPARTEMENTAL CK D'ILLE ET VILAINE</v>
          </cell>
          <cell r="Q1981" t="str">
            <v>CR03</v>
          </cell>
          <cell r="R1981" t="str">
            <v>COMITE REGIONAL BRETAGNE CK</v>
          </cell>
          <cell r="S1981" t="str">
            <v>FEDERATION FRANCAISE CANOE-KAYAK ET SPORTS PAGAIE</v>
          </cell>
          <cell r="T1981">
            <v>2022</v>
          </cell>
          <cell r="V1981">
            <v>55</v>
          </cell>
          <cell r="W1981" t="str">
            <v>Non</v>
          </cell>
          <cell r="Z1981" t="str">
            <v>AN_LOIS_A</v>
          </cell>
          <cell r="AA1981" t="str">
            <v>Carte 1 an Loisir Adulte</v>
          </cell>
          <cell r="AB1981">
            <v>72649</v>
          </cell>
          <cell r="AC1981">
            <v>44621</v>
          </cell>
          <cell r="AD1981">
            <v>44644</v>
          </cell>
          <cell r="AE1981">
            <v>44926</v>
          </cell>
          <cell r="AF1981" t="str">
            <v>Aucun</v>
          </cell>
          <cell r="AG1981" t="str">
            <v>S</v>
          </cell>
          <cell r="AH1981" t="str">
            <v>SENIOR</v>
          </cell>
          <cell r="AJ1981">
            <v>42990</v>
          </cell>
          <cell r="AK1981" t="str">
            <v>Loisir</v>
          </cell>
        </row>
        <row r="1982">
          <cell r="E1982">
            <v>353357</v>
          </cell>
          <cell r="F1982" t="str">
            <v>M.</v>
          </cell>
          <cell r="G1982" t="str">
            <v>LEPRINCE</v>
          </cell>
          <cell r="H1982" t="str">
            <v>LOUIS</v>
          </cell>
          <cell r="I1982">
            <v>38485</v>
          </cell>
          <cell r="J1982" t="str">
            <v>FRANCE</v>
          </cell>
          <cell r="K1982" t="str">
            <v>Homme</v>
          </cell>
          <cell r="L1982">
            <v>3512</v>
          </cell>
          <cell r="M1982" t="str">
            <v>CANOE KAYAK CLUB ACIGNE</v>
          </cell>
          <cell r="O1982">
            <v>3500</v>
          </cell>
          <cell r="P1982" t="str">
            <v>COMITE DEPARTEMENTAL CK D'ILLE ET VILAINE</v>
          </cell>
          <cell r="Q1982" t="str">
            <v>CR03</v>
          </cell>
          <cell r="R1982" t="str">
            <v>COMITE REGIONAL BRETAGNE CK</v>
          </cell>
          <cell r="S1982" t="str">
            <v>FEDERATION FRANCAISE CANOE-KAYAK ET SPORTS PAGAIE</v>
          </cell>
          <cell r="T1982">
            <v>2022</v>
          </cell>
          <cell r="V1982">
            <v>40</v>
          </cell>
          <cell r="W1982" t="str">
            <v>Non</v>
          </cell>
          <cell r="Z1982" t="str">
            <v>AN_COMP_J</v>
          </cell>
          <cell r="AA1982" t="str">
            <v>Carte 1 an Compétition Jeune</v>
          </cell>
          <cell r="AB1982">
            <v>71138</v>
          </cell>
          <cell r="AC1982">
            <v>44562</v>
          </cell>
          <cell r="AD1982">
            <v>44563</v>
          </cell>
          <cell r="AE1982">
            <v>44926</v>
          </cell>
          <cell r="AF1982" t="str">
            <v>Aucun</v>
          </cell>
          <cell r="AG1982" t="str">
            <v>J</v>
          </cell>
          <cell r="AH1982" t="str">
            <v>JUNIOR</v>
          </cell>
          <cell r="AN1982">
            <v>44563</v>
          </cell>
          <cell r="AO1982" t="str">
            <v>Compétition</v>
          </cell>
        </row>
        <row r="1983">
          <cell r="E1983">
            <v>353375</v>
          </cell>
          <cell r="F1983" t="str">
            <v>Mme</v>
          </cell>
          <cell r="G1983" t="str">
            <v>BLIN</v>
          </cell>
          <cell r="H1983" t="str">
            <v>LAETITIA</v>
          </cell>
          <cell r="I1983">
            <v>28144</v>
          </cell>
          <cell r="J1983" t="str">
            <v>FRANCE</v>
          </cell>
          <cell r="K1983" t="str">
            <v>Femme</v>
          </cell>
          <cell r="L1983">
            <v>3533</v>
          </cell>
          <cell r="M1983" t="str">
            <v>CLUB NAUTIQUE DE RENNES</v>
          </cell>
          <cell r="N1983" t="str">
            <v>CNR</v>
          </cell>
          <cell r="O1983">
            <v>3500</v>
          </cell>
          <cell r="P1983" t="str">
            <v>COMITE DEPARTEMENTAL CK D'ILLE ET VILAINE</v>
          </cell>
          <cell r="Q1983" t="str">
            <v>CR03</v>
          </cell>
          <cell r="R1983" t="str">
            <v>COMITE REGIONAL BRETAGNE CK</v>
          </cell>
          <cell r="S1983" t="str">
            <v>FEDERATION FRANCAISE CANOE-KAYAK ET SPORTS PAGAIE</v>
          </cell>
          <cell r="T1983">
            <v>2022</v>
          </cell>
          <cell r="V1983">
            <v>55</v>
          </cell>
          <cell r="W1983" t="str">
            <v>Non</v>
          </cell>
          <cell r="Z1983" t="str">
            <v>AN_LOIS_A</v>
          </cell>
          <cell r="AA1983" t="str">
            <v>Carte 1 an Loisir Adulte</v>
          </cell>
          <cell r="AB1983">
            <v>72649</v>
          </cell>
          <cell r="AC1983">
            <v>44621</v>
          </cell>
          <cell r="AD1983">
            <v>44644</v>
          </cell>
          <cell r="AE1983">
            <v>44926</v>
          </cell>
          <cell r="AF1983" t="str">
            <v>Aucun</v>
          </cell>
          <cell r="AG1983" t="str">
            <v>V</v>
          </cell>
          <cell r="AH1983" t="str">
            <v>VETERAN</v>
          </cell>
        </row>
        <row r="1984">
          <cell r="E1984">
            <v>353406</v>
          </cell>
          <cell r="F1984" t="str">
            <v>M.</v>
          </cell>
          <cell r="G1984" t="str">
            <v>FAATOA</v>
          </cell>
          <cell r="H1984" t="str">
            <v>MARIE LUCIE</v>
          </cell>
          <cell r="I1984">
            <v>39286</v>
          </cell>
          <cell r="J1984" t="str">
            <v>FRANCE</v>
          </cell>
          <cell r="K1984" t="str">
            <v>Homme</v>
          </cell>
          <cell r="L1984">
            <v>2955</v>
          </cell>
          <cell r="M1984" t="str">
            <v>CLUB DE CANOE KAYAK CARHAIX</v>
          </cell>
          <cell r="O1984">
            <v>2900</v>
          </cell>
          <cell r="P1984" t="str">
            <v>COMITE DEPARTEMENTAL CK DU FINISTERE</v>
          </cell>
          <cell r="Q1984" t="str">
            <v>CR03</v>
          </cell>
          <cell r="R1984" t="str">
            <v>COMITE REGIONAL BRETAGNE CK</v>
          </cell>
          <cell r="S1984" t="str">
            <v>FEDERATION FRANCAISE CANOE-KAYAK ET SPORTS PAGAIE</v>
          </cell>
          <cell r="T1984">
            <v>2022</v>
          </cell>
          <cell r="V1984">
            <v>40</v>
          </cell>
          <cell r="W1984" t="str">
            <v>Non</v>
          </cell>
          <cell r="Z1984" t="str">
            <v>AN_COMP_J</v>
          </cell>
          <cell r="AA1984" t="str">
            <v>Carte 1 an Compétition Jeune</v>
          </cell>
          <cell r="AB1984">
            <v>72722</v>
          </cell>
          <cell r="AC1984">
            <v>44621</v>
          </cell>
          <cell r="AD1984">
            <v>44634</v>
          </cell>
          <cell r="AE1984">
            <v>44926</v>
          </cell>
          <cell r="AF1984" t="str">
            <v>Aucun</v>
          </cell>
          <cell r="AG1984" t="str">
            <v>C</v>
          </cell>
          <cell r="AH1984" t="str">
            <v>CADET</v>
          </cell>
          <cell r="AN1984">
            <v>44602</v>
          </cell>
          <cell r="AO1984" t="str">
            <v>Compétition</v>
          </cell>
        </row>
        <row r="1985">
          <cell r="E1985">
            <v>353408</v>
          </cell>
          <cell r="F1985" t="str">
            <v>M.</v>
          </cell>
          <cell r="G1985" t="str">
            <v>COLLIN DE LA BELLIERE</v>
          </cell>
          <cell r="H1985" t="str">
            <v>YANN</v>
          </cell>
          <cell r="I1985">
            <v>24389</v>
          </cell>
          <cell r="J1985" t="str">
            <v>FRANCE</v>
          </cell>
          <cell r="K1985" t="str">
            <v>Homme</v>
          </cell>
          <cell r="L1985">
            <v>2234</v>
          </cell>
          <cell r="M1985" t="str">
            <v>CLUB NAUTIQUE DE LANCIEUX</v>
          </cell>
          <cell r="N1985" t="str">
            <v>CK LANCIEUX</v>
          </cell>
          <cell r="O1985">
            <v>2200</v>
          </cell>
          <cell r="P1985" t="str">
            <v>COMITE DEPARTEMENTAL CK COTES D'ARMOR</v>
          </cell>
          <cell r="Q1985" t="str">
            <v>CR03</v>
          </cell>
          <cell r="R1985" t="str">
            <v>COMITE REGIONAL BRETAGNE CK</v>
          </cell>
          <cell r="S1985" t="str">
            <v>FEDERATION FRANCAISE CANOE-KAYAK ET SPORTS PAGAIE</v>
          </cell>
          <cell r="T1985">
            <v>2022</v>
          </cell>
          <cell r="V1985">
            <v>55</v>
          </cell>
          <cell r="W1985" t="str">
            <v>Non</v>
          </cell>
          <cell r="Z1985" t="str">
            <v>AN_LOIS_A</v>
          </cell>
          <cell r="AA1985" t="str">
            <v>Carte 1 an Loisir Adulte</v>
          </cell>
          <cell r="AB1985">
            <v>71098</v>
          </cell>
          <cell r="AC1985">
            <v>44531</v>
          </cell>
          <cell r="AD1985">
            <v>44567</v>
          </cell>
          <cell r="AE1985">
            <v>44926</v>
          </cell>
          <cell r="AF1985" t="str">
            <v>Aucun</v>
          </cell>
          <cell r="AG1985" t="str">
            <v>V</v>
          </cell>
          <cell r="AH1985" t="str">
            <v>VETERAN</v>
          </cell>
          <cell r="AJ1985">
            <v>43722</v>
          </cell>
          <cell r="AK1985" t="str">
            <v>Loisir</v>
          </cell>
          <cell r="AL1985" t="str">
            <v>DUVAL</v>
          </cell>
        </row>
        <row r="1986">
          <cell r="E1986">
            <v>353501</v>
          </cell>
          <cell r="F1986" t="str">
            <v>Mme</v>
          </cell>
          <cell r="G1986" t="str">
            <v>CHOUPEAUX</v>
          </cell>
          <cell r="H1986" t="str">
            <v>LOANE</v>
          </cell>
          <cell r="I1986">
            <v>37854</v>
          </cell>
          <cell r="J1986" t="str">
            <v>FRANCE</v>
          </cell>
          <cell r="K1986" t="str">
            <v>Femme</v>
          </cell>
          <cell r="L1986">
            <v>2208</v>
          </cell>
          <cell r="M1986" t="str">
            <v>CLUB CANOE KAYAK GUERLEDAN</v>
          </cell>
          <cell r="N1986" t="str">
            <v>CCKG</v>
          </cell>
          <cell r="O1986">
            <v>2200</v>
          </cell>
          <cell r="P1986" t="str">
            <v>COMITE DEPARTEMENTAL CK COTES D'ARMOR</v>
          </cell>
          <cell r="Q1986" t="str">
            <v>CR03</v>
          </cell>
          <cell r="R1986" t="str">
            <v>COMITE REGIONAL BRETAGNE CK</v>
          </cell>
          <cell r="S1986" t="str">
            <v>FEDERATION FRANCAISE CANOE-KAYAK ET SPORTS PAGAIE</v>
          </cell>
          <cell r="T1986">
            <v>2022</v>
          </cell>
          <cell r="V1986">
            <v>60</v>
          </cell>
          <cell r="W1986" t="str">
            <v>Non</v>
          </cell>
          <cell r="Z1986" t="str">
            <v>AN_COMP_A</v>
          </cell>
          <cell r="AA1986" t="str">
            <v>Carte 1 an Compétition Adulte</v>
          </cell>
          <cell r="AB1986">
            <v>69807</v>
          </cell>
          <cell r="AC1986">
            <v>44470</v>
          </cell>
          <cell r="AD1986">
            <v>44546</v>
          </cell>
          <cell r="AE1986">
            <v>44926</v>
          </cell>
          <cell r="AF1986" t="str">
            <v>Aucun</v>
          </cell>
          <cell r="AG1986" t="str">
            <v>S</v>
          </cell>
          <cell r="AH1986" t="str">
            <v>SENIOR</v>
          </cell>
        </row>
        <row r="1987">
          <cell r="E1987">
            <v>353850</v>
          </cell>
          <cell r="F1987" t="str">
            <v>M.</v>
          </cell>
          <cell r="G1987" t="str">
            <v>LE DU</v>
          </cell>
          <cell r="H1987" t="str">
            <v>ALEXIE</v>
          </cell>
          <cell r="I1987">
            <v>38893</v>
          </cell>
          <cell r="J1987" t="str">
            <v>FRANCE</v>
          </cell>
          <cell r="K1987" t="str">
            <v>Homme</v>
          </cell>
          <cell r="L1987">
            <v>2904</v>
          </cell>
          <cell r="M1987" t="str">
            <v>CANOE KAYAK DE QUIMPERLE</v>
          </cell>
          <cell r="O1987">
            <v>2900</v>
          </cell>
          <cell r="P1987" t="str">
            <v>COMITE DEPARTEMENTAL CK DU FINISTERE</v>
          </cell>
          <cell r="Q1987" t="str">
            <v>CR03</v>
          </cell>
          <cell r="R1987" t="str">
            <v>COMITE REGIONAL BRETAGNE CK</v>
          </cell>
          <cell r="S1987" t="str">
            <v>FEDERATION FRANCAISE CANOE-KAYAK ET SPORTS PAGAIE</v>
          </cell>
          <cell r="T1987">
            <v>2022</v>
          </cell>
          <cell r="V1987">
            <v>40</v>
          </cell>
          <cell r="W1987" t="str">
            <v>Non</v>
          </cell>
          <cell r="Z1987" t="str">
            <v>AN_COMP_J</v>
          </cell>
          <cell r="AA1987" t="str">
            <v>Carte 1 an Compétition Jeune</v>
          </cell>
          <cell r="AB1987">
            <v>71568</v>
          </cell>
          <cell r="AC1987">
            <v>44562</v>
          </cell>
          <cell r="AD1987">
            <v>44575</v>
          </cell>
          <cell r="AE1987">
            <v>44926</v>
          </cell>
          <cell r="AF1987" t="str">
            <v>Aucun</v>
          </cell>
          <cell r="AG1987" t="str">
            <v>C</v>
          </cell>
          <cell r="AH1987" t="str">
            <v>CADET</v>
          </cell>
          <cell r="AN1987">
            <v>44575</v>
          </cell>
          <cell r="AO1987" t="str">
            <v>Compétition</v>
          </cell>
        </row>
        <row r="1988">
          <cell r="E1988">
            <v>353865</v>
          </cell>
          <cell r="F1988" t="str">
            <v>Mme</v>
          </cell>
          <cell r="G1988" t="str">
            <v>BILLARD</v>
          </cell>
          <cell r="H1988" t="str">
            <v>CORRINE</v>
          </cell>
          <cell r="I1988">
            <v>24962</v>
          </cell>
          <cell r="J1988" t="str">
            <v>FRANCE</v>
          </cell>
          <cell r="K1988" t="str">
            <v>Femme</v>
          </cell>
          <cell r="L1988">
            <v>3533</v>
          </cell>
          <cell r="M1988" t="str">
            <v>CLUB NAUTIQUE DE RENNES</v>
          </cell>
          <cell r="N1988" t="str">
            <v>CNR</v>
          </cell>
          <cell r="O1988">
            <v>3500</v>
          </cell>
          <cell r="P1988" t="str">
            <v>COMITE DEPARTEMENTAL CK D'ILLE ET VILAINE</v>
          </cell>
          <cell r="Q1988" t="str">
            <v>CR03</v>
          </cell>
          <cell r="R1988" t="str">
            <v>COMITE REGIONAL BRETAGNE CK</v>
          </cell>
          <cell r="S1988" t="str">
            <v>FEDERATION FRANCAISE CANOE-KAYAK ET SPORTS PAGAIE</v>
          </cell>
          <cell r="T1988">
            <v>2022</v>
          </cell>
          <cell r="V1988">
            <v>55</v>
          </cell>
          <cell r="W1988" t="str">
            <v>Non</v>
          </cell>
          <cell r="Z1988" t="str">
            <v>AN_LOIS_A</v>
          </cell>
          <cell r="AA1988" t="str">
            <v>Carte 1 an Loisir Adulte</v>
          </cell>
          <cell r="AB1988">
            <v>72649</v>
          </cell>
          <cell r="AC1988">
            <v>44621</v>
          </cell>
          <cell r="AD1988">
            <v>44644</v>
          </cell>
          <cell r="AE1988">
            <v>44926</v>
          </cell>
          <cell r="AF1988" t="str">
            <v>Aucun</v>
          </cell>
          <cell r="AG1988" t="str">
            <v>V</v>
          </cell>
          <cell r="AH1988" t="str">
            <v>VETERAN</v>
          </cell>
        </row>
        <row r="1989">
          <cell r="E1989">
            <v>353972</v>
          </cell>
          <cell r="F1989" t="str">
            <v>Mme</v>
          </cell>
          <cell r="G1989" t="str">
            <v>ROUDAUT</v>
          </cell>
          <cell r="H1989" t="str">
            <v>SANDRA</v>
          </cell>
          <cell r="I1989">
            <v>29189</v>
          </cell>
          <cell r="J1989" t="str">
            <v>FRANCE</v>
          </cell>
          <cell r="K1989" t="str">
            <v>Femme</v>
          </cell>
          <cell r="L1989">
            <v>2911</v>
          </cell>
          <cell r="M1989" t="str">
            <v>F.R.C.K. PLOUDALMEZEAU</v>
          </cell>
          <cell r="O1989">
            <v>2900</v>
          </cell>
          <cell r="P1989" t="str">
            <v>COMITE DEPARTEMENTAL CK DU FINISTERE</v>
          </cell>
          <cell r="Q1989" t="str">
            <v>CR03</v>
          </cell>
          <cell r="R1989" t="str">
            <v>COMITE REGIONAL BRETAGNE CK</v>
          </cell>
          <cell r="S1989" t="str">
            <v>FEDERATION FRANCAISE CANOE-KAYAK ET SPORTS PAGAIE</v>
          </cell>
          <cell r="T1989">
            <v>2022</v>
          </cell>
          <cell r="V1989">
            <v>60</v>
          </cell>
          <cell r="W1989" t="str">
            <v>Non</v>
          </cell>
          <cell r="Z1989" t="str">
            <v>AN_COMP_A</v>
          </cell>
          <cell r="AA1989" t="str">
            <v>Carte 1 an Compétition Adulte</v>
          </cell>
          <cell r="AB1989">
            <v>70925</v>
          </cell>
          <cell r="AC1989">
            <v>44531</v>
          </cell>
          <cell r="AD1989">
            <v>44558</v>
          </cell>
          <cell r="AE1989">
            <v>44926</v>
          </cell>
          <cell r="AF1989" t="str">
            <v>Aucun</v>
          </cell>
          <cell r="AG1989" t="str">
            <v>V</v>
          </cell>
          <cell r="AH1989" t="str">
            <v>VETERAN</v>
          </cell>
          <cell r="AN1989">
            <v>44126</v>
          </cell>
          <cell r="AO1989" t="str">
            <v>Compétition</v>
          </cell>
        </row>
        <row r="1990">
          <cell r="E1990">
            <v>353991</v>
          </cell>
          <cell r="F1990" t="str">
            <v>Mme</v>
          </cell>
          <cell r="G1990" t="str">
            <v>GRAINGER</v>
          </cell>
          <cell r="H1990" t="str">
            <v>MARTINE</v>
          </cell>
          <cell r="I1990">
            <v>19868</v>
          </cell>
          <cell r="J1990" t="str">
            <v>FRANCE</v>
          </cell>
          <cell r="K1990" t="str">
            <v>Femme</v>
          </cell>
          <cell r="L1990">
            <v>2959</v>
          </cell>
          <cell r="M1990" t="str">
            <v>ASSOCIATION PENN AR KAYAK</v>
          </cell>
          <cell r="N1990" t="str">
            <v>PENN AR KAYAK</v>
          </cell>
          <cell r="O1990">
            <v>2900</v>
          </cell>
          <cell r="P1990" t="str">
            <v>COMITE DEPARTEMENTAL CK DU FINISTERE</v>
          </cell>
          <cell r="Q1990" t="str">
            <v>CR03</v>
          </cell>
          <cell r="R1990" t="str">
            <v>COMITE REGIONAL BRETAGNE CK</v>
          </cell>
          <cell r="S1990" t="str">
            <v>FEDERATION FRANCAISE CANOE-KAYAK ET SPORTS PAGAIE</v>
          </cell>
          <cell r="T1990">
            <v>2022</v>
          </cell>
          <cell r="V1990">
            <v>55</v>
          </cell>
          <cell r="W1990" t="str">
            <v>Non</v>
          </cell>
          <cell r="X1990" t="str">
            <v>IA Sport Plus</v>
          </cell>
          <cell r="Y1990" t="str">
            <v>IASPORT</v>
          </cell>
          <cell r="Z1990" t="str">
            <v>AN_LOIS_A</v>
          </cell>
          <cell r="AA1990" t="str">
            <v>Carte 1 an Loisir Adulte</v>
          </cell>
          <cell r="AB1990">
            <v>71023</v>
          </cell>
          <cell r="AC1990">
            <v>44531</v>
          </cell>
          <cell r="AD1990">
            <v>44549</v>
          </cell>
          <cell r="AE1990">
            <v>44926</v>
          </cell>
          <cell r="AF1990" t="str">
            <v>Aucun</v>
          </cell>
          <cell r="AG1990" t="str">
            <v>V</v>
          </cell>
          <cell r="AH1990" t="str">
            <v>VETERAN</v>
          </cell>
          <cell r="AJ1990">
            <v>44047</v>
          </cell>
          <cell r="AK1990" t="str">
            <v>Loisir</v>
          </cell>
        </row>
        <row r="1991">
          <cell r="E1991">
            <v>354038</v>
          </cell>
          <cell r="F1991" t="str">
            <v>M.</v>
          </cell>
          <cell r="G1991" t="str">
            <v>BOURDOULOUS</v>
          </cell>
          <cell r="H1991" t="str">
            <v>GUILLAUME</v>
          </cell>
          <cell r="I1991">
            <v>32267</v>
          </cell>
          <cell r="J1991" t="str">
            <v>FRANCE</v>
          </cell>
          <cell r="K1991" t="str">
            <v>Homme</v>
          </cell>
          <cell r="L1991">
            <v>2235</v>
          </cell>
          <cell r="M1991" t="str">
            <v>CLUB NAUTIQUE DE TREGASTEL</v>
          </cell>
          <cell r="N1991" t="str">
            <v>CN TREGASTEL</v>
          </cell>
          <cell r="O1991">
            <v>2200</v>
          </cell>
          <cell r="P1991" t="str">
            <v>COMITE DEPARTEMENTAL CK COTES D'ARMOR</v>
          </cell>
          <cell r="Q1991" t="str">
            <v>CR03</v>
          </cell>
          <cell r="R1991" t="str">
            <v>COMITE REGIONAL BRETAGNE CK</v>
          </cell>
          <cell r="S1991" t="str">
            <v>FEDERATION FRANCAISE CANOE-KAYAK ET SPORTS PAGAIE</v>
          </cell>
          <cell r="T1991">
            <v>2022</v>
          </cell>
          <cell r="V1991">
            <v>55</v>
          </cell>
          <cell r="W1991" t="str">
            <v>Non</v>
          </cell>
          <cell r="Z1991" t="str">
            <v>AN_LOIS_A</v>
          </cell>
          <cell r="AA1991" t="str">
            <v>Carte 1 an Loisir Adulte</v>
          </cell>
          <cell r="AB1991">
            <v>70008</v>
          </cell>
          <cell r="AC1991">
            <v>44470</v>
          </cell>
          <cell r="AD1991">
            <v>44631</v>
          </cell>
          <cell r="AE1991">
            <v>44926</v>
          </cell>
          <cell r="AF1991" t="str">
            <v>Aucun</v>
          </cell>
          <cell r="AG1991" t="str">
            <v>S</v>
          </cell>
          <cell r="AH1991" t="str">
            <v>SENIOR</v>
          </cell>
        </row>
        <row r="1992">
          <cell r="E1992">
            <v>354044</v>
          </cell>
          <cell r="F1992" t="str">
            <v>Mme</v>
          </cell>
          <cell r="G1992" t="str">
            <v>FAUVEL</v>
          </cell>
          <cell r="H1992" t="str">
            <v>JOSIANE</v>
          </cell>
          <cell r="I1992">
            <v>21935</v>
          </cell>
          <cell r="J1992" t="str">
            <v>FRANCE</v>
          </cell>
          <cell r="K1992" t="str">
            <v>Femme</v>
          </cell>
          <cell r="L1992">
            <v>2212</v>
          </cell>
          <cell r="M1992" t="str">
            <v>CLUB CANOE KAYAK DE LA RANCE</v>
          </cell>
          <cell r="O1992">
            <v>2200</v>
          </cell>
          <cell r="P1992" t="str">
            <v>COMITE DEPARTEMENTAL CK COTES D'ARMOR</v>
          </cell>
          <cell r="Q1992" t="str">
            <v>CR03</v>
          </cell>
          <cell r="R1992" t="str">
            <v>COMITE REGIONAL BRETAGNE CK</v>
          </cell>
          <cell r="S1992" t="str">
            <v>FEDERATION FRANCAISE CANOE-KAYAK ET SPORTS PAGAIE</v>
          </cell>
          <cell r="T1992">
            <v>2022</v>
          </cell>
          <cell r="V1992">
            <v>55</v>
          </cell>
          <cell r="W1992" t="str">
            <v>Non</v>
          </cell>
          <cell r="Z1992" t="str">
            <v>AN_LOIS_A</v>
          </cell>
          <cell r="AA1992" t="str">
            <v>Carte 1 an Loisir Adulte</v>
          </cell>
          <cell r="AB1992">
            <v>71270</v>
          </cell>
          <cell r="AC1992">
            <v>44562</v>
          </cell>
          <cell r="AD1992">
            <v>44576</v>
          </cell>
          <cell r="AE1992">
            <v>44926</v>
          </cell>
          <cell r="AF1992" t="str">
            <v>Aucun</v>
          </cell>
          <cell r="AG1992" t="str">
            <v>V</v>
          </cell>
          <cell r="AH1992" t="str">
            <v>VETERAN</v>
          </cell>
          <cell r="AJ1992">
            <v>44572</v>
          </cell>
          <cell r="AK1992" t="str">
            <v>Loisir</v>
          </cell>
          <cell r="AL1992" t="str">
            <v>alleaume</v>
          </cell>
          <cell r="AM1992">
            <v>10002606175</v>
          </cell>
        </row>
        <row r="1993">
          <cell r="E1993">
            <v>354057</v>
          </cell>
          <cell r="F1993" t="str">
            <v>M.</v>
          </cell>
          <cell r="G1993" t="str">
            <v>VINCENT</v>
          </cell>
          <cell r="H1993" t="str">
            <v>FLORIAN</v>
          </cell>
          <cell r="I1993">
            <v>38633</v>
          </cell>
          <cell r="J1993" t="str">
            <v>FRANCE</v>
          </cell>
          <cell r="K1993" t="str">
            <v>Homme</v>
          </cell>
          <cell r="L1993">
            <v>2212</v>
          </cell>
          <cell r="M1993" t="str">
            <v>CLUB CANOE KAYAK DE LA RANCE</v>
          </cell>
          <cell r="O1993">
            <v>2200</v>
          </cell>
          <cell r="P1993" t="str">
            <v>COMITE DEPARTEMENTAL CK COTES D'ARMOR</v>
          </cell>
          <cell r="Q1993" t="str">
            <v>CR03</v>
          </cell>
          <cell r="R1993" t="str">
            <v>COMITE REGIONAL BRETAGNE CK</v>
          </cell>
          <cell r="S1993" t="str">
            <v>FEDERATION FRANCAISE CANOE-KAYAK ET SPORTS PAGAIE</v>
          </cell>
          <cell r="T1993">
            <v>2022</v>
          </cell>
          <cell r="V1993">
            <v>40</v>
          </cell>
          <cell r="W1993" t="str">
            <v>Non</v>
          </cell>
          <cell r="Z1993" t="str">
            <v>AN_COMP_J</v>
          </cell>
          <cell r="AA1993" t="str">
            <v>Carte 1 an Compétition Jeune</v>
          </cell>
          <cell r="AB1993">
            <v>71270</v>
          </cell>
          <cell r="AC1993">
            <v>44562</v>
          </cell>
          <cell r="AD1993">
            <v>44576</v>
          </cell>
          <cell r="AE1993">
            <v>44926</v>
          </cell>
          <cell r="AF1993" t="str">
            <v>Aucun</v>
          </cell>
          <cell r="AG1993" t="str">
            <v>J</v>
          </cell>
          <cell r="AH1993" t="str">
            <v>JUNIOR</v>
          </cell>
          <cell r="AN1993">
            <v>44631</v>
          </cell>
          <cell r="AO1993" t="str">
            <v>Compétition</v>
          </cell>
        </row>
        <row r="1994">
          <cell r="E1994">
            <v>354074</v>
          </cell>
          <cell r="F1994" t="str">
            <v>M.</v>
          </cell>
          <cell r="G1994" t="str">
            <v>LE REUN</v>
          </cell>
          <cell r="H1994" t="str">
            <v>RONAN</v>
          </cell>
          <cell r="I1994">
            <v>31538</v>
          </cell>
          <cell r="J1994" t="str">
            <v>FRANCE</v>
          </cell>
          <cell r="K1994" t="str">
            <v>Homme</v>
          </cell>
          <cell r="L1994">
            <v>2926</v>
          </cell>
          <cell r="M1994" t="str">
            <v>CENTRE NAUTIQUE DE CROZON MORGAT</v>
          </cell>
          <cell r="O1994">
            <v>2900</v>
          </cell>
          <cell r="P1994" t="str">
            <v>COMITE DEPARTEMENTAL CK DU FINISTERE</v>
          </cell>
          <cell r="Q1994" t="str">
            <v>CR03</v>
          </cell>
          <cell r="R1994" t="str">
            <v>COMITE REGIONAL BRETAGNE CK</v>
          </cell>
          <cell r="S1994" t="str">
            <v>FEDERATION FRANCAISE CANOE-KAYAK ET SPORTS PAGAIE</v>
          </cell>
          <cell r="T1994">
            <v>2022</v>
          </cell>
          <cell r="V1994">
            <v>55</v>
          </cell>
          <cell r="W1994" t="str">
            <v>Non</v>
          </cell>
          <cell r="Z1994" t="str">
            <v>AN_LOIS_A</v>
          </cell>
          <cell r="AA1994" t="str">
            <v>Carte 1 an Loisir Adulte</v>
          </cell>
          <cell r="AB1994">
            <v>71514</v>
          </cell>
          <cell r="AC1994">
            <v>44562</v>
          </cell>
          <cell r="AD1994">
            <v>44572</v>
          </cell>
          <cell r="AE1994">
            <v>44926</v>
          </cell>
          <cell r="AF1994" t="str">
            <v>Aucun</v>
          </cell>
          <cell r="AG1994" t="str">
            <v>V</v>
          </cell>
          <cell r="AH1994" t="str">
            <v>VETERAN</v>
          </cell>
        </row>
        <row r="1995">
          <cell r="E1995">
            <v>354113</v>
          </cell>
          <cell r="F1995" t="str">
            <v>M.</v>
          </cell>
          <cell r="G1995" t="str">
            <v>CLERMONT</v>
          </cell>
          <cell r="H1995" t="str">
            <v>MELVYN</v>
          </cell>
          <cell r="I1995">
            <v>36950</v>
          </cell>
          <cell r="J1995" t="str">
            <v>FRANCE</v>
          </cell>
          <cell r="K1995" t="str">
            <v>Homme</v>
          </cell>
          <cell r="L1995">
            <v>3501</v>
          </cell>
          <cell r="M1995" t="str">
            <v>KAYAK CLUB PONT REAN</v>
          </cell>
          <cell r="O1995">
            <v>3500</v>
          </cell>
          <cell r="P1995" t="str">
            <v>COMITE DEPARTEMENTAL CK D'ILLE ET VILAINE</v>
          </cell>
          <cell r="Q1995" t="str">
            <v>CR03</v>
          </cell>
          <cell r="R1995" t="str">
            <v>COMITE REGIONAL BRETAGNE CK</v>
          </cell>
          <cell r="S1995" t="str">
            <v>FEDERATION FRANCAISE CANOE-KAYAK ET SPORTS PAGAIE</v>
          </cell>
          <cell r="T1995">
            <v>2022</v>
          </cell>
          <cell r="V1995">
            <v>60</v>
          </cell>
          <cell r="W1995" t="str">
            <v>Non</v>
          </cell>
          <cell r="Z1995" t="str">
            <v>AN_COMP_A</v>
          </cell>
          <cell r="AA1995" t="str">
            <v>Carte 1 an Compétition Adulte</v>
          </cell>
          <cell r="AB1995">
            <v>70967</v>
          </cell>
          <cell r="AC1995">
            <v>44531</v>
          </cell>
          <cell r="AD1995">
            <v>44551</v>
          </cell>
          <cell r="AE1995">
            <v>44926</v>
          </cell>
          <cell r="AF1995" t="str">
            <v>Aucun</v>
          </cell>
          <cell r="AG1995" t="str">
            <v>S</v>
          </cell>
          <cell r="AH1995" t="str">
            <v>SENIOR</v>
          </cell>
          <cell r="AN1995">
            <v>44037</v>
          </cell>
          <cell r="AO1995" t="str">
            <v>Compétition</v>
          </cell>
        </row>
        <row r="1996">
          <cell r="E1996">
            <v>354210</v>
          </cell>
          <cell r="F1996" t="str">
            <v>M.</v>
          </cell>
          <cell r="G1996" t="str">
            <v>HEBERT</v>
          </cell>
          <cell r="H1996" t="str">
            <v>BERNARD</v>
          </cell>
          <cell r="I1996">
            <v>18264</v>
          </cell>
          <cell r="J1996" t="str">
            <v>FRANCE</v>
          </cell>
          <cell r="K1996" t="str">
            <v>Homme</v>
          </cell>
          <cell r="L1996">
            <v>3510</v>
          </cell>
          <cell r="M1996" t="str">
            <v>THORIGNE EAUX VIVES</v>
          </cell>
          <cell r="N1996" t="str">
            <v>TEV</v>
          </cell>
          <cell r="O1996">
            <v>3500</v>
          </cell>
          <cell r="P1996" t="str">
            <v>COMITE DEPARTEMENTAL CK D'ILLE ET VILAINE</v>
          </cell>
          <cell r="Q1996" t="str">
            <v>CR03</v>
          </cell>
          <cell r="R1996" t="str">
            <v>COMITE REGIONAL BRETAGNE CK</v>
          </cell>
          <cell r="S1996" t="str">
            <v>FEDERATION FRANCAISE CANOE-KAYAK ET SPORTS PAGAIE</v>
          </cell>
          <cell r="T1996">
            <v>2022</v>
          </cell>
          <cell r="V1996">
            <v>55</v>
          </cell>
          <cell r="W1996" t="str">
            <v>Non</v>
          </cell>
          <cell r="Z1996" t="str">
            <v>AN_LOIS_A</v>
          </cell>
          <cell r="AA1996" t="str">
            <v>Carte 1 an Loisir Adulte</v>
          </cell>
          <cell r="AB1996">
            <v>71438</v>
          </cell>
          <cell r="AC1996">
            <v>44562</v>
          </cell>
          <cell r="AD1996">
            <v>44564</v>
          </cell>
          <cell r="AE1996">
            <v>44926</v>
          </cell>
          <cell r="AF1996" t="str">
            <v>Aucun</v>
          </cell>
          <cell r="AG1996" t="str">
            <v>V</v>
          </cell>
          <cell r="AH1996" t="str">
            <v>VETERAN</v>
          </cell>
          <cell r="AJ1996">
            <v>44120</v>
          </cell>
          <cell r="AK1996" t="str">
            <v>Loisir</v>
          </cell>
          <cell r="AL1996" t="str">
            <v>FOUILLEN</v>
          </cell>
          <cell r="AM1996">
            <v>221018344</v>
          </cell>
        </row>
        <row r="1997">
          <cell r="E1997">
            <v>354250</v>
          </cell>
          <cell r="F1997" t="str">
            <v>M.</v>
          </cell>
          <cell r="G1997" t="str">
            <v>CADIOU</v>
          </cell>
          <cell r="H1997" t="str">
            <v>DOMINIQUE</v>
          </cell>
          <cell r="I1997">
            <v>20780</v>
          </cell>
          <cell r="J1997" t="str">
            <v>FRANCE</v>
          </cell>
          <cell r="K1997" t="str">
            <v>Homme</v>
          </cell>
          <cell r="L1997">
            <v>3510</v>
          </cell>
          <cell r="M1997" t="str">
            <v>THORIGNE EAUX VIVES</v>
          </cell>
          <cell r="N1997" t="str">
            <v>TEV</v>
          </cell>
          <cell r="O1997">
            <v>3500</v>
          </cell>
          <cell r="P1997" t="str">
            <v>COMITE DEPARTEMENTAL CK D'ILLE ET VILAINE</v>
          </cell>
          <cell r="Q1997" t="str">
            <v>CR03</v>
          </cell>
          <cell r="R1997" t="str">
            <v>COMITE REGIONAL BRETAGNE CK</v>
          </cell>
          <cell r="S1997" t="str">
            <v>FEDERATION FRANCAISE CANOE-KAYAK ET SPORTS PAGAIE</v>
          </cell>
          <cell r="T1997">
            <v>2022</v>
          </cell>
          <cell r="V1997">
            <v>55</v>
          </cell>
          <cell r="W1997" t="str">
            <v>Non</v>
          </cell>
          <cell r="Z1997" t="str">
            <v>AN_LOIS_A</v>
          </cell>
          <cell r="AA1997" t="str">
            <v>Carte 1 an Loisir Adulte</v>
          </cell>
          <cell r="AB1997">
            <v>71438</v>
          </cell>
          <cell r="AC1997">
            <v>44562</v>
          </cell>
          <cell r="AD1997">
            <v>44575</v>
          </cell>
          <cell r="AE1997">
            <v>44926</v>
          </cell>
          <cell r="AF1997" t="str">
            <v>Aucun</v>
          </cell>
          <cell r="AG1997" t="str">
            <v>V</v>
          </cell>
          <cell r="AH1997" t="str">
            <v>VETERAN</v>
          </cell>
          <cell r="AJ1997">
            <v>44211</v>
          </cell>
          <cell r="AK1997" t="str">
            <v>Loisir</v>
          </cell>
          <cell r="AL1997" t="str">
            <v>Thehel</v>
          </cell>
          <cell r="AM1997">
            <v>10002642121</v>
          </cell>
        </row>
        <row r="1998">
          <cell r="E1998">
            <v>354293</v>
          </cell>
          <cell r="F1998" t="str">
            <v>M.</v>
          </cell>
          <cell r="G1998" t="str">
            <v>REYNARD</v>
          </cell>
          <cell r="H1998" t="str">
            <v>GABIN</v>
          </cell>
          <cell r="I1998">
            <v>39653</v>
          </cell>
          <cell r="J1998" t="str">
            <v>FRANCE</v>
          </cell>
          <cell r="K1998" t="str">
            <v>Homme</v>
          </cell>
          <cell r="L1998">
            <v>3506</v>
          </cell>
          <cell r="M1998" t="str">
            <v>C.K.C.I.R. ST GREGOIRE</v>
          </cell>
          <cell r="O1998">
            <v>3500</v>
          </cell>
          <cell r="P1998" t="str">
            <v>COMITE DEPARTEMENTAL CK D'ILLE ET VILAINE</v>
          </cell>
          <cell r="Q1998" t="str">
            <v>CR03</v>
          </cell>
          <cell r="R1998" t="str">
            <v>COMITE REGIONAL BRETAGNE CK</v>
          </cell>
          <cell r="S1998" t="str">
            <v>FEDERATION FRANCAISE CANOE-KAYAK ET SPORTS PAGAIE</v>
          </cell>
          <cell r="T1998">
            <v>2022</v>
          </cell>
          <cell r="V1998">
            <v>40</v>
          </cell>
          <cell r="W1998" t="str">
            <v>Non</v>
          </cell>
          <cell r="Z1998" t="str">
            <v>AN_COMP_J</v>
          </cell>
          <cell r="AA1998" t="str">
            <v>Carte 1 an Compétition Jeune</v>
          </cell>
          <cell r="AB1998">
            <v>70972</v>
          </cell>
          <cell r="AC1998">
            <v>44531</v>
          </cell>
          <cell r="AD1998">
            <v>44560</v>
          </cell>
          <cell r="AE1998">
            <v>44926</v>
          </cell>
          <cell r="AF1998" t="str">
            <v>Aucun</v>
          </cell>
          <cell r="AG1998" t="str">
            <v>M</v>
          </cell>
          <cell r="AH1998" t="str">
            <v>MINIME</v>
          </cell>
          <cell r="AN1998">
            <v>44378</v>
          </cell>
          <cell r="AO1998" t="str">
            <v>Compétition</v>
          </cell>
        </row>
        <row r="1999">
          <cell r="E1999">
            <v>354583</v>
          </cell>
          <cell r="F1999" t="str">
            <v>M.</v>
          </cell>
          <cell r="G1999" t="str">
            <v>RENAULT  GADROY</v>
          </cell>
          <cell r="H1999" t="str">
            <v>LUCAS</v>
          </cell>
          <cell r="I1999">
            <v>39346</v>
          </cell>
          <cell r="J1999" t="str">
            <v>FRANCE</v>
          </cell>
          <cell r="K1999" t="str">
            <v>Homme</v>
          </cell>
          <cell r="L1999">
            <v>3514</v>
          </cell>
          <cell r="M1999" t="str">
            <v>U.S.V. CK VERN / SEICHE</v>
          </cell>
          <cell r="O1999">
            <v>3500</v>
          </cell>
          <cell r="P1999" t="str">
            <v>COMITE DEPARTEMENTAL CK D'ILLE ET VILAINE</v>
          </cell>
          <cell r="Q1999" t="str">
            <v>CR03</v>
          </cell>
          <cell r="R1999" t="str">
            <v>COMITE REGIONAL BRETAGNE CK</v>
          </cell>
          <cell r="S1999" t="str">
            <v>FEDERATION FRANCAISE CANOE-KAYAK ET SPORTS PAGAIE</v>
          </cell>
          <cell r="T1999">
            <v>2022</v>
          </cell>
          <cell r="V1999">
            <v>40</v>
          </cell>
          <cell r="W1999" t="str">
            <v>Non</v>
          </cell>
          <cell r="Z1999" t="str">
            <v>AN_COMP_J</v>
          </cell>
          <cell r="AA1999" t="str">
            <v>Carte 1 an Compétition Jeune</v>
          </cell>
          <cell r="AB1999">
            <v>71142</v>
          </cell>
          <cell r="AC1999">
            <v>44562</v>
          </cell>
          <cell r="AD1999">
            <v>44565</v>
          </cell>
          <cell r="AE1999">
            <v>44926</v>
          </cell>
          <cell r="AF1999" t="str">
            <v>Aucun</v>
          </cell>
          <cell r="AG1999" t="str">
            <v>C</v>
          </cell>
          <cell r="AH1999" t="str">
            <v>CADET</v>
          </cell>
          <cell r="AN1999">
            <v>44565</v>
          </cell>
          <cell r="AO1999" t="str">
            <v>Compétition</v>
          </cell>
        </row>
        <row r="2000">
          <cell r="E2000">
            <v>354680</v>
          </cell>
          <cell r="F2000" t="str">
            <v>M.</v>
          </cell>
          <cell r="G2000" t="str">
            <v>ROSPAPE</v>
          </cell>
          <cell r="H2000" t="str">
            <v>KONOGAN</v>
          </cell>
          <cell r="I2000">
            <v>39654</v>
          </cell>
          <cell r="J2000" t="str">
            <v>FRANCE</v>
          </cell>
          <cell r="K2000" t="str">
            <v>Homme</v>
          </cell>
          <cell r="L2000">
            <v>2903</v>
          </cell>
          <cell r="M2000" t="str">
            <v>CK DE QUIMPER CORNOUAILLE</v>
          </cell>
          <cell r="O2000">
            <v>2900</v>
          </cell>
          <cell r="P2000" t="str">
            <v>COMITE DEPARTEMENTAL CK DU FINISTERE</v>
          </cell>
          <cell r="Q2000" t="str">
            <v>CR03</v>
          </cell>
          <cell r="R2000" t="str">
            <v>COMITE REGIONAL BRETAGNE CK</v>
          </cell>
          <cell r="S2000" t="str">
            <v>FEDERATION FRANCAISE CANOE-KAYAK ET SPORTS PAGAIE</v>
          </cell>
          <cell r="T2000">
            <v>2022</v>
          </cell>
          <cell r="V2000">
            <v>40</v>
          </cell>
          <cell r="W2000" t="str">
            <v>Non</v>
          </cell>
          <cell r="Z2000" t="str">
            <v>AN_COMP_J</v>
          </cell>
          <cell r="AA2000" t="str">
            <v>Carte 1 an Compétition Jeune</v>
          </cell>
          <cell r="AB2000">
            <v>70918</v>
          </cell>
          <cell r="AC2000">
            <v>44531</v>
          </cell>
          <cell r="AD2000">
            <v>44545</v>
          </cell>
          <cell r="AE2000">
            <v>44926</v>
          </cell>
          <cell r="AF2000" t="str">
            <v>Aucun</v>
          </cell>
          <cell r="AG2000" t="str">
            <v>M</v>
          </cell>
          <cell r="AH2000" t="str">
            <v>MINIME</v>
          </cell>
          <cell r="AN2000">
            <v>44545</v>
          </cell>
          <cell r="AO2000" t="str">
            <v>Compétition</v>
          </cell>
        </row>
        <row r="2001">
          <cell r="E2001">
            <v>354932</v>
          </cell>
          <cell r="F2001" t="str">
            <v>M.</v>
          </cell>
          <cell r="G2001" t="str">
            <v>LE NEVEZ</v>
          </cell>
          <cell r="H2001" t="str">
            <v>SIMON</v>
          </cell>
          <cell r="I2001">
            <v>38361</v>
          </cell>
          <cell r="J2001" t="str">
            <v>FRANCE</v>
          </cell>
          <cell r="K2001" t="str">
            <v>Homme</v>
          </cell>
          <cell r="L2001">
            <v>5643</v>
          </cell>
          <cell r="M2001" t="str">
            <v>LANESTER CANOE KAYAK CLUB</v>
          </cell>
          <cell r="N2001" t="str">
            <v>L.C.K.C</v>
          </cell>
          <cell r="O2001">
            <v>5600</v>
          </cell>
          <cell r="P2001" t="str">
            <v>COMITE DEPARTEMENTAL CK DU MORBIHAN</v>
          </cell>
          <cell r="Q2001" t="str">
            <v>CR03</v>
          </cell>
          <cell r="R2001" t="str">
            <v>COMITE REGIONAL BRETAGNE CK</v>
          </cell>
          <cell r="S2001" t="str">
            <v>FEDERATION FRANCAISE CANOE-KAYAK ET SPORTS PAGAIE</v>
          </cell>
          <cell r="T2001">
            <v>2022</v>
          </cell>
          <cell r="V2001">
            <v>40</v>
          </cell>
          <cell r="W2001" t="str">
            <v>Non</v>
          </cell>
          <cell r="Z2001" t="str">
            <v>AN_COMP_J</v>
          </cell>
          <cell r="AA2001" t="str">
            <v>Carte 1 an Compétition Jeune</v>
          </cell>
          <cell r="AB2001">
            <v>71484</v>
          </cell>
          <cell r="AC2001">
            <v>44562</v>
          </cell>
          <cell r="AD2001">
            <v>44566</v>
          </cell>
          <cell r="AE2001">
            <v>44926</v>
          </cell>
          <cell r="AF2001" t="str">
            <v>Aucun</v>
          </cell>
          <cell r="AG2001" t="str">
            <v>J</v>
          </cell>
          <cell r="AH2001" t="str">
            <v>JUNIOR</v>
          </cell>
          <cell r="AN2001">
            <v>44566</v>
          </cell>
          <cell r="AO2001" t="str">
            <v>Compétition</v>
          </cell>
        </row>
        <row r="2002">
          <cell r="E2002">
            <v>354957</v>
          </cell>
          <cell r="F2002" t="str">
            <v>M.</v>
          </cell>
          <cell r="G2002" t="str">
            <v>PEUCH</v>
          </cell>
          <cell r="H2002" t="str">
            <v>BERNARD</v>
          </cell>
          <cell r="I2002">
            <v>23023</v>
          </cell>
          <cell r="J2002" t="str">
            <v>FRANCE</v>
          </cell>
          <cell r="K2002" t="str">
            <v>Homme</v>
          </cell>
          <cell r="L2002">
            <v>3516</v>
          </cell>
          <cell r="M2002" t="str">
            <v>RENNES EVASION NATURE</v>
          </cell>
          <cell r="O2002">
            <v>3500</v>
          </cell>
          <cell r="P2002" t="str">
            <v>COMITE DEPARTEMENTAL CK D'ILLE ET VILAINE</v>
          </cell>
          <cell r="Q2002" t="str">
            <v>CR03</v>
          </cell>
          <cell r="R2002" t="str">
            <v>COMITE REGIONAL BRETAGNE CK</v>
          </cell>
          <cell r="S2002" t="str">
            <v>FEDERATION FRANCAISE CANOE-KAYAK ET SPORTS PAGAIE</v>
          </cell>
          <cell r="T2002">
            <v>2022</v>
          </cell>
          <cell r="V2002">
            <v>55</v>
          </cell>
          <cell r="W2002" t="str">
            <v>Non</v>
          </cell>
          <cell r="Z2002" t="str">
            <v>AN_LOIS_A</v>
          </cell>
          <cell r="AA2002" t="str">
            <v>Carte 1 an Loisir Adulte</v>
          </cell>
          <cell r="AB2002">
            <v>70719</v>
          </cell>
          <cell r="AC2002">
            <v>44531</v>
          </cell>
          <cell r="AD2002">
            <v>44550</v>
          </cell>
          <cell r="AE2002">
            <v>44926</v>
          </cell>
          <cell r="AF2002" t="str">
            <v>Aucun</v>
          </cell>
          <cell r="AG2002" t="str">
            <v>V</v>
          </cell>
          <cell r="AH2002" t="str">
            <v>VETERAN</v>
          </cell>
          <cell r="AJ2002">
            <v>44088</v>
          </cell>
          <cell r="AK2002" t="str">
            <v>Loisir</v>
          </cell>
        </row>
        <row r="2003">
          <cell r="E2003">
            <v>355049</v>
          </cell>
          <cell r="F2003" t="str">
            <v>M.</v>
          </cell>
          <cell r="G2003" t="str">
            <v>LASCAUX</v>
          </cell>
          <cell r="H2003" t="str">
            <v>YANNICK</v>
          </cell>
          <cell r="I2003">
            <v>21151</v>
          </cell>
          <cell r="J2003" t="str">
            <v>FRANCE</v>
          </cell>
          <cell r="K2003" t="str">
            <v>Homme</v>
          </cell>
          <cell r="L2003">
            <v>2206</v>
          </cell>
          <cell r="M2003" t="str">
            <v>LA ROCHE DERRIEN CANOE KAYAK</v>
          </cell>
          <cell r="N2003" t="str">
            <v>ROCHE DERRIEN CK</v>
          </cell>
          <cell r="O2003">
            <v>2200</v>
          </cell>
          <cell r="P2003" t="str">
            <v>COMITE DEPARTEMENTAL CK COTES D'ARMOR</v>
          </cell>
          <cell r="Q2003" t="str">
            <v>CR03</v>
          </cell>
          <cell r="R2003" t="str">
            <v>COMITE REGIONAL BRETAGNE CK</v>
          </cell>
          <cell r="S2003" t="str">
            <v>FEDERATION FRANCAISE CANOE-KAYAK ET SPORTS PAGAIE</v>
          </cell>
          <cell r="T2003">
            <v>2022</v>
          </cell>
          <cell r="V2003">
            <v>55</v>
          </cell>
          <cell r="W2003" t="str">
            <v>Non</v>
          </cell>
          <cell r="Z2003" t="str">
            <v>AN_LOIS_A</v>
          </cell>
          <cell r="AA2003" t="str">
            <v>Carte 1 an Loisir Adulte</v>
          </cell>
          <cell r="AB2003">
            <v>70814</v>
          </cell>
          <cell r="AC2003">
            <v>44531</v>
          </cell>
          <cell r="AD2003">
            <v>44560</v>
          </cell>
          <cell r="AE2003">
            <v>44926</v>
          </cell>
          <cell r="AF2003" t="str">
            <v>Aucun</v>
          </cell>
          <cell r="AG2003" t="str">
            <v>V</v>
          </cell>
          <cell r="AH2003" t="str">
            <v>VETERAN</v>
          </cell>
          <cell r="AJ2003">
            <v>44537</v>
          </cell>
          <cell r="AK2003" t="str">
            <v>Loisir</v>
          </cell>
          <cell r="AL2003" t="str">
            <v>HIRTH Nicolas</v>
          </cell>
          <cell r="AM2003">
            <v>10100964765</v>
          </cell>
        </row>
        <row r="2004">
          <cell r="E2004">
            <v>355176</v>
          </cell>
          <cell r="F2004" t="str">
            <v>Mme</v>
          </cell>
          <cell r="G2004" t="str">
            <v>DASSONVILLE</v>
          </cell>
          <cell r="H2004" t="str">
            <v>MADELEINE</v>
          </cell>
          <cell r="I2004">
            <v>18881</v>
          </cell>
          <cell r="J2004" t="str">
            <v>FRANCE</v>
          </cell>
          <cell r="K2004" t="str">
            <v>Femme</v>
          </cell>
          <cell r="L2004">
            <v>3522</v>
          </cell>
          <cell r="M2004" t="str">
            <v>CESSON SEVIGNE CANOE KAYAK LES POISSONS VOLANTS</v>
          </cell>
          <cell r="N2004" t="str">
            <v>CSCK PV</v>
          </cell>
          <cell r="O2004">
            <v>3500</v>
          </cell>
          <cell r="P2004" t="str">
            <v>COMITE DEPARTEMENTAL CK D'ILLE ET VILAINE</v>
          </cell>
          <cell r="Q2004" t="str">
            <v>CR03</v>
          </cell>
          <cell r="R2004" t="str">
            <v>COMITE REGIONAL BRETAGNE CK</v>
          </cell>
          <cell r="S2004" t="str">
            <v>FEDERATION FRANCAISE CANOE-KAYAK ET SPORTS PAGAIE</v>
          </cell>
          <cell r="T2004">
            <v>2022</v>
          </cell>
          <cell r="V2004">
            <v>55</v>
          </cell>
          <cell r="W2004" t="str">
            <v>Non</v>
          </cell>
          <cell r="Z2004" t="str">
            <v>AN_LOIS_A</v>
          </cell>
          <cell r="AA2004" t="str">
            <v>Carte 1 an Loisir Adulte</v>
          </cell>
          <cell r="AB2004">
            <v>72165</v>
          </cell>
          <cell r="AC2004">
            <v>44593</v>
          </cell>
          <cell r="AD2004">
            <v>44596</v>
          </cell>
          <cell r="AE2004">
            <v>44926</v>
          </cell>
          <cell r="AF2004" t="str">
            <v>Aucun</v>
          </cell>
          <cell r="AG2004" t="str">
            <v>V</v>
          </cell>
          <cell r="AH2004" t="str">
            <v>VETERAN</v>
          </cell>
          <cell r="AJ2004">
            <v>44521</v>
          </cell>
          <cell r="AK2004" t="str">
            <v>Loisir</v>
          </cell>
          <cell r="AL2004" t="str">
            <v>Dr Mélanie LE HO</v>
          </cell>
        </row>
        <row r="2005">
          <cell r="E2005">
            <v>355326</v>
          </cell>
          <cell r="F2005" t="str">
            <v>Mme</v>
          </cell>
          <cell r="G2005" t="str">
            <v>DUROUX</v>
          </cell>
          <cell r="H2005" t="str">
            <v>ANNE</v>
          </cell>
          <cell r="I2005">
            <v>32628</v>
          </cell>
          <cell r="J2005" t="str">
            <v>FRANCE</v>
          </cell>
          <cell r="K2005" t="str">
            <v>Femme</v>
          </cell>
          <cell r="L2005">
            <v>3506</v>
          </cell>
          <cell r="M2005" t="str">
            <v>C.K.C.I.R. ST GREGOIRE</v>
          </cell>
          <cell r="O2005">
            <v>3500</v>
          </cell>
          <cell r="P2005" t="str">
            <v>COMITE DEPARTEMENTAL CK D'ILLE ET VILAINE</v>
          </cell>
          <cell r="Q2005" t="str">
            <v>CR03</v>
          </cell>
          <cell r="R2005" t="str">
            <v>COMITE REGIONAL BRETAGNE CK</v>
          </cell>
          <cell r="S2005" t="str">
            <v>FEDERATION FRANCAISE CANOE-KAYAK ET SPORTS PAGAIE</v>
          </cell>
          <cell r="T2005">
            <v>2022</v>
          </cell>
          <cell r="V2005">
            <v>55</v>
          </cell>
          <cell r="W2005" t="str">
            <v>Non</v>
          </cell>
          <cell r="Z2005" t="str">
            <v>AN_LOIS_A</v>
          </cell>
          <cell r="AA2005" t="str">
            <v>Carte 1 an Loisir Adulte</v>
          </cell>
          <cell r="AB2005">
            <v>70972</v>
          </cell>
          <cell r="AC2005">
            <v>44531</v>
          </cell>
          <cell r="AD2005">
            <v>44559</v>
          </cell>
          <cell r="AE2005">
            <v>44926</v>
          </cell>
          <cell r="AF2005" t="str">
            <v>Aucun</v>
          </cell>
          <cell r="AG2005" t="str">
            <v>S</v>
          </cell>
          <cell r="AH2005" t="str">
            <v>SENIOR</v>
          </cell>
          <cell r="AJ2005">
            <v>44512</v>
          </cell>
          <cell r="AK2005" t="str">
            <v>Loisir</v>
          </cell>
        </row>
        <row r="2006">
          <cell r="E2006">
            <v>355441</v>
          </cell>
          <cell r="F2006" t="str">
            <v>M.</v>
          </cell>
          <cell r="G2006" t="str">
            <v>COLLIOT</v>
          </cell>
          <cell r="H2006" t="str">
            <v>SERGE</v>
          </cell>
          <cell r="I2006">
            <v>20579</v>
          </cell>
          <cell r="J2006" t="str">
            <v>FRANCE</v>
          </cell>
          <cell r="K2006" t="str">
            <v>Homme</v>
          </cell>
          <cell r="L2006">
            <v>3517</v>
          </cell>
          <cell r="M2006" t="str">
            <v>CORSAIRES MALOUIN</v>
          </cell>
          <cell r="N2006" t="str">
            <v>CM KAYAK</v>
          </cell>
          <cell r="O2006">
            <v>3500</v>
          </cell>
          <cell r="P2006" t="str">
            <v>COMITE DEPARTEMENTAL CK D'ILLE ET VILAINE</v>
          </cell>
          <cell r="Q2006" t="str">
            <v>CR03</v>
          </cell>
          <cell r="R2006" t="str">
            <v>COMITE REGIONAL BRETAGNE CK</v>
          </cell>
          <cell r="S2006" t="str">
            <v>FEDERATION FRANCAISE CANOE-KAYAK ET SPORTS PAGAIE</v>
          </cell>
          <cell r="T2006">
            <v>2022</v>
          </cell>
          <cell r="V2006">
            <v>55</v>
          </cell>
          <cell r="W2006" t="str">
            <v>Non</v>
          </cell>
          <cell r="Z2006" t="str">
            <v>AN_LOIS_A</v>
          </cell>
          <cell r="AA2006" t="str">
            <v>Carte 1 an Loisir Adulte</v>
          </cell>
          <cell r="AB2006">
            <v>70720</v>
          </cell>
          <cell r="AC2006">
            <v>44531</v>
          </cell>
          <cell r="AD2006">
            <v>44538</v>
          </cell>
          <cell r="AE2006">
            <v>44926</v>
          </cell>
          <cell r="AF2006" t="str">
            <v>Aucun</v>
          </cell>
          <cell r="AG2006" t="str">
            <v>V</v>
          </cell>
          <cell r="AH2006" t="str">
            <v>VETERAN</v>
          </cell>
        </row>
        <row r="2007">
          <cell r="E2007">
            <v>355559</v>
          </cell>
          <cell r="F2007" t="str">
            <v>M.</v>
          </cell>
          <cell r="G2007" t="str">
            <v>MALLARD</v>
          </cell>
          <cell r="H2007" t="str">
            <v>DIDIER</v>
          </cell>
          <cell r="I2007">
            <v>24663</v>
          </cell>
          <cell r="J2007" t="str">
            <v>FRANCE</v>
          </cell>
          <cell r="K2007" t="str">
            <v>Homme</v>
          </cell>
          <cell r="L2007">
            <v>3517</v>
          </cell>
          <cell r="M2007" t="str">
            <v>CORSAIRES MALOUIN</v>
          </cell>
          <cell r="N2007" t="str">
            <v>CM KAYAK</v>
          </cell>
          <cell r="O2007">
            <v>3500</v>
          </cell>
          <cell r="P2007" t="str">
            <v>COMITE DEPARTEMENTAL CK D'ILLE ET VILAINE</v>
          </cell>
          <cell r="Q2007" t="str">
            <v>CR03</v>
          </cell>
          <cell r="R2007" t="str">
            <v>COMITE REGIONAL BRETAGNE CK</v>
          </cell>
          <cell r="S2007" t="str">
            <v>FEDERATION FRANCAISE CANOE-KAYAK ET SPORTS PAGAIE</v>
          </cell>
          <cell r="T2007">
            <v>2022</v>
          </cell>
          <cell r="V2007">
            <v>55</v>
          </cell>
          <cell r="W2007" t="str">
            <v>Non</v>
          </cell>
          <cell r="Z2007" t="str">
            <v>AN_LOIS_A</v>
          </cell>
          <cell r="AA2007" t="str">
            <v>Carte 1 an Loisir Adulte</v>
          </cell>
          <cell r="AB2007">
            <v>70720</v>
          </cell>
          <cell r="AC2007">
            <v>44531</v>
          </cell>
          <cell r="AD2007">
            <v>44538</v>
          </cell>
          <cell r="AE2007">
            <v>44926</v>
          </cell>
          <cell r="AF2007" t="str">
            <v>Aucun</v>
          </cell>
          <cell r="AG2007" t="str">
            <v>V</v>
          </cell>
          <cell r="AH2007" t="str">
            <v>VETERAN</v>
          </cell>
        </row>
        <row r="2008">
          <cell r="E2008">
            <v>355618</v>
          </cell>
          <cell r="F2008" t="str">
            <v>M.</v>
          </cell>
          <cell r="G2008" t="str">
            <v>COFFIGNAL</v>
          </cell>
          <cell r="H2008" t="str">
            <v>AURELIEN</v>
          </cell>
          <cell r="I2008">
            <v>30419</v>
          </cell>
          <cell r="J2008" t="str">
            <v>FRANCE</v>
          </cell>
          <cell r="K2008" t="str">
            <v>Homme</v>
          </cell>
          <cell r="L2008">
            <v>2931</v>
          </cell>
          <cell r="M2008" t="str">
            <v>CENTRE NAUTIQUE PLOUHINEC CAP SIZUN-POINTE DU RAZ</v>
          </cell>
          <cell r="N2008" t="str">
            <v>CNPCSPR</v>
          </cell>
          <cell r="O2008">
            <v>2900</v>
          </cell>
          <cell r="P2008" t="str">
            <v>COMITE DEPARTEMENTAL CK DU FINISTERE</v>
          </cell>
          <cell r="Q2008" t="str">
            <v>CR03</v>
          </cell>
          <cell r="R2008" t="str">
            <v>COMITE REGIONAL BRETAGNE CK</v>
          </cell>
          <cell r="S2008" t="str">
            <v>FEDERATION FRANCAISE CANOE-KAYAK ET SPORTS PAGAIE</v>
          </cell>
          <cell r="T2008">
            <v>2022</v>
          </cell>
          <cell r="V2008">
            <v>60</v>
          </cell>
          <cell r="W2008" t="str">
            <v>Non</v>
          </cell>
          <cell r="Z2008" t="str">
            <v>AN_COMP_A</v>
          </cell>
          <cell r="AA2008" t="str">
            <v>Carte 1 an Compétition Adulte</v>
          </cell>
          <cell r="AB2008">
            <v>70938</v>
          </cell>
          <cell r="AC2008">
            <v>44531</v>
          </cell>
          <cell r="AD2008">
            <v>44580</v>
          </cell>
          <cell r="AE2008">
            <v>44926</v>
          </cell>
          <cell r="AF2008" t="str">
            <v>Aucun</v>
          </cell>
          <cell r="AG2008" t="str">
            <v>V</v>
          </cell>
          <cell r="AH2008" t="str">
            <v>VETERAN</v>
          </cell>
          <cell r="AN2008">
            <v>44665</v>
          </cell>
          <cell r="AO2008" t="str">
            <v>Compétition</v>
          </cell>
        </row>
        <row r="2009">
          <cell r="E2009">
            <v>355783</v>
          </cell>
          <cell r="F2009" t="str">
            <v>Mme</v>
          </cell>
          <cell r="G2009" t="str">
            <v>LE CALVE</v>
          </cell>
          <cell r="H2009" t="str">
            <v>ANNICK</v>
          </cell>
          <cell r="I2009">
            <v>18593</v>
          </cell>
          <cell r="J2009" t="str">
            <v>FRANCE</v>
          </cell>
          <cell r="K2009" t="str">
            <v>Femme</v>
          </cell>
          <cell r="L2009">
            <v>5643</v>
          </cell>
          <cell r="M2009" t="str">
            <v>LANESTER CANOE KAYAK CLUB</v>
          </cell>
          <cell r="N2009" t="str">
            <v>L.C.K.C</v>
          </cell>
          <cell r="O2009">
            <v>5600</v>
          </cell>
          <cell r="P2009" t="str">
            <v>COMITE DEPARTEMENTAL CK DU MORBIHAN</v>
          </cell>
          <cell r="Q2009" t="str">
            <v>CR03</v>
          </cell>
          <cell r="R2009" t="str">
            <v>COMITE REGIONAL BRETAGNE CK</v>
          </cell>
          <cell r="S2009" t="str">
            <v>FEDERATION FRANCAISE CANOE-KAYAK ET SPORTS PAGAIE</v>
          </cell>
          <cell r="T2009">
            <v>2022</v>
          </cell>
          <cell r="V2009">
            <v>55</v>
          </cell>
          <cell r="W2009" t="str">
            <v>Non</v>
          </cell>
          <cell r="Z2009" t="str">
            <v>AN_LOIS_A</v>
          </cell>
          <cell r="AA2009" t="str">
            <v>Carte 1 an Loisir Adulte</v>
          </cell>
          <cell r="AB2009">
            <v>72042</v>
          </cell>
          <cell r="AC2009">
            <v>44593</v>
          </cell>
          <cell r="AD2009">
            <v>44603</v>
          </cell>
          <cell r="AE2009">
            <v>44926</v>
          </cell>
          <cell r="AF2009" t="str">
            <v>Aucun</v>
          </cell>
          <cell r="AG2009" t="str">
            <v>V</v>
          </cell>
          <cell r="AH2009" t="str">
            <v>VETERAN</v>
          </cell>
          <cell r="AJ2009">
            <v>43293</v>
          </cell>
          <cell r="AK2009" t="str">
            <v>Loisir</v>
          </cell>
          <cell r="AL2009" t="str">
            <v>VOISIN Fanny</v>
          </cell>
          <cell r="AM2009" t="str">
            <v>101 008 012 31</v>
          </cell>
        </row>
        <row r="2010">
          <cell r="E2010">
            <v>355924</v>
          </cell>
          <cell r="F2010" t="str">
            <v>Mme</v>
          </cell>
          <cell r="G2010" t="str">
            <v>GALIVEL</v>
          </cell>
          <cell r="H2010" t="str">
            <v>HELIA</v>
          </cell>
          <cell r="I2010">
            <v>39135</v>
          </cell>
          <cell r="J2010" t="str">
            <v>FRANCE</v>
          </cell>
          <cell r="K2010" t="str">
            <v>Femme</v>
          </cell>
          <cell r="L2010">
            <v>5675</v>
          </cell>
          <cell r="M2010" t="str">
            <v>CERCLE NAUTIQUE DE LA RIA D'ETEL</v>
          </cell>
          <cell r="N2010" t="str">
            <v>CNRE</v>
          </cell>
          <cell r="O2010">
            <v>5600</v>
          </cell>
          <cell r="P2010" t="str">
            <v>COMITE DEPARTEMENTAL CK DU MORBIHAN</v>
          </cell>
          <cell r="Q2010" t="str">
            <v>CR03</v>
          </cell>
          <cell r="R2010" t="str">
            <v>COMITE REGIONAL BRETAGNE CK</v>
          </cell>
          <cell r="S2010" t="str">
            <v>FEDERATION FRANCAISE CANOE-KAYAK ET SPORTS PAGAIE</v>
          </cell>
          <cell r="T2010">
            <v>2022</v>
          </cell>
          <cell r="V2010">
            <v>40</v>
          </cell>
          <cell r="W2010" t="str">
            <v>Non</v>
          </cell>
          <cell r="Z2010" t="str">
            <v>AN_COMP_J</v>
          </cell>
          <cell r="AA2010" t="str">
            <v>Carte 1 an Compétition Jeune</v>
          </cell>
          <cell r="AB2010">
            <v>71001</v>
          </cell>
          <cell r="AC2010">
            <v>44531</v>
          </cell>
          <cell r="AD2010">
            <v>44572</v>
          </cell>
          <cell r="AE2010">
            <v>44926</v>
          </cell>
          <cell r="AF2010" t="str">
            <v>Aucun</v>
          </cell>
          <cell r="AG2010" t="str">
            <v>C</v>
          </cell>
          <cell r="AH2010" t="str">
            <v>CADET</v>
          </cell>
          <cell r="AN2010">
            <v>44461</v>
          </cell>
          <cell r="AO2010" t="str">
            <v>Compétition</v>
          </cell>
        </row>
        <row r="2011">
          <cell r="E2011">
            <v>355934</v>
          </cell>
          <cell r="F2011" t="str">
            <v>Mme</v>
          </cell>
          <cell r="G2011" t="str">
            <v>GUIADER</v>
          </cell>
          <cell r="H2011" t="str">
            <v>JOCELYNE</v>
          </cell>
          <cell r="I2011">
            <v>19005</v>
          </cell>
          <cell r="J2011" t="str">
            <v>FRANCE</v>
          </cell>
          <cell r="K2011" t="str">
            <v>Femme</v>
          </cell>
          <cell r="L2011">
            <v>2212</v>
          </cell>
          <cell r="M2011" t="str">
            <v>CLUB CANOE KAYAK DE LA RANCE</v>
          </cell>
          <cell r="O2011">
            <v>2200</v>
          </cell>
          <cell r="P2011" t="str">
            <v>COMITE DEPARTEMENTAL CK COTES D'ARMOR</v>
          </cell>
          <cell r="Q2011" t="str">
            <v>CR03</v>
          </cell>
          <cell r="R2011" t="str">
            <v>COMITE REGIONAL BRETAGNE CK</v>
          </cell>
          <cell r="S2011" t="str">
            <v>FEDERATION FRANCAISE CANOE-KAYAK ET SPORTS PAGAIE</v>
          </cell>
          <cell r="T2011">
            <v>2022</v>
          </cell>
          <cell r="V2011">
            <v>55</v>
          </cell>
          <cell r="W2011" t="str">
            <v>Non</v>
          </cell>
          <cell r="Z2011" t="str">
            <v>AN_LOIS_A</v>
          </cell>
          <cell r="AA2011" t="str">
            <v>Carte 1 an Loisir Adulte</v>
          </cell>
          <cell r="AB2011">
            <v>70822</v>
          </cell>
          <cell r="AC2011">
            <v>44531</v>
          </cell>
          <cell r="AD2011">
            <v>44551</v>
          </cell>
          <cell r="AE2011">
            <v>44926</v>
          </cell>
          <cell r="AF2011" t="str">
            <v>Aucun</v>
          </cell>
          <cell r="AG2011" t="str">
            <v>V</v>
          </cell>
          <cell r="AH2011" t="str">
            <v>VETERAN</v>
          </cell>
        </row>
        <row r="2012">
          <cell r="E2012">
            <v>355984</v>
          </cell>
          <cell r="F2012" t="str">
            <v>Mme</v>
          </cell>
          <cell r="G2012" t="str">
            <v>MADEC</v>
          </cell>
          <cell r="H2012" t="str">
            <v>MARIE LAURE</v>
          </cell>
          <cell r="I2012">
            <v>25466</v>
          </cell>
          <cell r="J2012" t="str">
            <v>FRANCE</v>
          </cell>
          <cell r="K2012" t="str">
            <v>Femme</v>
          </cell>
          <cell r="L2012">
            <v>5626</v>
          </cell>
          <cell r="M2012" t="str">
            <v>SILLAGES ECOLE DE KAYAK DE MER</v>
          </cell>
          <cell r="N2012" t="str">
            <v>SILLAGES QUIBERON</v>
          </cell>
          <cell r="O2012">
            <v>5600</v>
          </cell>
          <cell r="P2012" t="str">
            <v>COMITE DEPARTEMENTAL CK DU MORBIHAN</v>
          </cell>
          <cell r="Q2012" t="str">
            <v>CR03</v>
          </cell>
          <cell r="R2012" t="str">
            <v>COMITE REGIONAL BRETAGNE CK</v>
          </cell>
          <cell r="S2012" t="str">
            <v>FEDERATION FRANCAISE CANOE-KAYAK ET SPORTS PAGAIE</v>
          </cell>
          <cell r="T2012">
            <v>2022</v>
          </cell>
          <cell r="V2012">
            <v>55</v>
          </cell>
          <cell r="W2012" t="str">
            <v>Non</v>
          </cell>
          <cell r="Z2012" t="str">
            <v>AN_LOIS_A</v>
          </cell>
          <cell r="AA2012" t="str">
            <v>Carte 1 an Loisir Adulte</v>
          </cell>
          <cell r="AB2012">
            <v>17367</v>
          </cell>
          <cell r="AC2012">
            <v>41373</v>
          </cell>
          <cell r="AD2012">
            <v>44571</v>
          </cell>
          <cell r="AE2012">
            <v>44926</v>
          </cell>
          <cell r="AF2012" t="str">
            <v>Aucun</v>
          </cell>
          <cell r="AG2012" t="str">
            <v>V</v>
          </cell>
          <cell r="AH2012" t="str">
            <v>VETERAN</v>
          </cell>
        </row>
        <row r="2013">
          <cell r="E2013">
            <v>357677</v>
          </cell>
          <cell r="F2013" t="str">
            <v>M.</v>
          </cell>
          <cell r="G2013" t="str">
            <v>RICAUD</v>
          </cell>
          <cell r="H2013" t="str">
            <v>MATHYS</v>
          </cell>
          <cell r="I2013">
            <v>38684</v>
          </cell>
          <cell r="J2013" t="str">
            <v>FRANCE</v>
          </cell>
          <cell r="K2013" t="str">
            <v>Homme</v>
          </cell>
          <cell r="L2013">
            <v>5611</v>
          </cell>
          <cell r="M2013" t="str">
            <v>CLUB C.K. MALESTROIT</v>
          </cell>
          <cell r="O2013">
            <v>5600</v>
          </cell>
          <cell r="P2013" t="str">
            <v>COMITE DEPARTEMENTAL CK DU MORBIHAN</v>
          </cell>
          <cell r="Q2013" t="str">
            <v>CR03</v>
          </cell>
          <cell r="R2013" t="str">
            <v>COMITE REGIONAL BRETAGNE CK</v>
          </cell>
          <cell r="S2013" t="str">
            <v>FEDERATION FRANCAISE CANOE-KAYAK ET SPORTS PAGAIE</v>
          </cell>
          <cell r="T2013">
            <v>2022</v>
          </cell>
          <cell r="V2013">
            <v>40</v>
          </cell>
          <cell r="W2013" t="str">
            <v>Non</v>
          </cell>
          <cell r="Z2013" t="str">
            <v>AN_COMP_J</v>
          </cell>
          <cell r="AA2013" t="str">
            <v>Carte 1 an Compétition Jeune</v>
          </cell>
          <cell r="AB2013">
            <v>71678</v>
          </cell>
          <cell r="AC2013">
            <v>44593</v>
          </cell>
          <cell r="AD2013">
            <v>44615</v>
          </cell>
          <cell r="AE2013">
            <v>44926</v>
          </cell>
          <cell r="AF2013" t="str">
            <v>Aucun</v>
          </cell>
          <cell r="AG2013" t="str">
            <v>J</v>
          </cell>
          <cell r="AH2013" t="str">
            <v>JUNIOR</v>
          </cell>
          <cell r="AN2013">
            <v>44608</v>
          </cell>
          <cell r="AO2013" t="str">
            <v>Compétition</v>
          </cell>
        </row>
        <row r="2014">
          <cell r="E2014">
            <v>357753</v>
          </cell>
          <cell r="F2014" t="str">
            <v>M.</v>
          </cell>
          <cell r="G2014" t="str">
            <v>TREHORET</v>
          </cell>
          <cell r="H2014" t="str">
            <v>JEAN MARIE</v>
          </cell>
          <cell r="I2014">
            <v>28811</v>
          </cell>
          <cell r="J2014" t="str">
            <v>FRANCE</v>
          </cell>
          <cell r="K2014" t="str">
            <v>Homme</v>
          </cell>
          <cell r="L2014">
            <v>2976</v>
          </cell>
          <cell r="M2014" t="str">
            <v>GUISSENY PADDLE</v>
          </cell>
          <cell r="N2014" t="str">
            <v>GUISSENY PADDLE</v>
          </cell>
          <cell r="O2014">
            <v>2900</v>
          </cell>
          <cell r="P2014" t="str">
            <v>COMITE DEPARTEMENTAL CK DU FINISTERE</v>
          </cell>
          <cell r="Q2014" t="str">
            <v>CR03</v>
          </cell>
          <cell r="R2014" t="str">
            <v>COMITE REGIONAL BRETAGNE CK</v>
          </cell>
          <cell r="S2014" t="str">
            <v>FEDERATION FRANCAISE CANOE-KAYAK ET SPORTS PAGAIE</v>
          </cell>
          <cell r="T2014">
            <v>2022</v>
          </cell>
          <cell r="V2014">
            <v>55</v>
          </cell>
          <cell r="W2014" t="str">
            <v>Non</v>
          </cell>
          <cell r="Z2014" t="str">
            <v>AN_LOIS_A</v>
          </cell>
          <cell r="AA2014" t="str">
            <v>Carte 1 an Loisir Adulte</v>
          </cell>
          <cell r="AB2014">
            <v>59312</v>
          </cell>
          <cell r="AC2014">
            <v>43739</v>
          </cell>
          <cell r="AD2014">
            <v>44610</v>
          </cell>
          <cell r="AE2014">
            <v>44926</v>
          </cell>
          <cell r="AF2014" t="str">
            <v>Aucun</v>
          </cell>
          <cell r="AG2014" t="str">
            <v>V</v>
          </cell>
          <cell r="AH2014" t="str">
            <v>VETERAN</v>
          </cell>
          <cell r="AJ2014">
            <v>44609</v>
          </cell>
          <cell r="AK2014" t="str">
            <v>Loisir</v>
          </cell>
          <cell r="AL2014" t="str">
            <v>Witvoet</v>
          </cell>
          <cell r="AM2014">
            <v>291039345</v>
          </cell>
        </row>
        <row r="2015">
          <cell r="E2015">
            <v>359067</v>
          </cell>
          <cell r="F2015" t="str">
            <v>M.</v>
          </cell>
          <cell r="G2015" t="str">
            <v>GUEDES</v>
          </cell>
          <cell r="H2015" t="str">
            <v>JEAN</v>
          </cell>
          <cell r="I2015">
            <v>40758</v>
          </cell>
          <cell r="J2015" t="str">
            <v>FRANCE</v>
          </cell>
          <cell r="K2015" t="str">
            <v>Homme</v>
          </cell>
          <cell r="L2015">
            <v>2903</v>
          </cell>
          <cell r="M2015" t="str">
            <v>CK DE QUIMPER CORNOUAILLE</v>
          </cell>
          <cell r="O2015">
            <v>2900</v>
          </cell>
          <cell r="P2015" t="str">
            <v>COMITE DEPARTEMENTAL CK DU FINISTERE</v>
          </cell>
          <cell r="Q2015" t="str">
            <v>CR03</v>
          </cell>
          <cell r="R2015" t="str">
            <v>COMITE REGIONAL BRETAGNE CK</v>
          </cell>
          <cell r="S2015" t="str">
            <v>FEDERATION FRANCAISE CANOE-KAYAK ET SPORTS PAGAIE</v>
          </cell>
          <cell r="T2015">
            <v>2022</v>
          </cell>
          <cell r="V2015">
            <v>40</v>
          </cell>
          <cell r="W2015" t="str">
            <v>Non</v>
          </cell>
          <cell r="Z2015" t="str">
            <v>AN_COMP_J</v>
          </cell>
          <cell r="AA2015" t="str">
            <v>Carte 1 an Compétition Jeune</v>
          </cell>
          <cell r="AB2015">
            <v>71383</v>
          </cell>
          <cell r="AC2015">
            <v>44562</v>
          </cell>
          <cell r="AD2015">
            <v>44566</v>
          </cell>
          <cell r="AE2015">
            <v>44926</v>
          </cell>
          <cell r="AF2015" t="str">
            <v>Aucun</v>
          </cell>
          <cell r="AG2015" t="str">
            <v>B</v>
          </cell>
          <cell r="AH2015" t="str">
            <v>BENJAMIN</v>
          </cell>
          <cell r="AN2015">
            <v>44414</v>
          </cell>
          <cell r="AO2015" t="str">
            <v>Compétition</v>
          </cell>
        </row>
        <row r="2016">
          <cell r="E2016">
            <v>359112</v>
          </cell>
          <cell r="F2016" t="str">
            <v>M.</v>
          </cell>
          <cell r="G2016" t="str">
            <v>MAISONS</v>
          </cell>
          <cell r="H2016" t="str">
            <v>JEAN-MICHEL</v>
          </cell>
          <cell r="I2016">
            <v>18118</v>
          </cell>
          <cell r="J2016" t="str">
            <v>FRANCE</v>
          </cell>
          <cell r="K2016" t="str">
            <v>Homme</v>
          </cell>
          <cell r="L2016">
            <v>5643</v>
          </cell>
          <cell r="M2016" t="str">
            <v>LANESTER CANOE KAYAK CLUB</v>
          </cell>
          <cell r="N2016" t="str">
            <v>L.C.K.C</v>
          </cell>
          <cell r="O2016">
            <v>5600</v>
          </cell>
          <cell r="P2016" t="str">
            <v>COMITE DEPARTEMENTAL CK DU MORBIHAN</v>
          </cell>
          <cell r="Q2016" t="str">
            <v>CR03</v>
          </cell>
          <cell r="R2016" t="str">
            <v>COMITE REGIONAL BRETAGNE CK</v>
          </cell>
          <cell r="S2016" t="str">
            <v>FEDERATION FRANCAISE CANOE-KAYAK ET SPORTS PAGAIE</v>
          </cell>
          <cell r="T2016">
            <v>2022</v>
          </cell>
          <cell r="V2016">
            <v>55</v>
          </cell>
          <cell r="W2016" t="str">
            <v>Non</v>
          </cell>
          <cell r="Z2016" t="str">
            <v>AN_LOIS_A</v>
          </cell>
          <cell r="AA2016" t="str">
            <v>Carte 1 an Loisir Adulte</v>
          </cell>
          <cell r="AB2016">
            <v>71016</v>
          </cell>
          <cell r="AC2016">
            <v>44531</v>
          </cell>
          <cell r="AD2016">
            <v>44546</v>
          </cell>
          <cell r="AE2016">
            <v>44926</v>
          </cell>
          <cell r="AF2016" t="str">
            <v>Aucun</v>
          </cell>
          <cell r="AG2016" t="str">
            <v>V</v>
          </cell>
          <cell r="AH2016" t="str">
            <v>VETERAN</v>
          </cell>
          <cell r="AJ2016">
            <v>43270</v>
          </cell>
          <cell r="AK2016" t="str">
            <v>Loisir</v>
          </cell>
          <cell r="AL2016" t="str">
            <v>CARAYON Robert</v>
          </cell>
          <cell r="AM2016">
            <v>56103249</v>
          </cell>
        </row>
        <row r="2017">
          <cell r="E2017">
            <v>359113</v>
          </cell>
          <cell r="F2017" t="str">
            <v>Mme</v>
          </cell>
          <cell r="G2017" t="str">
            <v>PASQUIO</v>
          </cell>
          <cell r="H2017" t="str">
            <v>JOCELYNE</v>
          </cell>
          <cell r="I2017">
            <v>20882</v>
          </cell>
          <cell r="J2017" t="str">
            <v>FRANCE</v>
          </cell>
          <cell r="K2017" t="str">
            <v>Femme</v>
          </cell>
          <cell r="L2017">
            <v>5643</v>
          </cell>
          <cell r="M2017" t="str">
            <v>LANESTER CANOE KAYAK CLUB</v>
          </cell>
          <cell r="N2017" t="str">
            <v>L.C.K.C</v>
          </cell>
          <cell r="O2017">
            <v>5600</v>
          </cell>
          <cell r="P2017" t="str">
            <v>COMITE DEPARTEMENTAL CK DU MORBIHAN</v>
          </cell>
          <cell r="Q2017" t="str">
            <v>CR03</v>
          </cell>
          <cell r="R2017" t="str">
            <v>COMITE REGIONAL BRETAGNE CK</v>
          </cell>
          <cell r="S2017" t="str">
            <v>FEDERATION FRANCAISE CANOE-KAYAK ET SPORTS PAGAIE</v>
          </cell>
          <cell r="T2017">
            <v>2022</v>
          </cell>
          <cell r="V2017">
            <v>55</v>
          </cell>
          <cell r="W2017" t="str">
            <v>Non</v>
          </cell>
          <cell r="Z2017" t="str">
            <v>AN_LOIS_A</v>
          </cell>
          <cell r="AA2017" t="str">
            <v>Carte 1 an Loisir Adulte</v>
          </cell>
          <cell r="AB2017">
            <v>71484</v>
          </cell>
          <cell r="AC2017">
            <v>44562</v>
          </cell>
          <cell r="AD2017">
            <v>44575</v>
          </cell>
          <cell r="AE2017">
            <v>44926</v>
          </cell>
          <cell r="AF2017" t="str">
            <v>Aucun</v>
          </cell>
          <cell r="AG2017" t="str">
            <v>V</v>
          </cell>
          <cell r="AH2017" t="str">
            <v>VETERAN</v>
          </cell>
          <cell r="AJ2017">
            <v>43725</v>
          </cell>
          <cell r="AK2017" t="str">
            <v>Loisir</v>
          </cell>
          <cell r="AL2017" t="str">
            <v>CHEZE Christophe</v>
          </cell>
          <cell r="AM2017">
            <v>561023219</v>
          </cell>
        </row>
        <row r="2018">
          <cell r="E2018">
            <v>360492</v>
          </cell>
          <cell r="F2018" t="str">
            <v>Mme</v>
          </cell>
          <cell r="G2018" t="str">
            <v>MARQUER</v>
          </cell>
          <cell r="H2018" t="str">
            <v>ROMANE</v>
          </cell>
          <cell r="I2018">
            <v>40004</v>
          </cell>
          <cell r="J2018" t="str">
            <v>FRANCE</v>
          </cell>
          <cell r="K2018" t="str">
            <v>Femme</v>
          </cell>
          <cell r="L2018">
            <v>2202</v>
          </cell>
          <cell r="M2018" t="str">
            <v>CLUB MJC ST BRIEUC C.K.</v>
          </cell>
          <cell r="N2018" t="str">
            <v>MJC DU PLATEAU</v>
          </cell>
          <cell r="O2018">
            <v>2200</v>
          </cell>
          <cell r="P2018" t="str">
            <v>COMITE DEPARTEMENTAL CK COTES D'ARMOR</v>
          </cell>
          <cell r="Q2018" t="str">
            <v>CR03</v>
          </cell>
          <cell r="R2018" t="str">
            <v>COMITE REGIONAL BRETAGNE CK</v>
          </cell>
          <cell r="S2018" t="str">
            <v>FEDERATION FRANCAISE CANOE-KAYAK ET SPORTS PAGAIE</v>
          </cell>
          <cell r="T2018">
            <v>2022</v>
          </cell>
          <cell r="V2018">
            <v>20</v>
          </cell>
          <cell r="W2018" t="str">
            <v>Non</v>
          </cell>
          <cell r="Z2018" t="str">
            <v>AN_LOIS_J</v>
          </cell>
          <cell r="AA2018" t="str">
            <v>Carte 1 an Loisir Jeune</v>
          </cell>
          <cell r="AB2018">
            <v>70810</v>
          </cell>
          <cell r="AC2018">
            <v>44531</v>
          </cell>
          <cell r="AD2018">
            <v>44546</v>
          </cell>
          <cell r="AE2018">
            <v>44926</v>
          </cell>
          <cell r="AF2018" t="str">
            <v>Aucun</v>
          </cell>
          <cell r="AG2018" t="str">
            <v>M</v>
          </cell>
          <cell r="AH2018" t="str">
            <v>MINIME</v>
          </cell>
          <cell r="AJ2018">
            <v>44546</v>
          </cell>
          <cell r="AK2018" t="str">
            <v>Loisir</v>
          </cell>
        </row>
        <row r="2019">
          <cell r="E2019">
            <v>360542</v>
          </cell>
          <cell r="F2019" t="str">
            <v>Mme</v>
          </cell>
          <cell r="G2019" t="str">
            <v>RIU</v>
          </cell>
          <cell r="H2019" t="str">
            <v>SYLVIE</v>
          </cell>
          <cell r="I2019">
            <v>27853</v>
          </cell>
          <cell r="J2019" t="str">
            <v>FRANCE</v>
          </cell>
          <cell r="K2019" t="str">
            <v>Femme</v>
          </cell>
          <cell r="L2019">
            <v>2202</v>
          </cell>
          <cell r="M2019" t="str">
            <v>CLUB MJC ST BRIEUC C.K.</v>
          </cell>
          <cell r="N2019" t="str">
            <v>MJC DU PLATEAU</v>
          </cell>
          <cell r="O2019">
            <v>2200</v>
          </cell>
          <cell r="P2019" t="str">
            <v>COMITE DEPARTEMENTAL CK COTES D'ARMOR</v>
          </cell>
          <cell r="Q2019" t="str">
            <v>CR03</v>
          </cell>
          <cell r="R2019" t="str">
            <v>COMITE REGIONAL BRETAGNE CK</v>
          </cell>
          <cell r="S2019" t="str">
            <v>FEDERATION FRANCAISE CANOE-KAYAK ET SPORTS PAGAIE</v>
          </cell>
          <cell r="T2019">
            <v>2022</v>
          </cell>
          <cell r="V2019">
            <v>55</v>
          </cell>
          <cell r="W2019" t="str">
            <v>Non</v>
          </cell>
          <cell r="Z2019" t="str">
            <v>AN_LOIS_A</v>
          </cell>
          <cell r="AA2019" t="str">
            <v>Carte 1 an Loisir Adulte</v>
          </cell>
          <cell r="AB2019">
            <v>71255</v>
          </cell>
          <cell r="AC2019">
            <v>44562</v>
          </cell>
          <cell r="AD2019">
            <v>44579</v>
          </cell>
          <cell r="AE2019">
            <v>44926</v>
          </cell>
          <cell r="AF2019" t="str">
            <v>Aucun</v>
          </cell>
          <cell r="AG2019" t="str">
            <v>V</v>
          </cell>
          <cell r="AH2019" t="str">
            <v>VETERAN</v>
          </cell>
        </row>
        <row r="2020">
          <cell r="E2020">
            <v>361230</v>
          </cell>
          <cell r="F2020" t="str">
            <v>M.</v>
          </cell>
          <cell r="G2020" t="str">
            <v>COLIN</v>
          </cell>
          <cell r="H2020" t="str">
            <v>ANGEL</v>
          </cell>
          <cell r="I2020">
            <v>40025</v>
          </cell>
          <cell r="J2020" t="str">
            <v>FRANCE</v>
          </cell>
          <cell r="K2020" t="str">
            <v>Homme</v>
          </cell>
          <cell r="L2020">
            <v>2206</v>
          </cell>
          <cell r="M2020" t="str">
            <v>LA ROCHE DERRIEN CANOE KAYAK</v>
          </cell>
          <cell r="N2020" t="str">
            <v>ROCHE DERRIEN CK</v>
          </cell>
          <cell r="O2020">
            <v>2200</v>
          </cell>
          <cell r="P2020" t="str">
            <v>COMITE DEPARTEMENTAL CK COTES D'ARMOR</v>
          </cell>
          <cell r="Q2020" t="str">
            <v>CR03</v>
          </cell>
          <cell r="R2020" t="str">
            <v>COMITE REGIONAL BRETAGNE CK</v>
          </cell>
          <cell r="S2020" t="str">
            <v>FEDERATION FRANCAISE CANOE-KAYAK ET SPORTS PAGAIE</v>
          </cell>
          <cell r="T2020">
            <v>2022</v>
          </cell>
          <cell r="V2020">
            <v>40</v>
          </cell>
          <cell r="W2020" t="str">
            <v>Non</v>
          </cell>
          <cell r="Z2020" t="str">
            <v>AN_COMP_J</v>
          </cell>
          <cell r="AA2020" t="str">
            <v>Carte 1 an Compétition Jeune</v>
          </cell>
          <cell r="AB2020">
            <v>70814</v>
          </cell>
          <cell r="AC2020">
            <v>44531</v>
          </cell>
          <cell r="AD2020">
            <v>44546</v>
          </cell>
          <cell r="AE2020">
            <v>44926</v>
          </cell>
          <cell r="AF2020" t="str">
            <v>Aucun</v>
          </cell>
          <cell r="AG2020" t="str">
            <v>M</v>
          </cell>
          <cell r="AH2020" t="str">
            <v>MINIME</v>
          </cell>
          <cell r="AN2020">
            <v>44546</v>
          </cell>
          <cell r="AO2020" t="str">
            <v>Compétition</v>
          </cell>
        </row>
        <row r="2021">
          <cell r="E2021">
            <v>361354</v>
          </cell>
          <cell r="F2021" t="str">
            <v>Mme</v>
          </cell>
          <cell r="G2021" t="str">
            <v>SOMMIER</v>
          </cell>
          <cell r="H2021" t="str">
            <v>MAELA</v>
          </cell>
          <cell r="I2021">
            <v>39897</v>
          </cell>
          <cell r="J2021" t="str">
            <v>FRANCE</v>
          </cell>
          <cell r="K2021" t="str">
            <v>Femme</v>
          </cell>
          <cell r="L2021">
            <v>2202</v>
          </cell>
          <cell r="M2021" t="str">
            <v>CLUB MJC ST BRIEUC C.K.</v>
          </cell>
          <cell r="N2021" t="str">
            <v>MJC DU PLATEAU</v>
          </cell>
          <cell r="O2021">
            <v>2200</v>
          </cell>
          <cell r="P2021" t="str">
            <v>COMITE DEPARTEMENTAL CK COTES D'ARMOR</v>
          </cell>
          <cell r="Q2021" t="str">
            <v>CR03</v>
          </cell>
          <cell r="R2021" t="str">
            <v>COMITE REGIONAL BRETAGNE CK</v>
          </cell>
          <cell r="S2021" t="str">
            <v>FEDERATION FRANCAISE CANOE-KAYAK ET SPORTS PAGAIE</v>
          </cell>
          <cell r="T2021">
            <v>2022</v>
          </cell>
          <cell r="V2021">
            <v>20</v>
          </cell>
          <cell r="W2021" t="str">
            <v>Non</v>
          </cell>
          <cell r="Z2021" t="str">
            <v>AN_LOIS_J</v>
          </cell>
          <cell r="AA2021" t="str">
            <v>Carte 1 an Loisir Jeune</v>
          </cell>
          <cell r="AB2021">
            <v>70810</v>
          </cell>
          <cell r="AC2021">
            <v>44531</v>
          </cell>
          <cell r="AD2021">
            <v>44546</v>
          </cell>
          <cell r="AE2021">
            <v>44926</v>
          </cell>
          <cell r="AF2021" t="str">
            <v>Aucun</v>
          </cell>
          <cell r="AG2021" t="str">
            <v>M</v>
          </cell>
          <cell r="AH2021" t="str">
            <v>MINIME</v>
          </cell>
          <cell r="AJ2021">
            <v>44546</v>
          </cell>
          <cell r="AK2021" t="str">
            <v>Loisir</v>
          </cell>
        </row>
        <row r="2022">
          <cell r="E2022">
            <v>361917</v>
          </cell>
          <cell r="F2022" t="str">
            <v>M.</v>
          </cell>
          <cell r="G2022" t="str">
            <v>QUENECH DU</v>
          </cell>
          <cell r="H2022" t="str">
            <v>LOUIS</v>
          </cell>
          <cell r="I2022">
            <v>36063</v>
          </cell>
          <cell r="J2022" t="str">
            <v>FRANCE</v>
          </cell>
          <cell r="K2022" t="str">
            <v>Homme</v>
          </cell>
          <cell r="L2022">
            <v>5614</v>
          </cell>
          <cell r="M2022" t="str">
            <v>C.K.C. AURAY</v>
          </cell>
          <cell r="O2022">
            <v>5600</v>
          </cell>
          <cell r="P2022" t="str">
            <v>COMITE DEPARTEMENTAL CK DU MORBIHAN</v>
          </cell>
          <cell r="Q2022" t="str">
            <v>CR03</v>
          </cell>
          <cell r="R2022" t="str">
            <v>COMITE REGIONAL BRETAGNE CK</v>
          </cell>
          <cell r="S2022" t="str">
            <v>FEDERATION FRANCAISE CANOE-KAYAK ET SPORTS PAGAIE</v>
          </cell>
          <cell r="T2022">
            <v>2022</v>
          </cell>
          <cell r="V2022">
            <v>55</v>
          </cell>
          <cell r="W2022" t="str">
            <v>Non</v>
          </cell>
          <cell r="Z2022" t="str">
            <v>AN_LOIS_A</v>
          </cell>
          <cell r="AA2022" t="str">
            <v>Carte 1 an Loisir Adulte</v>
          </cell>
          <cell r="AB2022">
            <v>71181</v>
          </cell>
          <cell r="AC2022">
            <v>44562</v>
          </cell>
          <cell r="AD2022">
            <v>44563</v>
          </cell>
          <cell r="AE2022">
            <v>44926</v>
          </cell>
          <cell r="AF2022" t="str">
            <v>Aucun</v>
          </cell>
          <cell r="AG2022" t="str">
            <v>S</v>
          </cell>
          <cell r="AH2022" t="str">
            <v>SENIOR</v>
          </cell>
          <cell r="AJ2022">
            <v>43714</v>
          </cell>
          <cell r="AK2022" t="str">
            <v>Loisir</v>
          </cell>
          <cell r="AL2022" t="str">
            <v>LE GUENNEC JEAN YVES</v>
          </cell>
          <cell r="AM2022">
            <v>10002658069</v>
          </cell>
        </row>
        <row r="2023">
          <cell r="E2023">
            <v>361918</v>
          </cell>
          <cell r="F2023" t="str">
            <v>M.</v>
          </cell>
          <cell r="G2023" t="str">
            <v>FAUCHER</v>
          </cell>
          <cell r="H2023" t="str">
            <v>THIERRY</v>
          </cell>
          <cell r="I2023">
            <v>20421</v>
          </cell>
          <cell r="J2023" t="str">
            <v>FRANCE</v>
          </cell>
          <cell r="K2023" t="str">
            <v>Homme</v>
          </cell>
          <cell r="L2023">
            <v>5614</v>
          </cell>
          <cell r="M2023" t="str">
            <v>C.K.C. AURAY</v>
          </cell>
          <cell r="O2023">
            <v>5600</v>
          </cell>
          <cell r="P2023" t="str">
            <v>COMITE DEPARTEMENTAL CK DU MORBIHAN</v>
          </cell>
          <cell r="Q2023" t="str">
            <v>CR03</v>
          </cell>
          <cell r="R2023" t="str">
            <v>COMITE REGIONAL BRETAGNE CK</v>
          </cell>
          <cell r="S2023" t="str">
            <v>FEDERATION FRANCAISE CANOE-KAYAK ET SPORTS PAGAIE</v>
          </cell>
          <cell r="T2023">
            <v>2022</v>
          </cell>
          <cell r="V2023">
            <v>55</v>
          </cell>
          <cell r="W2023" t="str">
            <v>Non</v>
          </cell>
          <cell r="Z2023" t="str">
            <v>AN_LOIS_A</v>
          </cell>
          <cell r="AA2023" t="str">
            <v>Carte 1 an Loisir Adulte</v>
          </cell>
          <cell r="AB2023">
            <v>71181</v>
          </cell>
          <cell r="AC2023">
            <v>44562</v>
          </cell>
          <cell r="AD2023">
            <v>44563</v>
          </cell>
          <cell r="AE2023">
            <v>44926</v>
          </cell>
          <cell r="AF2023" t="str">
            <v>Aucun</v>
          </cell>
          <cell r="AG2023" t="str">
            <v>V</v>
          </cell>
          <cell r="AH2023" t="str">
            <v>VETERAN</v>
          </cell>
          <cell r="AJ2023">
            <v>44454</v>
          </cell>
          <cell r="AK2023" t="str">
            <v>Loisir</v>
          </cell>
          <cell r="AL2023" t="str">
            <v>delord</v>
          </cell>
        </row>
        <row r="2024">
          <cell r="E2024">
            <v>362593</v>
          </cell>
          <cell r="F2024" t="str">
            <v>Mme</v>
          </cell>
          <cell r="G2024" t="str">
            <v>LE GALL</v>
          </cell>
          <cell r="H2024" t="str">
            <v>EMMA</v>
          </cell>
          <cell r="I2024">
            <v>39146</v>
          </cell>
          <cell r="J2024" t="str">
            <v>FRANCE</v>
          </cell>
          <cell r="K2024" t="str">
            <v>Femme</v>
          </cell>
          <cell r="L2024">
            <v>5617</v>
          </cell>
          <cell r="M2024" t="str">
            <v>KAYAK CLUB DE VANNES</v>
          </cell>
          <cell r="O2024">
            <v>5600</v>
          </cell>
          <cell r="P2024" t="str">
            <v>COMITE DEPARTEMENTAL CK DU MORBIHAN</v>
          </cell>
          <cell r="Q2024" t="str">
            <v>CR03</v>
          </cell>
          <cell r="R2024" t="str">
            <v>COMITE REGIONAL BRETAGNE CK</v>
          </cell>
          <cell r="S2024" t="str">
            <v>FEDERATION FRANCAISE CANOE-KAYAK ET SPORTS PAGAIE</v>
          </cell>
          <cell r="T2024">
            <v>2022</v>
          </cell>
          <cell r="V2024">
            <v>40</v>
          </cell>
          <cell r="W2024" t="str">
            <v>Non</v>
          </cell>
          <cell r="Z2024" t="str">
            <v>AN_COMP_J</v>
          </cell>
          <cell r="AA2024" t="str">
            <v>Carte 1 an Compétition Jeune</v>
          </cell>
          <cell r="AB2024">
            <v>70760</v>
          </cell>
          <cell r="AC2024">
            <v>44531</v>
          </cell>
          <cell r="AD2024">
            <v>44556</v>
          </cell>
          <cell r="AE2024">
            <v>44926</v>
          </cell>
          <cell r="AF2024" t="str">
            <v>Aucun</v>
          </cell>
          <cell r="AG2024" t="str">
            <v>C</v>
          </cell>
          <cell r="AH2024" t="str">
            <v>CADET</v>
          </cell>
          <cell r="AN2024">
            <v>44556</v>
          </cell>
          <cell r="AO2024" t="str">
            <v>Compétition</v>
          </cell>
        </row>
        <row r="2025">
          <cell r="E2025">
            <v>363566</v>
          </cell>
          <cell r="F2025" t="str">
            <v>M.</v>
          </cell>
          <cell r="G2025" t="str">
            <v>MARC</v>
          </cell>
          <cell r="H2025" t="str">
            <v>CORENTIN</v>
          </cell>
          <cell r="I2025">
            <v>33008</v>
          </cell>
          <cell r="J2025" t="str">
            <v>FRANCE</v>
          </cell>
          <cell r="K2025" t="str">
            <v>Homme</v>
          </cell>
          <cell r="L2025">
            <v>2911</v>
          </cell>
          <cell r="M2025" t="str">
            <v>F.R.C.K. PLOUDALMEZEAU</v>
          </cell>
          <cell r="O2025">
            <v>2900</v>
          </cell>
          <cell r="P2025" t="str">
            <v>COMITE DEPARTEMENTAL CK DU FINISTERE</v>
          </cell>
          <cell r="Q2025" t="str">
            <v>CR03</v>
          </cell>
          <cell r="R2025" t="str">
            <v>COMITE REGIONAL BRETAGNE CK</v>
          </cell>
          <cell r="S2025" t="str">
            <v>FEDERATION FRANCAISE CANOE-KAYAK ET SPORTS PAGAIE</v>
          </cell>
          <cell r="T2025">
            <v>2022</v>
          </cell>
          <cell r="V2025">
            <v>55</v>
          </cell>
          <cell r="W2025" t="str">
            <v>Non</v>
          </cell>
          <cell r="Z2025" t="str">
            <v>AN_LOIS_A</v>
          </cell>
          <cell r="AA2025" t="str">
            <v>Carte 1 an Loisir Adulte</v>
          </cell>
          <cell r="AB2025">
            <v>71392</v>
          </cell>
          <cell r="AC2025">
            <v>44562</v>
          </cell>
          <cell r="AD2025">
            <v>44580</v>
          </cell>
          <cell r="AE2025">
            <v>44926</v>
          </cell>
          <cell r="AF2025" t="str">
            <v>Aucun</v>
          </cell>
          <cell r="AG2025" t="str">
            <v>S</v>
          </cell>
          <cell r="AH2025" t="str">
            <v>SENIOR</v>
          </cell>
        </row>
        <row r="2026">
          <cell r="E2026">
            <v>365076</v>
          </cell>
          <cell r="F2026" t="str">
            <v>M.</v>
          </cell>
          <cell r="G2026" t="str">
            <v>COLVEZ</v>
          </cell>
          <cell r="H2026" t="str">
            <v>GABRIEL</v>
          </cell>
          <cell r="I2026">
            <v>40541</v>
          </cell>
          <cell r="J2026" t="str">
            <v>FRANCE</v>
          </cell>
          <cell r="K2026" t="str">
            <v>Homme</v>
          </cell>
          <cell r="L2026">
            <v>2206</v>
          </cell>
          <cell r="M2026" t="str">
            <v>LA ROCHE DERRIEN CANOE KAYAK</v>
          </cell>
          <cell r="N2026" t="str">
            <v>ROCHE DERRIEN CK</v>
          </cell>
          <cell r="O2026">
            <v>2200</v>
          </cell>
          <cell r="P2026" t="str">
            <v>COMITE DEPARTEMENTAL CK COTES D'ARMOR</v>
          </cell>
          <cell r="Q2026" t="str">
            <v>CR03</v>
          </cell>
          <cell r="R2026" t="str">
            <v>COMITE REGIONAL BRETAGNE CK</v>
          </cell>
          <cell r="S2026" t="str">
            <v>FEDERATION FRANCAISE CANOE-KAYAK ET SPORTS PAGAIE</v>
          </cell>
          <cell r="T2026">
            <v>2022</v>
          </cell>
          <cell r="V2026">
            <v>40</v>
          </cell>
          <cell r="W2026" t="str">
            <v>Non</v>
          </cell>
          <cell r="Z2026" t="str">
            <v>AN_COMP_J</v>
          </cell>
          <cell r="AA2026" t="str">
            <v>Carte 1 an Compétition Jeune</v>
          </cell>
          <cell r="AB2026">
            <v>70814</v>
          </cell>
          <cell r="AC2026">
            <v>44531</v>
          </cell>
          <cell r="AD2026">
            <v>44546</v>
          </cell>
          <cell r="AE2026">
            <v>44926</v>
          </cell>
          <cell r="AF2026" t="str">
            <v>Aucun</v>
          </cell>
          <cell r="AG2026" t="str">
            <v>B</v>
          </cell>
          <cell r="AH2026" t="str">
            <v>BENJAMIN</v>
          </cell>
          <cell r="AN2026">
            <v>44546</v>
          </cell>
          <cell r="AO2026" t="str">
            <v>Compétition</v>
          </cell>
        </row>
        <row r="2027">
          <cell r="E2027">
            <v>369532</v>
          </cell>
          <cell r="F2027" t="str">
            <v>M.</v>
          </cell>
          <cell r="G2027" t="str">
            <v>TABOURIER</v>
          </cell>
          <cell r="H2027" t="str">
            <v>FELIX</v>
          </cell>
          <cell r="I2027">
            <v>38285</v>
          </cell>
          <cell r="J2027" t="str">
            <v>FRANCE</v>
          </cell>
          <cell r="K2027" t="str">
            <v>Homme</v>
          </cell>
          <cell r="L2027">
            <v>3501</v>
          </cell>
          <cell r="M2027" t="str">
            <v>KAYAK CLUB PONT REAN</v>
          </cell>
          <cell r="O2027">
            <v>3500</v>
          </cell>
          <cell r="P2027" t="str">
            <v>COMITE DEPARTEMENTAL CK D'ILLE ET VILAINE</v>
          </cell>
          <cell r="Q2027" t="str">
            <v>CR03</v>
          </cell>
          <cell r="R2027" t="str">
            <v>COMITE REGIONAL BRETAGNE CK</v>
          </cell>
          <cell r="S2027" t="str">
            <v>FEDERATION FRANCAISE CANOE-KAYAK ET SPORTS PAGAIE</v>
          </cell>
          <cell r="T2027">
            <v>2022</v>
          </cell>
          <cell r="V2027">
            <v>40</v>
          </cell>
          <cell r="W2027" t="str">
            <v>Non</v>
          </cell>
          <cell r="Z2027" t="str">
            <v>AN_COMP_J</v>
          </cell>
          <cell r="AA2027" t="str">
            <v>Carte 1 an Compétition Jeune</v>
          </cell>
          <cell r="AB2027">
            <v>70967</v>
          </cell>
          <cell r="AC2027">
            <v>44531</v>
          </cell>
          <cell r="AD2027">
            <v>44551</v>
          </cell>
          <cell r="AE2027">
            <v>44926</v>
          </cell>
          <cell r="AF2027" t="str">
            <v>Aucun</v>
          </cell>
          <cell r="AG2027" t="str">
            <v>J</v>
          </cell>
          <cell r="AH2027" t="str">
            <v>JUNIOR</v>
          </cell>
          <cell r="AN2027">
            <v>44565</v>
          </cell>
          <cell r="AO2027" t="str">
            <v>Compétition</v>
          </cell>
        </row>
        <row r="2028">
          <cell r="E2028">
            <v>369968</v>
          </cell>
          <cell r="F2028" t="str">
            <v>M.</v>
          </cell>
          <cell r="G2028" t="str">
            <v>DELAHAYE</v>
          </cell>
          <cell r="H2028" t="str">
            <v>NOLHAN</v>
          </cell>
          <cell r="I2028">
            <v>38251</v>
          </cell>
          <cell r="J2028" t="str">
            <v>FRANCE</v>
          </cell>
          <cell r="K2028" t="str">
            <v>Homme</v>
          </cell>
          <cell r="L2028">
            <v>3528</v>
          </cell>
          <cell r="M2028" t="str">
            <v>CANOE KAYAK CLUB DES TROIS RIVIERES</v>
          </cell>
          <cell r="N2028" t="str">
            <v>CKC TROIS RIVIERES</v>
          </cell>
          <cell r="O2028">
            <v>3500</v>
          </cell>
          <cell r="P2028" t="str">
            <v>COMITE DEPARTEMENTAL CK D'ILLE ET VILAINE</v>
          </cell>
          <cell r="Q2028" t="str">
            <v>CR03</v>
          </cell>
          <cell r="R2028" t="str">
            <v>COMITE REGIONAL BRETAGNE CK</v>
          </cell>
          <cell r="S2028" t="str">
            <v>FEDERATION FRANCAISE CANOE-KAYAK ET SPORTS PAGAIE</v>
          </cell>
          <cell r="T2028">
            <v>2022</v>
          </cell>
          <cell r="V2028">
            <v>40</v>
          </cell>
          <cell r="W2028" t="str">
            <v>Non</v>
          </cell>
          <cell r="Z2028" t="str">
            <v>AN_COMP_J</v>
          </cell>
          <cell r="AA2028" t="str">
            <v>Carte 1 an Compétition Jeune</v>
          </cell>
          <cell r="AB2028">
            <v>71149</v>
          </cell>
          <cell r="AC2028">
            <v>44562</v>
          </cell>
          <cell r="AD2028">
            <v>44563</v>
          </cell>
          <cell r="AE2028">
            <v>44926</v>
          </cell>
          <cell r="AF2028" t="str">
            <v>Aucun</v>
          </cell>
          <cell r="AG2028" t="str">
            <v>J</v>
          </cell>
          <cell r="AH2028" t="str">
            <v>JUNIOR</v>
          </cell>
          <cell r="AN2028">
            <v>44563</v>
          </cell>
          <cell r="AO2028" t="str">
            <v>Compétition</v>
          </cell>
        </row>
        <row r="2029">
          <cell r="E2029">
            <v>370030</v>
          </cell>
          <cell r="F2029" t="str">
            <v>Mme</v>
          </cell>
          <cell r="G2029" t="str">
            <v>PHILIPPOT</v>
          </cell>
          <cell r="H2029" t="str">
            <v>EMMA</v>
          </cell>
          <cell r="I2029">
            <v>37943</v>
          </cell>
          <cell r="J2029" t="str">
            <v>FRANCE</v>
          </cell>
          <cell r="K2029" t="str">
            <v>Femme</v>
          </cell>
          <cell r="L2029">
            <v>5611</v>
          </cell>
          <cell r="M2029" t="str">
            <v>CLUB C.K. MALESTROIT</v>
          </cell>
          <cell r="O2029">
            <v>5600</v>
          </cell>
          <cell r="P2029" t="str">
            <v>COMITE DEPARTEMENTAL CK DU MORBIHAN</v>
          </cell>
          <cell r="Q2029" t="str">
            <v>CR03</v>
          </cell>
          <cell r="R2029" t="str">
            <v>COMITE REGIONAL BRETAGNE CK</v>
          </cell>
          <cell r="S2029" t="str">
            <v>FEDERATION FRANCAISE CANOE-KAYAK ET SPORTS PAGAIE</v>
          </cell>
          <cell r="T2029">
            <v>2022</v>
          </cell>
          <cell r="V2029">
            <v>55</v>
          </cell>
          <cell r="W2029" t="str">
            <v>Non</v>
          </cell>
          <cell r="Z2029" t="str">
            <v>AN_LOIS_A</v>
          </cell>
          <cell r="AA2029" t="str">
            <v>Carte 1 an Loisir Adulte</v>
          </cell>
          <cell r="AB2029">
            <v>71176</v>
          </cell>
          <cell r="AC2029">
            <v>44562</v>
          </cell>
          <cell r="AD2029">
            <v>44576</v>
          </cell>
          <cell r="AE2029">
            <v>44926</v>
          </cell>
          <cell r="AF2029" t="str">
            <v>Aucun</v>
          </cell>
          <cell r="AG2029" t="str">
            <v>S</v>
          </cell>
          <cell r="AH2029" t="str">
            <v>SENIOR</v>
          </cell>
        </row>
        <row r="2030">
          <cell r="E2030">
            <v>370184</v>
          </cell>
          <cell r="F2030" t="str">
            <v>M.</v>
          </cell>
          <cell r="G2030" t="str">
            <v>POLET</v>
          </cell>
          <cell r="H2030" t="str">
            <v>PHILEAS</v>
          </cell>
          <cell r="I2030">
            <v>39352</v>
          </cell>
          <cell r="J2030" t="str">
            <v>FRANCE</v>
          </cell>
          <cell r="K2030" t="str">
            <v>Homme</v>
          </cell>
          <cell r="L2030">
            <v>3506</v>
          </cell>
          <cell r="M2030" t="str">
            <v>C.K.C.I.R. ST GREGOIRE</v>
          </cell>
          <cell r="O2030">
            <v>3500</v>
          </cell>
          <cell r="P2030" t="str">
            <v>COMITE DEPARTEMENTAL CK D'ILLE ET VILAINE</v>
          </cell>
          <cell r="Q2030" t="str">
            <v>CR03</v>
          </cell>
          <cell r="R2030" t="str">
            <v>COMITE REGIONAL BRETAGNE CK</v>
          </cell>
          <cell r="S2030" t="str">
            <v>FEDERATION FRANCAISE CANOE-KAYAK ET SPORTS PAGAIE</v>
          </cell>
          <cell r="T2030">
            <v>2022</v>
          </cell>
          <cell r="V2030">
            <v>40</v>
          </cell>
          <cell r="W2030" t="str">
            <v>Non</v>
          </cell>
          <cell r="Z2030" t="str">
            <v>AN_COMP_J</v>
          </cell>
          <cell r="AA2030" t="str">
            <v>Carte 1 an Compétition Jeune</v>
          </cell>
          <cell r="AB2030">
            <v>70972</v>
          </cell>
          <cell r="AC2030">
            <v>44531</v>
          </cell>
          <cell r="AD2030">
            <v>44560</v>
          </cell>
          <cell r="AE2030">
            <v>44926</v>
          </cell>
          <cell r="AF2030" t="str">
            <v>Aucun</v>
          </cell>
          <cell r="AG2030" t="str">
            <v>C</v>
          </cell>
          <cell r="AH2030" t="str">
            <v>CADET</v>
          </cell>
          <cell r="AN2030">
            <v>44574</v>
          </cell>
          <cell r="AO2030" t="str">
            <v>Compétition</v>
          </cell>
        </row>
        <row r="2031">
          <cell r="E2031">
            <v>370191</v>
          </cell>
          <cell r="F2031" t="str">
            <v>M.</v>
          </cell>
          <cell r="G2031" t="str">
            <v>WROBLEWSKI</v>
          </cell>
          <cell r="H2031" t="str">
            <v>WITOLD</v>
          </cell>
          <cell r="I2031">
            <v>26446</v>
          </cell>
          <cell r="J2031" t="str">
            <v>FRANCE</v>
          </cell>
          <cell r="K2031" t="str">
            <v>Homme</v>
          </cell>
          <cell r="L2031">
            <v>3506</v>
          </cell>
          <cell r="M2031" t="str">
            <v>C.K.C.I.R. ST GREGOIRE</v>
          </cell>
          <cell r="O2031">
            <v>3500</v>
          </cell>
          <cell r="P2031" t="str">
            <v>COMITE DEPARTEMENTAL CK D'ILLE ET VILAINE</v>
          </cell>
          <cell r="Q2031" t="str">
            <v>CR03</v>
          </cell>
          <cell r="R2031" t="str">
            <v>COMITE REGIONAL BRETAGNE CK</v>
          </cell>
          <cell r="S2031" t="str">
            <v>FEDERATION FRANCAISE CANOE-KAYAK ET SPORTS PAGAIE</v>
          </cell>
          <cell r="T2031">
            <v>2022</v>
          </cell>
          <cell r="V2031">
            <v>60</v>
          </cell>
          <cell r="W2031" t="str">
            <v>Non</v>
          </cell>
          <cell r="X2031" t="str">
            <v>IA Sport Plus</v>
          </cell>
          <cell r="Y2031" t="str">
            <v>IASPORT</v>
          </cell>
          <cell r="Z2031" t="str">
            <v>AN_COMP_A</v>
          </cell>
          <cell r="AA2031" t="str">
            <v>Carte 1 an Compétition Adulte</v>
          </cell>
          <cell r="AB2031">
            <v>71435</v>
          </cell>
          <cell r="AC2031">
            <v>44562</v>
          </cell>
          <cell r="AD2031">
            <v>44576</v>
          </cell>
          <cell r="AE2031">
            <v>44926</v>
          </cell>
          <cell r="AF2031" t="str">
            <v>Aucun</v>
          </cell>
          <cell r="AG2031" t="str">
            <v>V</v>
          </cell>
          <cell r="AH2031" t="str">
            <v>VETERAN</v>
          </cell>
          <cell r="AN2031">
            <v>44564</v>
          </cell>
          <cell r="AO2031" t="str">
            <v>Compétition</v>
          </cell>
        </row>
        <row r="2032">
          <cell r="E2032">
            <v>370228</v>
          </cell>
          <cell r="F2032" t="str">
            <v>M.</v>
          </cell>
          <cell r="G2032" t="str">
            <v>VERNIER</v>
          </cell>
          <cell r="H2032" t="str">
            <v>CLEMENT</v>
          </cell>
          <cell r="I2032">
            <v>39507</v>
          </cell>
          <cell r="J2032" t="str">
            <v>FRANCE</v>
          </cell>
          <cell r="K2032" t="str">
            <v>Homme</v>
          </cell>
          <cell r="L2032">
            <v>3501</v>
          </cell>
          <cell r="M2032" t="str">
            <v>KAYAK CLUB PONT REAN</v>
          </cell>
          <cell r="O2032">
            <v>3500</v>
          </cell>
          <cell r="P2032" t="str">
            <v>COMITE DEPARTEMENTAL CK D'ILLE ET VILAINE</v>
          </cell>
          <cell r="Q2032" t="str">
            <v>CR03</v>
          </cell>
          <cell r="R2032" t="str">
            <v>COMITE REGIONAL BRETAGNE CK</v>
          </cell>
          <cell r="S2032" t="str">
            <v>FEDERATION FRANCAISE CANOE-KAYAK ET SPORTS PAGAIE</v>
          </cell>
          <cell r="T2032">
            <v>2022</v>
          </cell>
          <cell r="V2032">
            <v>40</v>
          </cell>
          <cell r="W2032" t="str">
            <v>Non</v>
          </cell>
          <cell r="Z2032" t="str">
            <v>AN_COMP_J</v>
          </cell>
          <cell r="AA2032" t="str">
            <v>Carte 1 an Compétition Jeune</v>
          </cell>
          <cell r="AB2032">
            <v>70967</v>
          </cell>
          <cell r="AC2032">
            <v>44531</v>
          </cell>
          <cell r="AD2032">
            <v>44551</v>
          </cell>
          <cell r="AE2032">
            <v>44926</v>
          </cell>
          <cell r="AF2032" t="str">
            <v>Aucun</v>
          </cell>
          <cell r="AG2032" t="str">
            <v>M</v>
          </cell>
          <cell r="AH2032" t="str">
            <v>MINIME</v>
          </cell>
          <cell r="AN2032">
            <v>44565</v>
          </cell>
          <cell r="AO2032" t="str">
            <v>Compétition</v>
          </cell>
        </row>
        <row r="2033">
          <cell r="E2033">
            <v>370235</v>
          </cell>
          <cell r="F2033" t="str">
            <v>Mme</v>
          </cell>
          <cell r="G2033" t="str">
            <v>GAUTHRIN</v>
          </cell>
          <cell r="H2033" t="str">
            <v>LOUISE</v>
          </cell>
          <cell r="I2033">
            <v>39025</v>
          </cell>
          <cell r="J2033" t="str">
            <v>FRANCE</v>
          </cell>
          <cell r="K2033" t="str">
            <v>Femme</v>
          </cell>
          <cell r="L2033">
            <v>3501</v>
          </cell>
          <cell r="M2033" t="str">
            <v>KAYAK CLUB PONT REAN</v>
          </cell>
          <cell r="O2033">
            <v>3500</v>
          </cell>
          <cell r="P2033" t="str">
            <v>COMITE DEPARTEMENTAL CK D'ILLE ET VILAINE</v>
          </cell>
          <cell r="Q2033" t="str">
            <v>CR03</v>
          </cell>
          <cell r="R2033" t="str">
            <v>COMITE REGIONAL BRETAGNE CK</v>
          </cell>
          <cell r="S2033" t="str">
            <v>FEDERATION FRANCAISE CANOE-KAYAK ET SPORTS PAGAIE</v>
          </cell>
          <cell r="T2033">
            <v>2022</v>
          </cell>
          <cell r="V2033">
            <v>40</v>
          </cell>
          <cell r="W2033" t="str">
            <v>Non</v>
          </cell>
          <cell r="Z2033" t="str">
            <v>AN_COMP_J</v>
          </cell>
          <cell r="AA2033" t="str">
            <v>Carte 1 an Compétition Jeune</v>
          </cell>
          <cell r="AB2033">
            <v>70967</v>
          </cell>
          <cell r="AC2033">
            <v>44531</v>
          </cell>
          <cell r="AD2033">
            <v>44551</v>
          </cell>
          <cell r="AE2033">
            <v>44926</v>
          </cell>
          <cell r="AF2033" t="str">
            <v>Aucun</v>
          </cell>
          <cell r="AG2033" t="str">
            <v>C</v>
          </cell>
          <cell r="AH2033" t="str">
            <v>CADET</v>
          </cell>
          <cell r="AN2033">
            <v>44565</v>
          </cell>
          <cell r="AO2033" t="str">
            <v>Compétition</v>
          </cell>
        </row>
        <row r="2034">
          <cell r="E2034">
            <v>370694</v>
          </cell>
          <cell r="F2034" t="str">
            <v>M.</v>
          </cell>
          <cell r="G2034" t="str">
            <v>FRESNEAU</v>
          </cell>
          <cell r="H2034" t="str">
            <v>JEAN</v>
          </cell>
          <cell r="I2034">
            <v>37138</v>
          </cell>
          <cell r="J2034" t="str">
            <v>FRANCE</v>
          </cell>
          <cell r="K2034" t="str">
            <v>Homme</v>
          </cell>
          <cell r="L2034">
            <v>3506</v>
          </cell>
          <cell r="M2034" t="str">
            <v>C.K.C.I.R. ST GREGOIRE</v>
          </cell>
          <cell r="O2034">
            <v>3500</v>
          </cell>
          <cell r="P2034" t="str">
            <v>COMITE DEPARTEMENTAL CK D'ILLE ET VILAINE</v>
          </cell>
          <cell r="Q2034" t="str">
            <v>CR03</v>
          </cell>
          <cell r="R2034" t="str">
            <v>COMITE REGIONAL BRETAGNE CK</v>
          </cell>
          <cell r="S2034" t="str">
            <v>FEDERATION FRANCAISE CANOE-KAYAK ET SPORTS PAGAIE</v>
          </cell>
          <cell r="T2034">
            <v>2022</v>
          </cell>
          <cell r="V2034">
            <v>55</v>
          </cell>
          <cell r="W2034" t="str">
            <v>Non</v>
          </cell>
          <cell r="Z2034" t="str">
            <v>AN_LOIS_A</v>
          </cell>
          <cell r="AA2034" t="str">
            <v>Carte 1 an Loisir Adulte</v>
          </cell>
          <cell r="AB2034">
            <v>71435</v>
          </cell>
          <cell r="AC2034">
            <v>44562</v>
          </cell>
          <cell r="AD2034">
            <v>44568</v>
          </cell>
          <cell r="AE2034">
            <v>44926</v>
          </cell>
          <cell r="AF2034" t="str">
            <v>Aucun</v>
          </cell>
          <cell r="AG2034" t="str">
            <v>S</v>
          </cell>
          <cell r="AH2034" t="str">
            <v>SENIOR</v>
          </cell>
          <cell r="AJ2034">
            <v>44607</v>
          </cell>
          <cell r="AK2034" t="str">
            <v>Loisir</v>
          </cell>
        </row>
        <row r="2035">
          <cell r="E2035">
            <v>370702</v>
          </cell>
          <cell r="F2035" t="str">
            <v>M.</v>
          </cell>
          <cell r="G2035" t="str">
            <v>PIERRE</v>
          </cell>
          <cell r="H2035" t="str">
            <v>THOMAS</v>
          </cell>
          <cell r="I2035">
            <v>39736</v>
          </cell>
          <cell r="J2035" t="str">
            <v>FRANCE</v>
          </cell>
          <cell r="K2035" t="str">
            <v>Homme</v>
          </cell>
          <cell r="L2035">
            <v>3506</v>
          </cell>
          <cell r="M2035" t="str">
            <v>C.K.C.I.R. ST GREGOIRE</v>
          </cell>
          <cell r="O2035">
            <v>3500</v>
          </cell>
          <cell r="P2035" t="str">
            <v>COMITE DEPARTEMENTAL CK D'ILLE ET VILAINE</v>
          </cell>
          <cell r="Q2035" t="str">
            <v>CR03</v>
          </cell>
          <cell r="R2035" t="str">
            <v>COMITE REGIONAL BRETAGNE CK</v>
          </cell>
          <cell r="S2035" t="str">
            <v>FEDERATION FRANCAISE CANOE-KAYAK ET SPORTS PAGAIE</v>
          </cell>
          <cell r="T2035">
            <v>2022</v>
          </cell>
          <cell r="V2035">
            <v>40</v>
          </cell>
          <cell r="W2035" t="str">
            <v>Non</v>
          </cell>
          <cell r="Z2035" t="str">
            <v>AN_COMP_J</v>
          </cell>
          <cell r="AA2035" t="str">
            <v>Carte 1 an Compétition Jeune</v>
          </cell>
          <cell r="AB2035">
            <v>71435</v>
          </cell>
          <cell r="AC2035">
            <v>44562</v>
          </cell>
          <cell r="AD2035">
            <v>44565</v>
          </cell>
          <cell r="AE2035">
            <v>44926</v>
          </cell>
          <cell r="AF2035" t="str">
            <v>Aucun</v>
          </cell>
          <cell r="AG2035" t="str">
            <v>M</v>
          </cell>
          <cell r="AH2035" t="str">
            <v>MINIME</v>
          </cell>
          <cell r="AN2035">
            <v>44473</v>
          </cell>
          <cell r="AO2035" t="str">
            <v>Compétition</v>
          </cell>
        </row>
        <row r="2036">
          <cell r="E2036">
            <v>370718</v>
          </cell>
          <cell r="F2036" t="str">
            <v>M.</v>
          </cell>
          <cell r="G2036" t="str">
            <v>SCHMITT</v>
          </cell>
          <cell r="H2036" t="str">
            <v>JOHAN</v>
          </cell>
          <cell r="I2036">
            <v>40681</v>
          </cell>
          <cell r="J2036" t="str">
            <v>FRANCE</v>
          </cell>
          <cell r="K2036" t="str">
            <v>Homme</v>
          </cell>
          <cell r="L2036">
            <v>3503</v>
          </cell>
          <cell r="M2036" t="str">
            <v>KAYAK CLUB DE RENNES</v>
          </cell>
          <cell r="O2036">
            <v>3500</v>
          </cell>
          <cell r="P2036" t="str">
            <v>COMITE DEPARTEMENTAL CK D'ILLE ET VILAINE</v>
          </cell>
          <cell r="Q2036" t="str">
            <v>CR03</v>
          </cell>
          <cell r="R2036" t="str">
            <v>COMITE REGIONAL BRETAGNE CK</v>
          </cell>
          <cell r="S2036" t="str">
            <v>FEDERATION FRANCAISE CANOE-KAYAK ET SPORTS PAGAIE</v>
          </cell>
          <cell r="T2036">
            <v>2022</v>
          </cell>
          <cell r="V2036">
            <v>20</v>
          </cell>
          <cell r="W2036" t="str">
            <v>Non</v>
          </cell>
          <cell r="Z2036" t="str">
            <v>AN_LOIS_J</v>
          </cell>
          <cell r="AA2036" t="str">
            <v>Carte 1 an Loisir Jeune</v>
          </cell>
          <cell r="AB2036">
            <v>71529</v>
          </cell>
          <cell r="AC2036">
            <v>44562</v>
          </cell>
          <cell r="AD2036">
            <v>44563</v>
          </cell>
          <cell r="AE2036">
            <v>44926</v>
          </cell>
          <cell r="AF2036" t="str">
            <v>Aucun</v>
          </cell>
          <cell r="AG2036" t="str">
            <v>B</v>
          </cell>
          <cell r="AH2036" t="str">
            <v>BENJAMIN</v>
          </cell>
          <cell r="AJ2036">
            <v>44563</v>
          </cell>
          <cell r="AK2036" t="str">
            <v>Loisir</v>
          </cell>
        </row>
        <row r="2037">
          <cell r="E2037">
            <v>370721</v>
          </cell>
          <cell r="F2037" t="str">
            <v>M.</v>
          </cell>
          <cell r="G2037" t="str">
            <v>RUBEAUX</v>
          </cell>
          <cell r="H2037" t="str">
            <v>MARIN</v>
          </cell>
          <cell r="I2037">
            <v>38732</v>
          </cell>
          <cell r="J2037" t="str">
            <v>FRANCE</v>
          </cell>
          <cell r="K2037" t="str">
            <v>Homme</v>
          </cell>
          <cell r="L2037">
            <v>3503</v>
          </cell>
          <cell r="M2037" t="str">
            <v>KAYAK CLUB DE RENNES</v>
          </cell>
          <cell r="O2037">
            <v>3500</v>
          </cell>
          <cell r="P2037" t="str">
            <v>COMITE DEPARTEMENTAL CK D'ILLE ET VILAINE</v>
          </cell>
          <cell r="Q2037" t="str">
            <v>CR03</v>
          </cell>
          <cell r="R2037" t="str">
            <v>COMITE REGIONAL BRETAGNE CK</v>
          </cell>
          <cell r="S2037" t="str">
            <v>FEDERATION FRANCAISE CANOE-KAYAK ET SPORTS PAGAIE</v>
          </cell>
          <cell r="T2037">
            <v>2022</v>
          </cell>
          <cell r="V2037">
            <v>40</v>
          </cell>
          <cell r="W2037" t="str">
            <v>Non</v>
          </cell>
          <cell r="Z2037" t="str">
            <v>AN_COMP_J</v>
          </cell>
          <cell r="AA2037" t="str">
            <v>Carte 1 an Compétition Jeune</v>
          </cell>
          <cell r="AB2037">
            <v>71529</v>
          </cell>
          <cell r="AC2037">
            <v>44562</v>
          </cell>
          <cell r="AD2037">
            <v>44565</v>
          </cell>
          <cell r="AE2037">
            <v>44926</v>
          </cell>
          <cell r="AF2037" t="str">
            <v>Aucun</v>
          </cell>
          <cell r="AG2037" t="str">
            <v>C</v>
          </cell>
          <cell r="AH2037" t="str">
            <v>CADET</v>
          </cell>
          <cell r="AN2037">
            <v>44565</v>
          </cell>
          <cell r="AO2037" t="str">
            <v>Compétition</v>
          </cell>
        </row>
        <row r="2038">
          <cell r="E2038">
            <v>370945</v>
          </cell>
          <cell r="F2038" t="str">
            <v>M.</v>
          </cell>
          <cell r="G2038" t="str">
            <v>LEFEE</v>
          </cell>
          <cell r="H2038" t="str">
            <v>NATHAEL</v>
          </cell>
          <cell r="I2038">
            <v>39800</v>
          </cell>
          <cell r="J2038" t="str">
            <v>FRANCE</v>
          </cell>
          <cell r="K2038" t="str">
            <v>Homme</v>
          </cell>
          <cell r="L2038">
            <v>2904</v>
          </cell>
          <cell r="M2038" t="str">
            <v>CANOE KAYAK DE QUIMPERLE</v>
          </cell>
          <cell r="O2038">
            <v>2900</v>
          </cell>
          <cell r="P2038" t="str">
            <v>COMITE DEPARTEMENTAL CK DU FINISTERE</v>
          </cell>
          <cell r="Q2038" t="str">
            <v>CR03</v>
          </cell>
          <cell r="R2038" t="str">
            <v>COMITE REGIONAL BRETAGNE CK</v>
          </cell>
          <cell r="S2038" t="str">
            <v>FEDERATION FRANCAISE CANOE-KAYAK ET SPORTS PAGAIE</v>
          </cell>
          <cell r="T2038">
            <v>2022</v>
          </cell>
          <cell r="V2038">
            <v>40</v>
          </cell>
          <cell r="W2038" t="str">
            <v>Non</v>
          </cell>
          <cell r="Z2038" t="str">
            <v>AN_COMP_J</v>
          </cell>
          <cell r="AA2038" t="str">
            <v>Carte 1 an Compétition Jeune</v>
          </cell>
          <cell r="AB2038">
            <v>72741</v>
          </cell>
          <cell r="AC2038">
            <v>44621</v>
          </cell>
          <cell r="AD2038">
            <v>44645</v>
          </cell>
          <cell r="AE2038">
            <v>44926</v>
          </cell>
          <cell r="AF2038" t="str">
            <v>Aucun</v>
          </cell>
          <cell r="AG2038" t="str">
            <v>M</v>
          </cell>
          <cell r="AH2038" t="str">
            <v>MINIME</v>
          </cell>
          <cell r="AN2038">
            <v>44645</v>
          </cell>
          <cell r="AO2038" t="str">
            <v>Compétition</v>
          </cell>
        </row>
        <row r="2039">
          <cell r="E2039">
            <v>370946</v>
          </cell>
          <cell r="F2039" t="str">
            <v>Mme</v>
          </cell>
          <cell r="G2039" t="str">
            <v>GESLIN</v>
          </cell>
          <cell r="H2039" t="str">
            <v>MAUREEN</v>
          </cell>
          <cell r="I2039">
            <v>39520</v>
          </cell>
          <cell r="J2039" t="str">
            <v>FRANCE</v>
          </cell>
          <cell r="K2039" t="str">
            <v>Femme</v>
          </cell>
          <cell r="L2039">
            <v>2904</v>
          </cell>
          <cell r="M2039" t="str">
            <v>CANOE KAYAK DE QUIMPERLE</v>
          </cell>
          <cell r="O2039">
            <v>2900</v>
          </cell>
          <cell r="P2039" t="str">
            <v>COMITE DEPARTEMENTAL CK DU FINISTERE</v>
          </cell>
          <cell r="Q2039" t="str">
            <v>CR03</v>
          </cell>
          <cell r="R2039" t="str">
            <v>COMITE REGIONAL BRETAGNE CK</v>
          </cell>
          <cell r="S2039" t="str">
            <v>FEDERATION FRANCAISE CANOE-KAYAK ET SPORTS PAGAIE</v>
          </cell>
          <cell r="T2039">
            <v>2022</v>
          </cell>
          <cell r="V2039">
            <v>40</v>
          </cell>
          <cell r="W2039" t="str">
            <v>Non</v>
          </cell>
          <cell r="Z2039" t="str">
            <v>AN_COMP_J</v>
          </cell>
          <cell r="AA2039" t="str">
            <v>Carte 1 an Compétition Jeune</v>
          </cell>
          <cell r="AB2039">
            <v>71090</v>
          </cell>
          <cell r="AC2039">
            <v>44531</v>
          </cell>
          <cell r="AD2039">
            <v>44554</v>
          </cell>
          <cell r="AE2039">
            <v>44926</v>
          </cell>
          <cell r="AF2039" t="str">
            <v>Aucun</v>
          </cell>
          <cell r="AG2039" t="str">
            <v>M</v>
          </cell>
          <cell r="AH2039" t="str">
            <v>MINIME</v>
          </cell>
          <cell r="AN2039">
            <v>44554</v>
          </cell>
          <cell r="AO2039" t="str">
            <v>Compétition</v>
          </cell>
        </row>
        <row r="2040">
          <cell r="E2040">
            <v>371099</v>
          </cell>
          <cell r="F2040" t="str">
            <v>M.</v>
          </cell>
          <cell r="G2040" t="str">
            <v>CINEAU</v>
          </cell>
          <cell r="H2040" t="str">
            <v>FREDERIC</v>
          </cell>
          <cell r="I2040">
            <v>21962</v>
          </cell>
          <cell r="J2040" t="str">
            <v>FRANCE</v>
          </cell>
          <cell r="K2040" t="str">
            <v>Homme</v>
          </cell>
          <cell r="L2040">
            <v>5675</v>
          </cell>
          <cell r="M2040" t="str">
            <v>CERCLE NAUTIQUE DE LA RIA D'ETEL</v>
          </cell>
          <cell r="N2040" t="str">
            <v>CNRE</v>
          </cell>
          <cell r="O2040">
            <v>5600</v>
          </cell>
          <cell r="P2040" t="str">
            <v>COMITE DEPARTEMENTAL CK DU MORBIHAN</v>
          </cell>
          <cell r="Q2040" t="str">
            <v>CR03</v>
          </cell>
          <cell r="R2040" t="str">
            <v>COMITE REGIONAL BRETAGNE CK</v>
          </cell>
          <cell r="S2040" t="str">
            <v>FEDERATION FRANCAISE CANOE-KAYAK ET SPORTS PAGAIE</v>
          </cell>
          <cell r="T2040">
            <v>2022</v>
          </cell>
          <cell r="V2040">
            <v>55</v>
          </cell>
          <cell r="W2040" t="str">
            <v>Non</v>
          </cell>
          <cell r="Z2040" t="str">
            <v>AN_LOIS_A</v>
          </cell>
          <cell r="AA2040" t="str">
            <v>Carte 1 an Loisir Adulte</v>
          </cell>
          <cell r="AB2040">
            <v>71001</v>
          </cell>
          <cell r="AC2040">
            <v>44531</v>
          </cell>
          <cell r="AD2040">
            <v>44571</v>
          </cell>
          <cell r="AE2040">
            <v>44926</v>
          </cell>
          <cell r="AF2040" t="str">
            <v>Aucun</v>
          </cell>
          <cell r="AG2040" t="str">
            <v>V</v>
          </cell>
          <cell r="AH2040" t="str">
            <v>VETERAN</v>
          </cell>
          <cell r="AJ2040">
            <v>43867</v>
          </cell>
          <cell r="AK2040" t="str">
            <v>Loisir</v>
          </cell>
          <cell r="AL2040" t="str">
            <v>Dr Guillaume LECARPENTIER</v>
          </cell>
        </row>
        <row r="2041">
          <cell r="E2041">
            <v>371110</v>
          </cell>
          <cell r="F2041" t="str">
            <v>Mme</v>
          </cell>
          <cell r="G2041" t="str">
            <v>DEFAYSSE</v>
          </cell>
          <cell r="H2041" t="str">
            <v>SABINE</v>
          </cell>
          <cell r="I2041">
            <v>19636</v>
          </cell>
          <cell r="J2041" t="str">
            <v>FRANCE</v>
          </cell>
          <cell r="K2041" t="str">
            <v>Femme</v>
          </cell>
          <cell r="L2041">
            <v>5675</v>
          </cell>
          <cell r="M2041" t="str">
            <v>CERCLE NAUTIQUE DE LA RIA D'ETEL</v>
          </cell>
          <cell r="N2041" t="str">
            <v>CNRE</v>
          </cell>
          <cell r="O2041">
            <v>5600</v>
          </cell>
          <cell r="P2041" t="str">
            <v>COMITE DEPARTEMENTAL CK DU MORBIHAN</v>
          </cell>
          <cell r="Q2041" t="str">
            <v>CR03</v>
          </cell>
          <cell r="R2041" t="str">
            <v>COMITE REGIONAL BRETAGNE CK</v>
          </cell>
          <cell r="S2041" t="str">
            <v>FEDERATION FRANCAISE CANOE-KAYAK ET SPORTS PAGAIE</v>
          </cell>
          <cell r="T2041">
            <v>2022</v>
          </cell>
          <cell r="V2041">
            <v>55</v>
          </cell>
          <cell r="W2041" t="str">
            <v>Non</v>
          </cell>
          <cell r="Z2041" t="str">
            <v>AN_LOIS_A</v>
          </cell>
          <cell r="AA2041" t="str">
            <v>Carte 1 an Loisir Adulte</v>
          </cell>
          <cell r="AB2041">
            <v>72628</v>
          </cell>
          <cell r="AC2041">
            <v>44621</v>
          </cell>
          <cell r="AD2041">
            <v>44635</v>
          </cell>
          <cell r="AE2041">
            <v>44926</v>
          </cell>
          <cell r="AF2041" t="str">
            <v>Aucun</v>
          </cell>
          <cell r="AG2041" t="str">
            <v>V</v>
          </cell>
          <cell r="AH2041" t="str">
            <v>VETERAN</v>
          </cell>
          <cell r="AJ2041">
            <v>44635</v>
          </cell>
          <cell r="AK2041" t="str">
            <v>Loisir</v>
          </cell>
          <cell r="AL2041" t="str">
            <v>Dr CALLOCH Thierry</v>
          </cell>
        </row>
        <row r="2042">
          <cell r="E2042">
            <v>371117</v>
          </cell>
          <cell r="F2042" t="str">
            <v>M.</v>
          </cell>
          <cell r="G2042" t="str">
            <v>GENEST</v>
          </cell>
          <cell r="H2042" t="str">
            <v>JACQUES</v>
          </cell>
          <cell r="I2042">
            <v>21961</v>
          </cell>
          <cell r="J2042" t="str">
            <v>FRANCE</v>
          </cell>
          <cell r="K2042" t="str">
            <v>Homme</v>
          </cell>
          <cell r="L2042">
            <v>5675</v>
          </cell>
          <cell r="M2042" t="str">
            <v>CERCLE NAUTIQUE DE LA RIA D'ETEL</v>
          </cell>
          <cell r="N2042" t="str">
            <v>CNRE</v>
          </cell>
          <cell r="O2042">
            <v>5600</v>
          </cell>
          <cell r="P2042" t="str">
            <v>COMITE DEPARTEMENTAL CK DU MORBIHAN</v>
          </cell>
          <cell r="Q2042" t="str">
            <v>CR03</v>
          </cell>
          <cell r="R2042" t="str">
            <v>COMITE REGIONAL BRETAGNE CK</v>
          </cell>
          <cell r="S2042" t="str">
            <v>FEDERATION FRANCAISE CANOE-KAYAK ET SPORTS PAGAIE</v>
          </cell>
          <cell r="T2042">
            <v>2022</v>
          </cell>
          <cell r="V2042">
            <v>55</v>
          </cell>
          <cell r="W2042" t="str">
            <v>Non</v>
          </cell>
          <cell r="Z2042" t="str">
            <v>AN_LOIS_A</v>
          </cell>
          <cell r="AA2042" t="str">
            <v>Carte 1 an Loisir Adulte</v>
          </cell>
          <cell r="AB2042">
            <v>71001</v>
          </cell>
          <cell r="AC2042">
            <v>44531</v>
          </cell>
          <cell r="AD2042">
            <v>44571</v>
          </cell>
          <cell r="AE2042">
            <v>44926</v>
          </cell>
          <cell r="AF2042" t="str">
            <v>Aucun</v>
          </cell>
          <cell r="AG2042" t="str">
            <v>V</v>
          </cell>
          <cell r="AH2042" t="str">
            <v>VETERAN</v>
          </cell>
          <cell r="AJ2042">
            <v>44172</v>
          </cell>
          <cell r="AK2042" t="str">
            <v>Loisir</v>
          </cell>
          <cell r="AL2042" t="str">
            <v>Dr LECARPENTIER Guillaume</v>
          </cell>
        </row>
        <row r="2043">
          <cell r="E2043">
            <v>371120</v>
          </cell>
          <cell r="F2043" t="str">
            <v>Mme</v>
          </cell>
          <cell r="G2043" t="str">
            <v>BERTON</v>
          </cell>
          <cell r="H2043" t="str">
            <v>VICTOIRE</v>
          </cell>
          <cell r="I2043">
            <v>39714</v>
          </cell>
          <cell r="J2043" t="str">
            <v>FRANCE</v>
          </cell>
          <cell r="K2043" t="str">
            <v>Femme</v>
          </cell>
          <cell r="L2043">
            <v>3506</v>
          </cell>
          <cell r="M2043" t="str">
            <v>C.K.C.I.R. ST GREGOIRE</v>
          </cell>
          <cell r="O2043">
            <v>3500</v>
          </cell>
          <cell r="P2043" t="str">
            <v>COMITE DEPARTEMENTAL CK D'ILLE ET VILAINE</v>
          </cell>
          <cell r="Q2043" t="str">
            <v>CR03</v>
          </cell>
          <cell r="R2043" t="str">
            <v>COMITE REGIONAL BRETAGNE CK</v>
          </cell>
          <cell r="S2043" t="str">
            <v>FEDERATION FRANCAISE CANOE-KAYAK ET SPORTS PAGAIE</v>
          </cell>
          <cell r="T2043">
            <v>2022</v>
          </cell>
          <cell r="V2043">
            <v>40</v>
          </cell>
          <cell r="W2043" t="str">
            <v>Non</v>
          </cell>
          <cell r="Z2043" t="str">
            <v>AN_COMP_J</v>
          </cell>
          <cell r="AA2043" t="str">
            <v>Carte 1 an Compétition Jeune</v>
          </cell>
          <cell r="AB2043">
            <v>70972</v>
          </cell>
          <cell r="AC2043">
            <v>44531</v>
          </cell>
          <cell r="AD2043">
            <v>44551</v>
          </cell>
          <cell r="AE2043">
            <v>44926</v>
          </cell>
          <cell r="AF2043" t="str">
            <v>Aucun</v>
          </cell>
          <cell r="AG2043" t="str">
            <v>M</v>
          </cell>
          <cell r="AH2043" t="str">
            <v>MINIME</v>
          </cell>
          <cell r="AN2043">
            <v>44455</v>
          </cell>
          <cell r="AO2043" t="str">
            <v>Compétition</v>
          </cell>
        </row>
        <row r="2044">
          <cell r="E2044">
            <v>371125</v>
          </cell>
          <cell r="F2044" t="str">
            <v>M.</v>
          </cell>
          <cell r="G2044" t="str">
            <v>KOSTUR</v>
          </cell>
          <cell r="H2044" t="str">
            <v>BAPTISTE</v>
          </cell>
          <cell r="I2044">
            <v>39888</v>
          </cell>
          <cell r="J2044" t="str">
            <v>FRANCE</v>
          </cell>
          <cell r="K2044" t="str">
            <v>Homme</v>
          </cell>
          <cell r="L2044">
            <v>3506</v>
          </cell>
          <cell r="M2044" t="str">
            <v>C.K.C.I.R. ST GREGOIRE</v>
          </cell>
          <cell r="O2044">
            <v>3500</v>
          </cell>
          <cell r="P2044" t="str">
            <v>COMITE DEPARTEMENTAL CK D'ILLE ET VILAINE</v>
          </cell>
          <cell r="Q2044" t="str">
            <v>CR03</v>
          </cell>
          <cell r="R2044" t="str">
            <v>COMITE REGIONAL BRETAGNE CK</v>
          </cell>
          <cell r="S2044" t="str">
            <v>FEDERATION FRANCAISE CANOE-KAYAK ET SPORTS PAGAIE</v>
          </cell>
          <cell r="T2044">
            <v>2022</v>
          </cell>
          <cell r="V2044">
            <v>40</v>
          </cell>
          <cell r="W2044" t="str">
            <v>Non</v>
          </cell>
          <cell r="Z2044" t="str">
            <v>AN_COMP_J</v>
          </cell>
          <cell r="AA2044" t="str">
            <v>Carte 1 an Compétition Jeune</v>
          </cell>
          <cell r="AB2044">
            <v>70972</v>
          </cell>
          <cell r="AC2044">
            <v>44531</v>
          </cell>
          <cell r="AD2044">
            <v>44560</v>
          </cell>
          <cell r="AE2044">
            <v>44926</v>
          </cell>
          <cell r="AF2044" t="str">
            <v>Aucun</v>
          </cell>
          <cell r="AG2044" t="str">
            <v>M</v>
          </cell>
          <cell r="AH2044" t="str">
            <v>MINIME</v>
          </cell>
          <cell r="AN2044">
            <v>44468</v>
          </cell>
          <cell r="AO2044" t="str">
            <v>Compétition</v>
          </cell>
        </row>
        <row r="2045">
          <cell r="E2045">
            <v>371312</v>
          </cell>
          <cell r="F2045" t="str">
            <v>Mme</v>
          </cell>
          <cell r="G2045" t="str">
            <v>BASTIDE</v>
          </cell>
          <cell r="H2045" t="str">
            <v>BEATRICE</v>
          </cell>
          <cell r="I2045">
            <v>39579</v>
          </cell>
          <cell r="J2045" t="str">
            <v>FRANCE</v>
          </cell>
          <cell r="K2045" t="str">
            <v>Femme</v>
          </cell>
          <cell r="L2045">
            <v>5614</v>
          </cell>
          <cell r="M2045" t="str">
            <v>C.K.C. AURAY</v>
          </cell>
          <cell r="O2045">
            <v>5600</v>
          </cell>
          <cell r="P2045" t="str">
            <v>COMITE DEPARTEMENTAL CK DU MORBIHAN</v>
          </cell>
          <cell r="Q2045" t="str">
            <v>CR03</v>
          </cell>
          <cell r="R2045" t="str">
            <v>COMITE REGIONAL BRETAGNE CK</v>
          </cell>
          <cell r="S2045" t="str">
            <v>FEDERATION FRANCAISE CANOE-KAYAK ET SPORTS PAGAIE</v>
          </cell>
          <cell r="T2045">
            <v>2022</v>
          </cell>
          <cell r="V2045">
            <v>20</v>
          </cell>
          <cell r="W2045" t="str">
            <v>Non</v>
          </cell>
          <cell r="Z2045" t="str">
            <v>AN_LOIS_J</v>
          </cell>
          <cell r="AA2045" t="str">
            <v>Carte 1 an Loisir Jeune</v>
          </cell>
          <cell r="AB2045">
            <v>71181</v>
          </cell>
          <cell r="AC2045">
            <v>44562</v>
          </cell>
          <cell r="AD2045">
            <v>44563</v>
          </cell>
          <cell r="AE2045">
            <v>44926</v>
          </cell>
          <cell r="AF2045" t="str">
            <v>Aucun</v>
          </cell>
          <cell r="AG2045" t="str">
            <v>M</v>
          </cell>
          <cell r="AH2045" t="str">
            <v>MINIME</v>
          </cell>
          <cell r="AJ2045">
            <v>44563</v>
          </cell>
          <cell r="AK2045" t="str">
            <v>Loisir</v>
          </cell>
        </row>
        <row r="2046">
          <cell r="E2046">
            <v>371313</v>
          </cell>
          <cell r="F2046" t="str">
            <v>Mme</v>
          </cell>
          <cell r="G2046" t="str">
            <v>MOUSSON</v>
          </cell>
          <cell r="H2046" t="str">
            <v>ANGELE</v>
          </cell>
          <cell r="I2046">
            <v>39974</v>
          </cell>
          <cell r="J2046" t="str">
            <v>FRANCE</v>
          </cell>
          <cell r="K2046" t="str">
            <v>Femme</v>
          </cell>
          <cell r="L2046">
            <v>3507</v>
          </cell>
          <cell r="M2046" t="str">
            <v>CANOE KAYAK DU PAYS DE BROCELIANDE</v>
          </cell>
          <cell r="O2046">
            <v>3500</v>
          </cell>
          <cell r="P2046" t="str">
            <v>COMITE DEPARTEMENTAL CK D'ILLE ET VILAINE</v>
          </cell>
          <cell r="Q2046" t="str">
            <v>CR03</v>
          </cell>
          <cell r="R2046" t="str">
            <v>COMITE REGIONAL BRETAGNE CK</v>
          </cell>
          <cell r="S2046" t="str">
            <v>FEDERATION FRANCAISE CANOE-KAYAK ET SPORTS PAGAIE</v>
          </cell>
          <cell r="T2046">
            <v>2022</v>
          </cell>
          <cell r="V2046">
            <v>40</v>
          </cell>
          <cell r="W2046" t="str">
            <v>Non</v>
          </cell>
          <cell r="Z2046" t="str">
            <v>AN_COMP_J</v>
          </cell>
          <cell r="AA2046" t="str">
            <v>Carte 1 an Compétition Jeune</v>
          </cell>
          <cell r="AB2046">
            <v>71589</v>
          </cell>
          <cell r="AC2046">
            <v>44562</v>
          </cell>
          <cell r="AD2046">
            <v>44573</v>
          </cell>
          <cell r="AE2046">
            <v>44926</v>
          </cell>
          <cell r="AF2046" t="str">
            <v>Aucun</v>
          </cell>
          <cell r="AG2046" t="str">
            <v>M</v>
          </cell>
          <cell r="AH2046" t="str">
            <v>MINIME</v>
          </cell>
          <cell r="AN2046">
            <v>44568</v>
          </cell>
          <cell r="AO2046" t="str">
            <v>Compétition</v>
          </cell>
        </row>
        <row r="2047">
          <cell r="E2047">
            <v>371314</v>
          </cell>
          <cell r="F2047" t="str">
            <v>Mme</v>
          </cell>
          <cell r="G2047" t="str">
            <v>GAUGUET-GRANA</v>
          </cell>
          <cell r="H2047" t="str">
            <v>AELA</v>
          </cell>
          <cell r="I2047">
            <v>39797</v>
          </cell>
          <cell r="J2047" t="str">
            <v>FRANCE</v>
          </cell>
          <cell r="K2047" t="str">
            <v>Femme</v>
          </cell>
          <cell r="L2047">
            <v>5614</v>
          </cell>
          <cell r="M2047" t="str">
            <v>C.K.C. AURAY</v>
          </cell>
          <cell r="O2047">
            <v>5600</v>
          </cell>
          <cell r="P2047" t="str">
            <v>COMITE DEPARTEMENTAL CK DU MORBIHAN</v>
          </cell>
          <cell r="Q2047" t="str">
            <v>CR03</v>
          </cell>
          <cell r="R2047" t="str">
            <v>COMITE REGIONAL BRETAGNE CK</v>
          </cell>
          <cell r="S2047" t="str">
            <v>FEDERATION FRANCAISE CANOE-KAYAK ET SPORTS PAGAIE</v>
          </cell>
          <cell r="T2047">
            <v>2022</v>
          </cell>
          <cell r="V2047">
            <v>20</v>
          </cell>
          <cell r="W2047" t="str">
            <v>Non</v>
          </cell>
          <cell r="Z2047" t="str">
            <v>AN_LOIS_J</v>
          </cell>
          <cell r="AA2047" t="str">
            <v>Carte 1 an Loisir Jeune</v>
          </cell>
          <cell r="AB2047">
            <v>71181</v>
          </cell>
          <cell r="AC2047">
            <v>44562</v>
          </cell>
          <cell r="AD2047">
            <v>44563</v>
          </cell>
          <cell r="AE2047">
            <v>44926</v>
          </cell>
          <cell r="AF2047" t="str">
            <v>Aucun</v>
          </cell>
          <cell r="AG2047" t="str">
            <v>M</v>
          </cell>
          <cell r="AH2047" t="str">
            <v>MINIME</v>
          </cell>
          <cell r="AJ2047">
            <v>44447</v>
          </cell>
          <cell r="AK2047" t="str">
            <v>Loisir</v>
          </cell>
          <cell r="AL2047" t="str">
            <v>moisan petit</v>
          </cell>
          <cell r="AM2047">
            <v>10002662806</v>
          </cell>
        </row>
        <row r="2048">
          <cell r="E2048">
            <v>371315</v>
          </cell>
          <cell r="F2048" t="str">
            <v>M.</v>
          </cell>
          <cell r="G2048" t="str">
            <v>LAUX</v>
          </cell>
          <cell r="H2048" t="str">
            <v>AURELIEN</v>
          </cell>
          <cell r="I2048">
            <v>40313</v>
          </cell>
          <cell r="J2048" t="str">
            <v>FRANCE</v>
          </cell>
          <cell r="K2048" t="str">
            <v>Homme</v>
          </cell>
          <cell r="L2048">
            <v>5614</v>
          </cell>
          <cell r="M2048" t="str">
            <v>C.K.C. AURAY</v>
          </cell>
          <cell r="O2048">
            <v>5600</v>
          </cell>
          <cell r="P2048" t="str">
            <v>COMITE DEPARTEMENTAL CK DU MORBIHAN</v>
          </cell>
          <cell r="Q2048" t="str">
            <v>CR03</v>
          </cell>
          <cell r="R2048" t="str">
            <v>COMITE REGIONAL BRETAGNE CK</v>
          </cell>
          <cell r="S2048" t="str">
            <v>FEDERATION FRANCAISE CANOE-KAYAK ET SPORTS PAGAIE</v>
          </cell>
          <cell r="T2048">
            <v>2022</v>
          </cell>
          <cell r="V2048">
            <v>20</v>
          </cell>
          <cell r="W2048" t="str">
            <v>Non</v>
          </cell>
          <cell r="Z2048" t="str">
            <v>AN_LOIS_J</v>
          </cell>
          <cell r="AA2048" t="str">
            <v>Carte 1 an Loisir Jeune</v>
          </cell>
          <cell r="AB2048">
            <v>71181</v>
          </cell>
          <cell r="AC2048">
            <v>44562</v>
          </cell>
          <cell r="AD2048">
            <v>44563</v>
          </cell>
          <cell r="AE2048">
            <v>44926</v>
          </cell>
          <cell r="AF2048" t="str">
            <v>Aucun</v>
          </cell>
          <cell r="AG2048" t="str">
            <v>B</v>
          </cell>
          <cell r="AH2048" t="str">
            <v>BENJAMIN</v>
          </cell>
        </row>
        <row r="2049">
          <cell r="E2049">
            <v>371319</v>
          </cell>
          <cell r="F2049" t="str">
            <v>Mme</v>
          </cell>
          <cell r="G2049" t="str">
            <v>HAMON</v>
          </cell>
          <cell r="H2049" t="str">
            <v>OCEANE</v>
          </cell>
          <cell r="I2049">
            <v>38712</v>
          </cell>
          <cell r="J2049" t="str">
            <v>FRANCE</v>
          </cell>
          <cell r="K2049" t="str">
            <v>Femme</v>
          </cell>
          <cell r="L2049">
            <v>3507</v>
          </cell>
          <cell r="M2049" t="str">
            <v>CANOE KAYAK DU PAYS DE BROCELIANDE</v>
          </cell>
          <cell r="O2049">
            <v>3500</v>
          </cell>
          <cell r="P2049" t="str">
            <v>COMITE DEPARTEMENTAL CK D'ILLE ET VILAINE</v>
          </cell>
          <cell r="Q2049" t="str">
            <v>CR03</v>
          </cell>
          <cell r="R2049" t="str">
            <v>COMITE REGIONAL BRETAGNE CK</v>
          </cell>
          <cell r="S2049" t="str">
            <v>FEDERATION FRANCAISE CANOE-KAYAK ET SPORTS PAGAIE</v>
          </cell>
          <cell r="T2049">
            <v>2022</v>
          </cell>
          <cell r="V2049">
            <v>20</v>
          </cell>
          <cell r="W2049" t="str">
            <v>Non</v>
          </cell>
          <cell r="Z2049" t="str">
            <v>AN_LOIS_J</v>
          </cell>
          <cell r="AA2049" t="str">
            <v>Carte 1 an Loisir Jeune</v>
          </cell>
          <cell r="AB2049">
            <v>72176</v>
          </cell>
          <cell r="AC2049">
            <v>44593</v>
          </cell>
          <cell r="AD2049">
            <v>44609</v>
          </cell>
          <cell r="AE2049">
            <v>44926</v>
          </cell>
          <cell r="AF2049" t="str">
            <v>Aucun</v>
          </cell>
          <cell r="AG2049" t="str">
            <v>J</v>
          </cell>
          <cell r="AH2049" t="str">
            <v>JUNIOR</v>
          </cell>
          <cell r="AJ2049">
            <v>44609</v>
          </cell>
          <cell r="AK2049" t="str">
            <v>Loisir</v>
          </cell>
        </row>
        <row r="2050">
          <cell r="E2050">
            <v>371441</v>
          </cell>
          <cell r="F2050" t="str">
            <v>M.</v>
          </cell>
          <cell r="G2050" t="str">
            <v>SIMARD</v>
          </cell>
          <cell r="H2050" t="str">
            <v>MALO</v>
          </cell>
          <cell r="I2050">
            <v>39730</v>
          </cell>
          <cell r="J2050" t="str">
            <v>FRANCE</v>
          </cell>
          <cell r="K2050" t="str">
            <v>Homme</v>
          </cell>
          <cell r="L2050">
            <v>3506</v>
          </cell>
          <cell r="M2050" t="str">
            <v>C.K.C.I.R. ST GREGOIRE</v>
          </cell>
          <cell r="O2050">
            <v>3500</v>
          </cell>
          <cell r="P2050" t="str">
            <v>COMITE DEPARTEMENTAL CK D'ILLE ET VILAINE</v>
          </cell>
          <cell r="Q2050" t="str">
            <v>CR03</v>
          </cell>
          <cell r="R2050" t="str">
            <v>COMITE REGIONAL BRETAGNE CK</v>
          </cell>
          <cell r="S2050" t="str">
            <v>FEDERATION FRANCAISE CANOE-KAYAK ET SPORTS PAGAIE</v>
          </cell>
          <cell r="T2050">
            <v>2022</v>
          </cell>
          <cell r="V2050">
            <v>20</v>
          </cell>
          <cell r="W2050" t="str">
            <v>Non</v>
          </cell>
          <cell r="Z2050" t="str">
            <v>AN_LOIS_J</v>
          </cell>
          <cell r="AA2050" t="str">
            <v>Carte 1 an Loisir Jeune</v>
          </cell>
          <cell r="AB2050">
            <v>71435</v>
          </cell>
          <cell r="AC2050">
            <v>44562</v>
          </cell>
          <cell r="AD2050">
            <v>44565</v>
          </cell>
          <cell r="AE2050">
            <v>44926</v>
          </cell>
          <cell r="AF2050" t="str">
            <v>Aucun</v>
          </cell>
          <cell r="AG2050" t="str">
            <v>M</v>
          </cell>
          <cell r="AH2050" t="str">
            <v>MINIME</v>
          </cell>
          <cell r="AJ2050">
            <v>44455</v>
          </cell>
          <cell r="AK2050" t="str">
            <v>Loisir</v>
          </cell>
        </row>
        <row r="2051">
          <cell r="E2051">
            <v>371688</v>
          </cell>
          <cell r="F2051" t="str">
            <v>M.</v>
          </cell>
          <cell r="G2051" t="str">
            <v>HELLE</v>
          </cell>
          <cell r="H2051" t="str">
            <v>GASPARD</v>
          </cell>
          <cell r="I2051">
            <v>38680</v>
          </cell>
          <cell r="J2051" t="str">
            <v>FRANCE</v>
          </cell>
          <cell r="K2051" t="str">
            <v>Homme</v>
          </cell>
          <cell r="L2051">
            <v>3522</v>
          </cell>
          <cell r="M2051" t="str">
            <v>CESSON SEVIGNE CANOE KAYAK LES POISSONS VOLANTS</v>
          </cell>
          <cell r="N2051" t="str">
            <v>CSCK PV</v>
          </cell>
          <cell r="O2051">
            <v>3500</v>
          </cell>
          <cell r="P2051" t="str">
            <v>COMITE DEPARTEMENTAL CK D'ILLE ET VILAINE</v>
          </cell>
          <cell r="Q2051" t="str">
            <v>CR03</v>
          </cell>
          <cell r="R2051" t="str">
            <v>COMITE REGIONAL BRETAGNE CK</v>
          </cell>
          <cell r="S2051" t="str">
            <v>FEDERATION FRANCAISE CANOE-KAYAK ET SPORTS PAGAIE</v>
          </cell>
          <cell r="T2051">
            <v>2022</v>
          </cell>
          <cell r="V2051">
            <v>40</v>
          </cell>
          <cell r="W2051" t="str">
            <v>Non</v>
          </cell>
          <cell r="Z2051" t="str">
            <v>AN_COMP_J</v>
          </cell>
          <cell r="AA2051" t="str">
            <v>Carte 1 an Compétition Jeune</v>
          </cell>
          <cell r="AB2051">
            <v>71104</v>
          </cell>
          <cell r="AC2051">
            <v>44531</v>
          </cell>
          <cell r="AD2051">
            <v>44559</v>
          </cell>
          <cell r="AE2051">
            <v>44926</v>
          </cell>
          <cell r="AF2051" t="str">
            <v>Aucun</v>
          </cell>
          <cell r="AG2051" t="str">
            <v>J</v>
          </cell>
          <cell r="AH2051" t="str">
            <v>JUNIOR</v>
          </cell>
          <cell r="AN2051">
            <v>44559</v>
          </cell>
          <cell r="AO2051" t="str">
            <v>Compétition</v>
          </cell>
        </row>
        <row r="2052">
          <cell r="E2052">
            <v>371692</v>
          </cell>
          <cell r="F2052" t="str">
            <v>M.</v>
          </cell>
          <cell r="G2052" t="str">
            <v>MILON</v>
          </cell>
          <cell r="H2052" t="str">
            <v>NINO</v>
          </cell>
          <cell r="I2052">
            <v>40637</v>
          </cell>
          <cell r="J2052" t="str">
            <v>FRANCE</v>
          </cell>
          <cell r="K2052" t="str">
            <v>Homme</v>
          </cell>
          <cell r="L2052">
            <v>3522</v>
          </cell>
          <cell r="M2052" t="str">
            <v>CESSON SEVIGNE CANOE KAYAK LES POISSONS VOLANTS</v>
          </cell>
          <cell r="N2052" t="str">
            <v>CSCK PV</v>
          </cell>
          <cell r="O2052">
            <v>3500</v>
          </cell>
          <cell r="P2052" t="str">
            <v>COMITE DEPARTEMENTAL CK D'ILLE ET VILAINE</v>
          </cell>
          <cell r="Q2052" t="str">
            <v>CR03</v>
          </cell>
          <cell r="R2052" t="str">
            <v>COMITE REGIONAL BRETAGNE CK</v>
          </cell>
          <cell r="S2052" t="str">
            <v>FEDERATION FRANCAISE CANOE-KAYAK ET SPORTS PAGAIE</v>
          </cell>
          <cell r="T2052">
            <v>2022</v>
          </cell>
          <cell r="V2052">
            <v>40</v>
          </cell>
          <cell r="W2052" t="str">
            <v>Non</v>
          </cell>
          <cell r="Z2052" t="str">
            <v>AN_COMP_J</v>
          </cell>
          <cell r="AA2052" t="str">
            <v>Carte 1 an Compétition Jeune</v>
          </cell>
          <cell r="AB2052">
            <v>71104</v>
          </cell>
          <cell r="AC2052">
            <v>44531</v>
          </cell>
          <cell r="AD2052">
            <v>44559</v>
          </cell>
          <cell r="AE2052">
            <v>44926</v>
          </cell>
          <cell r="AF2052" t="str">
            <v>Aucun</v>
          </cell>
          <cell r="AG2052" t="str">
            <v>B</v>
          </cell>
          <cell r="AH2052" t="str">
            <v>BENJAMIN</v>
          </cell>
          <cell r="AN2052">
            <v>44559</v>
          </cell>
          <cell r="AO2052" t="str">
            <v>Compétition</v>
          </cell>
        </row>
        <row r="2053">
          <cell r="E2053">
            <v>373258</v>
          </cell>
          <cell r="F2053" t="str">
            <v>M.</v>
          </cell>
          <cell r="G2053" t="str">
            <v>GERMIER</v>
          </cell>
          <cell r="H2053" t="str">
            <v>DAMIEN</v>
          </cell>
          <cell r="I2053">
            <v>40538</v>
          </cell>
          <cell r="J2053" t="str">
            <v>FRANCE</v>
          </cell>
          <cell r="K2053" t="str">
            <v>Homme</v>
          </cell>
          <cell r="L2053">
            <v>5604</v>
          </cell>
          <cell r="M2053" t="str">
            <v>CLUB LOISIRS POP. LOCHRIST</v>
          </cell>
          <cell r="O2053">
            <v>5600</v>
          </cell>
          <cell r="P2053" t="str">
            <v>COMITE DEPARTEMENTAL CK DU MORBIHAN</v>
          </cell>
          <cell r="Q2053" t="str">
            <v>CR03</v>
          </cell>
          <cell r="R2053" t="str">
            <v>COMITE REGIONAL BRETAGNE CK</v>
          </cell>
          <cell r="S2053" t="str">
            <v>FEDERATION FRANCAISE CANOE-KAYAK ET SPORTS PAGAIE</v>
          </cell>
          <cell r="T2053">
            <v>2022</v>
          </cell>
          <cell r="V2053">
            <v>40</v>
          </cell>
          <cell r="W2053" t="str">
            <v>Non</v>
          </cell>
          <cell r="X2053" t="str">
            <v>IA Sport Plus</v>
          </cell>
          <cell r="Y2053" t="str">
            <v>IASPORT</v>
          </cell>
          <cell r="Z2053" t="str">
            <v>AN_COMP_J</v>
          </cell>
          <cell r="AA2053" t="str">
            <v>Carte 1 an Compétition Jeune</v>
          </cell>
          <cell r="AB2053">
            <v>71172</v>
          </cell>
          <cell r="AC2053">
            <v>44562</v>
          </cell>
          <cell r="AD2053">
            <v>44566</v>
          </cell>
          <cell r="AE2053">
            <v>44926</v>
          </cell>
          <cell r="AF2053" t="str">
            <v>Aucun</v>
          </cell>
          <cell r="AG2053" t="str">
            <v>B</v>
          </cell>
          <cell r="AH2053" t="str">
            <v>BENJAMIN</v>
          </cell>
          <cell r="AN2053">
            <v>44566</v>
          </cell>
          <cell r="AO2053" t="str">
            <v>Compétition</v>
          </cell>
        </row>
        <row r="2054">
          <cell r="E2054">
            <v>373260</v>
          </cell>
          <cell r="F2054" t="str">
            <v>M.</v>
          </cell>
          <cell r="G2054" t="str">
            <v>ROLLIN</v>
          </cell>
          <cell r="H2054" t="str">
            <v>AEDAN</v>
          </cell>
          <cell r="I2054">
            <v>39431</v>
          </cell>
          <cell r="J2054" t="str">
            <v>FRANCE</v>
          </cell>
          <cell r="K2054" t="str">
            <v>Homme</v>
          </cell>
          <cell r="L2054">
            <v>5642</v>
          </cell>
          <cell r="M2054" t="str">
            <v>PLOUAY EAU VIVE</v>
          </cell>
          <cell r="N2054" t="str">
            <v>PEV</v>
          </cell>
          <cell r="O2054">
            <v>5600</v>
          </cell>
          <cell r="P2054" t="str">
            <v>COMITE DEPARTEMENTAL CK DU MORBIHAN</v>
          </cell>
          <cell r="Q2054" t="str">
            <v>CR03</v>
          </cell>
          <cell r="R2054" t="str">
            <v>COMITE REGIONAL BRETAGNE CK</v>
          </cell>
          <cell r="S2054" t="str">
            <v>FEDERATION FRANCAISE CANOE-KAYAK ET SPORTS PAGAIE</v>
          </cell>
          <cell r="T2054">
            <v>2022</v>
          </cell>
          <cell r="V2054">
            <v>40</v>
          </cell>
          <cell r="W2054" t="str">
            <v>Non</v>
          </cell>
          <cell r="Z2054" t="str">
            <v>AN_COMP_J</v>
          </cell>
          <cell r="AA2054" t="str">
            <v>Carte 1 an Compétition Jeune</v>
          </cell>
          <cell r="AB2054">
            <v>72027</v>
          </cell>
          <cell r="AC2054">
            <v>44593</v>
          </cell>
          <cell r="AD2054">
            <v>44597</v>
          </cell>
          <cell r="AE2054">
            <v>44926</v>
          </cell>
          <cell r="AF2054" t="str">
            <v>Aucun</v>
          </cell>
          <cell r="AG2054" t="str">
            <v>C</v>
          </cell>
          <cell r="AH2054" t="str">
            <v>CADET</v>
          </cell>
          <cell r="AN2054">
            <v>44597</v>
          </cell>
          <cell r="AO2054" t="str">
            <v>Compétition</v>
          </cell>
        </row>
        <row r="2055">
          <cell r="E2055">
            <v>373263</v>
          </cell>
          <cell r="F2055" t="str">
            <v>M.</v>
          </cell>
          <cell r="G2055" t="str">
            <v>KERNIN</v>
          </cell>
          <cell r="H2055" t="str">
            <v>BREWEN</v>
          </cell>
          <cell r="I2055">
            <v>39038</v>
          </cell>
          <cell r="J2055" t="str">
            <v>FRANCE</v>
          </cell>
          <cell r="K2055" t="str">
            <v>Homme</v>
          </cell>
          <cell r="L2055">
            <v>5604</v>
          </cell>
          <cell r="M2055" t="str">
            <v>CLUB LOISIRS POP. LOCHRIST</v>
          </cell>
          <cell r="O2055">
            <v>5600</v>
          </cell>
          <cell r="P2055" t="str">
            <v>COMITE DEPARTEMENTAL CK DU MORBIHAN</v>
          </cell>
          <cell r="Q2055" t="str">
            <v>CR03</v>
          </cell>
          <cell r="R2055" t="str">
            <v>COMITE REGIONAL BRETAGNE CK</v>
          </cell>
          <cell r="S2055" t="str">
            <v>FEDERATION FRANCAISE CANOE-KAYAK ET SPORTS PAGAIE</v>
          </cell>
          <cell r="T2055">
            <v>2022</v>
          </cell>
          <cell r="V2055">
            <v>40</v>
          </cell>
          <cell r="W2055" t="str">
            <v>Non</v>
          </cell>
          <cell r="Z2055" t="str">
            <v>AN_COMP_J</v>
          </cell>
          <cell r="AA2055" t="str">
            <v>Carte 1 an Compétition Jeune</v>
          </cell>
          <cell r="AB2055">
            <v>70750</v>
          </cell>
          <cell r="AC2055">
            <v>44531</v>
          </cell>
          <cell r="AD2055">
            <v>44559</v>
          </cell>
          <cell r="AE2055">
            <v>44926</v>
          </cell>
          <cell r="AF2055" t="str">
            <v>Aucun</v>
          </cell>
          <cell r="AG2055" t="str">
            <v>C</v>
          </cell>
          <cell r="AH2055" t="str">
            <v>CADET</v>
          </cell>
          <cell r="AN2055">
            <v>44559</v>
          </cell>
          <cell r="AO2055" t="str">
            <v>Compétition</v>
          </cell>
        </row>
        <row r="2056">
          <cell r="E2056">
            <v>373264</v>
          </cell>
          <cell r="F2056" t="str">
            <v>M.</v>
          </cell>
          <cell r="G2056" t="str">
            <v>STEPHENS</v>
          </cell>
          <cell r="H2056" t="str">
            <v>LOUIS</v>
          </cell>
          <cell r="I2056">
            <v>35663</v>
          </cell>
          <cell r="J2056" t="str">
            <v>FRANCE</v>
          </cell>
          <cell r="K2056" t="str">
            <v>Homme</v>
          </cell>
          <cell r="L2056">
            <v>5675</v>
          </cell>
          <cell r="M2056" t="str">
            <v>CERCLE NAUTIQUE DE LA RIA D'ETEL</v>
          </cell>
          <cell r="N2056" t="str">
            <v>CNRE</v>
          </cell>
          <cell r="O2056">
            <v>5600</v>
          </cell>
          <cell r="P2056" t="str">
            <v>COMITE DEPARTEMENTAL CK DU MORBIHAN</v>
          </cell>
          <cell r="Q2056" t="str">
            <v>CR03</v>
          </cell>
          <cell r="R2056" t="str">
            <v>COMITE REGIONAL BRETAGNE CK</v>
          </cell>
          <cell r="S2056" t="str">
            <v>FEDERATION FRANCAISE CANOE-KAYAK ET SPORTS PAGAIE</v>
          </cell>
          <cell r="T2056">
            <v>2022</v>
          </cell>
          <cell r="V2056">
            <v>55</v>
          </cell>
          <cell r="W2056" t="str">
            <v>Non</v>
          </cell>
          <cell r="Z2056" t="str">
            <v>AN_LOIS_A</v>
          </cell>
          <cell r="AA2056" t="str">
            <v>Carte 1 an Loisir Adulte</v>
          </cell>
          <cell r="AB2056">
            <v>71001</v>
          </cell>
          <cell r="AC2056">
            <v>44531</v>
          </cell>
          <cell r="AD2056">
            <v>44571</v>
          </cell>
          <cell r="AE2056">
            <v>44926</v>
          </cell>
          <cell r="AF2056" t="str">
            <v>Aucun</v>
          </cell>
          <cell r="AG2056" t="str">
            <v>S</v>
          </cell>
          <cell r="AH2056" t="str">
            <v>SENIOR</v>
          </cell>
        </row>
        <row r="2057">
          <cell r="E2057">
            <v>373284</v>
          </cell>
          <cell r="F2057" t="str">
            <v>Mme</v>
          </cell>
          <cell r="G2057" t="str">
            <v>BAUDUIN</v>
          </cell>
          <cell r="H2057" t="str">
            <v>LAURA</v>
          </cell>
          <cell r="I2057">
            <v>38866</v>
          </cell>
          <cell r="J2057" t="str">
            <v>FRANCE</v>
          </cell>
          <cell r="K2057" t="str">
            <v>Femme</v>
          </cell>
          <cell r="L2057">
            <v>3501</v>
          </cell>
          <cell r="M2057" t="str">
            <v>KAYAK CLUB PONT REAN</v>
          </cell>
          <cell r="O2057">
            <v>3500</v>
          </cell>
          <cell r="P2057" t="str">
            <v>COMITE DEPARTEMENTAL CK D'ILLE ET VILAINE</v>
          </cell>
          <cell r="Q2057" t="str">
            <v>CR03</v>
          </cell>
          <cell r="R2057" t="str">
            <v>COMITE REGIONAL BRETAGNE CK</v>
          </cell>
          <cell r="S2057" t="str">
            <v>FEDERATION FRANCAISE CANOE-KAYAK ET SPORTS PAGAIE</v>
          </cell>
          <cell r="T2057">
            <v>2022</v>
          </cell>
          <cell r="V2057">
            <v>40</v>
          </cell>
          <cell r="W2057" t="str">
            <v>Non</v>
          </cell>
          <cell r="Z2057" t="str">
            <v>AN_COMP_J</v>
          </cell>
          <cell r="AA2057" t="str">
            <v>Carte 1 an Compétition Jeune</v>
          </cell>
          <cell r="AB2057">
            <v>71428</v>
          </cell>
          <cell r="AC2057">
            <v>44562</v>
          </cell>
          <cell r="AD2057">
            <v>44568</v>
          </cell>
          <cell r="AE2057">
            <v>44926</v>
          </cell>
          <cell r="AF2057" t="str">
            <v>Aucun</v>
          </cell>
          <cell r="AG2057" t="str">
            <v>C</v>
          </cell>
          <cell r="AH2057" t="str">
            <v>CADET</v>
          </cell>
          <cell r="AN2057">
            <v>44439</v>
          </cell>
          <cell r="AO2057" t="str">
            <v>Compétition</v>
          </cell>
        </row>
        <row r="2058">
          <cell r="E2058">
            <v>373293</v>
          </cell>
          <cell r="F2058" t="str">
            <v>M.</v>
          </cell>
          <cell r="G2058" t="str">
            <v>SPEGAGNE</v>
          </cell>
          <cell r="H2058" t="str">
            <v>JEAN-PIERRE</v>
          </cell>
          <cell r="I2058">
            <v>22226</v>
          </cell>
          <cell r="J2058" t="str">
            <v>FRANCE</v>
          </cell>
          <cell r="K2058" t="str">
            <v>Homme</v>
          </cell>
          <cell r="L2058">
            <v>5614</v>
          </cell>
          <cell r="M2058" t="str">
            <v>C.K.C. AURAY</v>
          </cell>
          <cell r="O2058">
            <v>5600</v>
          </cell>
          <cell r="P2058" t="str">
            <v>COMITE DEPARTEMENTAL CK DU MORBIHAN</v>
          </cell>
          <cell r="Q2058" t="str">
            <v>CR03</v>
          </cell>
          <cell r="R2058" t="str">
            <v>COMITE REGIONAL BRETAGNE CK</v>
          </cell>
          <cell r="S2058" t="str">
            <v>FEDERATION FRANCAISE CANOE-KAYAK ET SPORTS PAGAIE</v>
          </cell>
          <cell r="T2058">
            <v>2022</v>
          </cell>
          <cell r="V2058">
            <v>2</v>
          </cell>
          <cell r="W2058" t="str">
            <v>Non</v>
          </cell>
          <cell r="Z2058" t="str">
            <v>AN_SANS_P</v>
          </cell>
          <cell r="AA2058" t="str">
            <v>Carte annuelle sans pratique</v>
          </cell>
          <cell r="AB2058">
            <v>71181</v>
          </cell>
          <cell r="AC2058">
            <v>44562</v>
          </cell>
          <cell r="AD2058">
            <v>44563</v>
          </cell>
          <cell r="AE2058">
            <v>44926</v>
          </cell>
          <cell r="AF2058" t="str">
            <v>Aucun</v>
          </cell>
          <cell r="AG2058" t="str">
            <v>V</v>
          </cell>
          <cell r="AH2058" t="str">
            <v>VETERAN</v>
          </cell>
        </row>
        <row r="2059">
          <cell r="E2059">
            <v>373294</v>
          </cell>
          <cell r="F2059" t="str">
            <v>M.</v>
          </cell>
          <cell r="G2059" t="str">
            <v>LE GAL</v>
          </cell>
          <cell r="H2059" t="str">
            <v>GERARD</v>
          </cell>
          <cell r="I2059">
            <v>22321</v>
          </cell>
          <cell r="J2059" t="str">
            <v>FRANCE</v>
          </cell>
          <cell r="K2059" t="str">
            <v>Homme</v>
          </cell>
          <cell r="L2059">
            <v>5614</v>
          </cell>
          <cell r="M2059" t="str">
            <v>C.K.C. AURAY</v>
          </cell>
          <cell r="O2059">
            <v>5600</v>
          </cell>
          <cell r="P2059" t="str">
            <v>COMITE DEPARTEMENTAL CK DU MORBIHAN</v>
          </cell>
          <cell r="Q2059" t="str">
            <v>CR03</v>
          </cell>
          <cell r="R2059" t="str">
            <v>COMITE REGIONAL BRETAGNE CK</v>
          </cell>
          <cell r="S2059" t="str">
            <v>FEDERATION FRANCAISE CANOE-KAYAK ET SPORTS PAGAIE</v>
          </cell>
          <cell r="T2059">
            <v>2022</v>
          </cell>
          <cell r="V2059">
            <v>55</v>
          </cell>
          <cell r="W2059" t="str">
            <v>Non</v>
          </cell>
          <cell r="Z2059" t="str">
            <v>AN_LOIS_A</v>
          </cell>
          <cell r="AA2059" t="str">
            <v>Carte 1 an Loisir Adulte</v>
          </cell>
          <cell r="AB2059">
            <v>71181</v>
          </cell>
          <cell r="AC2059">
            <v>44562</v>
          </cell>
          <cell r="AD2059">
            <v>44576</v>
          </cell>
          <cell r="AE2059">
            <v>44926</v>
          </cell>
          <cell r="AF2059" t="str">
            <v>Aucun</v>
          </cell>
          <cell r="AG2059" t="str">
            <v>V</v>
          </cell>
          <cell r="AH2059" t="str">
            <v>VETERAN</v>
          </cell>
          <cell r="AJ2059">
            <v>44440</v>
          </cell>
          <cell r="AK2059" t="str">
            <v>Loisir</v>
          </cell>
          <cell r="AL2059" t="str">
            <v>L'hostis</v>
          </cell>
          <cell r="AM2059">
            <v>10002661618</v>
          </cell>
        </row>
        <row r="2060">
          <cell r="E2060">
            <v>373318</v>
          </cell>
          <cell r="F2060" t="str">
            <v>M.</v>
          </cell>
          <cell r="G2060" t="str">
            <v>DAREYS</v>
          </cell>
          <cell r="H2060" t="str">
            <v>ULYSSE</v>
          </cell>
          <cell r="I2060">
            <v>38875</v>
          </cell>
          <cell r="J2060" t="str">
            <v>FRANCE</v>
          </cell>
          <cell r="K2060" t="str">
            <v>Homme</v>
          </cell>
          <cell r="L2060">
            <v>2210</v>
          </cell>
          <cell r="M2060" t="str">
            <v>LANNION CANOE KAYAK</v>
          </cell>
          <cell r="O2060">
            <v>2200</v>
          </cell>
          <cell r="P2060" t="str">
            <v>COMITE DEPARTEMENTAL CK COTES D'ARMOR</v>
          </cell>
          <cell r="Q2060" t="str">
            <v>CR03</v>
          </cell>
          <cell r="R2060" t="str">
            <v>COMITE REGIONAL BRETAGNE CK</v>
          </cell>
          <cell r="S2060" t="str">
            <v>FEDERATION FRANCAISE CANOE-KAYAK ET SPORTS PAGAIE</v>
          </cell>
          <cell r="T2060">
            <v>2022</v>
          </cell>
          <cell r="V2060">
            <v>20</v>
          </cell>
          <cell r="W2060" t="str">
            <v>Non</v>
          </cell>
          <cell r="Z2060" t="str">
            <v>AN_LOIS_J</v>
          </cell>
          <cell r="AA2060" t="str">
            <v>Carte 1 an Loisir Jeune</v>
          </cell>
          <cell r="AB2060">
            <v>70821</v>
          </cell>
          <cell r="AC2060">
            <v>44531</v>
          </cell>
          <cell r="AD2060">
            <v>44551</v>
          </cell>
          <cell r="AE2060">
            <v>44926</v>
          </cell>
          <cell r="AF2060" t="str">
            <v>Aucun</v>
          </cell>
          <cell r="AG2060" t="str">
            <v>C</v>
          </cell>
          <cell r="AH2060" t="str">
            <v>CADET</v>
          </cell>
          <cell r="AJ2060">
            <v>44551</v>
          </cell>
          <cell r="AK2060" t="str">
            <v>Loisir</v>
          </cell>
        </row>
        <row r="2061">
          <cell r="E2061">
            <v>373320</v>
          </cell>
          <cell r="F2061" t="str">
            <v>M.</v>
          </cell>
          <cell r="G2061" t="str">
            <v>DELAFOY</v>
          </cell>
          <cell r="H2061" t="str">
            <v>CORENTIN</v>
          </cell>
          <cell r="I2061">
            <v>40208</v>
          </cell>
          <cell r="J2061" t="str">
            <v>FRANCE</v>
          </cell>
          <cell r="K2061" t="str">
            <v>Homme</v>
          </cell>
          <cell r="L2061">
            <v>2210</v>
          </cell>
          <cell r="M2061" t="str">
            <v>LANNION CANOE KAYAK</v>
          </cell>
          <cell r="O2061">
            <v>2200</v>
          </cell>
          <cell r="P2061" t="str">
            <v>COMITE DEPARTEMENTAL CK COTES D'ARMOR</v>
          </cell>
          <cell r="Q2061" t="str">
            <v>CR03</v>
          </cell>
          <cell r="R2061" t="str">
            <v>COMITE REGIONAL BRETAGNE CK</v>
          </cell>
          <cell r="S2061" t="str">
            <v>FEDERATION FRANCAISE CANOE-KAYAK ET SPORTS PAGAIE</v>
          </cell>
          <cell r="T2061">
            <v>2022</v>
          </cell>
          <cell r="V2061">
            <v>40</v>
          </cell>
          <cell r="W2061" t="str">
            <v>Non</v>
          </cell>
          <cell r="X2061" t="str">
            <v>IA Sport Plus</v>
          </cell>
          <cell r="Y2061" t="str">
            <v>IASPORT</v>
          </cell>
          <cell r="Z2061" t="str">
            <v>AN_COMP_J</v>
          </cell>
          <cell r="AA2061" t="str">
            <v>Carte 1 an Compétition Jeune</v>
          </cell>
          <cell r="AB2061">
            <v>70821</v>
          </cell>
          <cell r="AC2061">
            <v>44531</v>
          </cell>
          <cell r="AD2061">
            <v>44551</v>
          </cell>
          <cell r="AE2061">
            <v>44926</v>
          </cell>
          <cell r="AF2061" t="str">
            <v>Aucun</v>
          </cell>
          <cell r="AG2061" t="str">
            <v>B</v>
          </cell>
          <cell r="AH2061" t="str">
            <v>BENJAMIN</v>
          </cell>
          <cell r="AN2061">
            <v>44551</v>
          </cell>
          <cell r="AO2061" t="str">
            <v>Compétition</v>
          </cell>
        </row>
        <row r="2062">
          <cell r="E2062">
            <v>373586</v>
          </cell>
          <cell r="F2062" t="str">
            <v>M.</v>
          </cell>
          <cell r="G2062" t="str">
            <v>BLOOM</v>
          </cell>
          <cell r="H2062" t="str">
            <v>PAUL</v>
          </cell>
          <cell r="I2062">
            <v>40515</v>
          </cell>
          <cell r="J2062" t="str">
            <v>FRANCE</v>
          </cell>
          <cell r="K2062" t="str">
            <v>Homme</v>
          </cell>
          <cell r="L2062">
            <v>3501</v>
          </cell>
          <cell r="M2062" t="str">
            <v>KAYAK CLUB PONT REAN</v>
          </cell>
          <cell r="O2062">
            <v>3500</v>
          </cell>
          <cell r="P2062" t="str">
            <v>COMITE DEPARTEMENTAL CK D'ILLE ET VILAINE</v>
          </cell>
          <cell r="Q2062" t="str">
            <v>CR03</v>
          </cell>
          <cell r="R2062" t="str">
            <v>COMITE REGIONAL BRETAGNE CK</v>
          </cell>
          <cell r="S2062" t="str">
            <v>FEDERATION FRANCAISE CANOE-KAYAK ET SPORTS PAGAIE</v>
          </cell>
          <cell r="T2062">
            <v>2022</v>
          </cell>
          <cell r="V2062">
            <v>40</v>
          </cell>
          <cell r="W2062" t="str">
            <v>Non</v>
          </cell>
          <cell r="Z2062" t="str">
            <v>AN_COMP_J</v>
          </cell>
          <cell r="AA2062" t="str">
            <v>Carte 1 an Compétition Jeune</v>
          </cell>
          <cell r="AB2062">
            <v>70967</v>
          </cell>
          <cell r="AC2062">
            <v>44531</v>
          </cell>
          <cell r="AD2062">
            <v>44551</v>
          </cell>
          <cell r="AE2062">
            <v>44926</v>
          </cell>
          <cell r="AF2062" t="str">
            <v>Aucun</v>
          </cell>
          <cell r="AG2062" t="str">
            <v>B</v>
          </cell>
          <cell r="AH2062" t="str">
            <v>BENJAMIN</v>
          </cell>
          <cell r="AN2062">
            <v>44565</v>
          </cell>
          <cell r="AO2062" t="str">
            <v>Compétition</v>
          </cell>
        </row>
        <row r="2063">
          <cell r="E2063">
            <v>373587</v>
          </cell>
          <cell r="F2063" t="str">
            <v>M.</v>
          </cell>
          <cell r="G2063" t="str">
            <v>PERINO</v>
          </cell>
          <cell r="H2063" t="str">
            <v>ANGELO</v>
          </cell>
          <cell r="I2063">
            <v>40666</v>
          </cell>
          <cell r="J2063" t="str">
            <v>FRANCE</v>
          </cell>
          <cell r="K2063" t="str">
            <v>Homme</v>
          </cell>
          <cell r="L2063">
            <v>3501</v>
          </cell>
          <cell r="M2063" t="str">
            <v>KAYAK CLUB PONT REAN</v>
          </cell>
          <cell r="O2063">
            <v>3500</v>
          </cell>
          <cell r="P2063" t="str">
            <v>COMITE DEPARTEMENTAL CK D'ILLE ET VILAINE</v>
          </cell>
          <cell r="Q2063" t="str">
            <v>CR03</v>
          </cell>
          <cell r="R2063" t="str">
            <v>COMITE REGIONAL BRETAGNE CK</v>
          </cell>
          <cell r="S2063" t="str">
            <v>FEDERATION FRANCAISE CANOE-KAYAK ET SPORTS PAGAIE</v>
          </cell>
          <cell r="T2063">
            <v>2022</v>
          </cell>
          <cell r="V2063">
            <v>40</v>
          </cell>
          <cell r="W2063" t="str">
            <v>Non</v>
          </cell>
          <cell r="Z2063" t="str">
            <v>AN_COMP_J</v>
          </cell>
          <cell r="AA2063" t="str">
            <v>Carte 1 an Compétition Jeune</v>
          </cell>
          <cell r="AB2063">
            <v>70967</v>
          </cell>
          <cell r="AC2063">
            <v>44531</v>
          </cell>
          <cell r="AD2063">
            <v>44551</v>
          </cell>
          <cell r="AE2063">
            <v>44926</v>
          </cell>
          <cell r="AF2063" t="str">
            <v>Aucun</v>
          </cell>
          <cell r="AG2063" t="str">
            <v>B</v>
          </cell>
          <cell r="AH2063" t="str">
            <v>BENJAMIN</v>
          </cell>
          <cell r="AN2063">
            <v>44565</v>
          </cell>
          <cell r="AO2063" t="str">
            <v>Compétition</v>
          </cell>
        </row>
        <row r="2064">
          <cell r="E2064">
            <v>373605</v>
          </cell>
          <cell r="F2064" t="str">
            <v>M.</v>
          </cell>
          <cell r="G2064" t="str">
            <v>CALVEZ</v>
          </cell>
          <cell r="H2064" t="str">
            <v>LEO</v>
          </cell>
          <cell r="I2064">
            <v>40294</v>
          </cell>
          <cell r="J2064" t="str">
            <v>FRANCE</v>
          </cell>
          <cell r="K2064" t="str">
            <v>Homme</v>
          </cell>
          <cell r="L2064">
            <v>2978</v>
          </cell>
          <cell r="M2064" t="str">
            <v>CANOE KAYAK CLUB BRESTOIS</v>
          </cell>
          <cell r="N2064" t="str">
            <v>CKCB</v>
          </cell>
          <cell r="O2064">
            <v>2900</v>
          </cell>
          <cell r="P2064" t="str">
            <v>COMITE DEPARTEMENTAL CK DU FINISTERE</v>
          </cell>
          <cell r="Q2064" t="str">
            <v>CR03</v>
          </cell>
          <cell r="R2064" t="str">
            <v>COMITE REGIONAL BRETAGNE CK</v>
          </cell>
          <cell r="S2064" t="str">
            <v>FEDERATION FRANCAISE CANOE-KAYAK ET SPORTS PAGAIE</v>
          </cell>
          <cell r="T2064">
            <v>2022</v>
          </cell>
          <cell r="V2064">
            <v>40</v>
          </cell>
          <cell r="W2064" t="str">
            <v>Non</v>
          </cell>
          <cell r="Z2064" t="str">
            <v>AN_COMP_J</v>
          </cell>
          <cell r="AA2064" t="str">
            <v>Carte 1 an Compétition Jeune</v>
          </cell>
          <cell r="AB2064">
            <v>72198</v>
          </cell>
          <cell r="AC2064">
            <v>44593</v>
          </cell>
          <cell r="AD2064">
            <v>44593</v>
          </cell>
          <cell r="AE2064">
            <v>44926</v>
          </cell>
          <cell r="AF2064" t="str">
            <v>Aucun</v>
          </cell>
          <cell r="AG2064" t="str">
            <v>B</v>
          </cell>
          <cell r="AH2064" t="str">
            <v>BENJAMIN</v>
          </cell>
          <cell r="AN2064">
            <v>44593</v>
          </cell>
          <cell r="AO2064" t="str">
            <v>Compétition</v>
          </cell>
        </row>
        <row r="2065">
          <cell r="E2065">
            <v>373607</v>
          </cell>
          <cell r="F2065" t="str">
            <v>M.</v>
          </cell>
          <cell r="G2065" t="str">
            <v>DE BLIC</v>
          </cell>
          <cell r="H2065" t="str">
            <v>JEAN</v>
          </cell>
          <cell r="I2065">
            <v>39570</v>
          </cell>
          <cell r="J2065" t="str">
            <v>FRANCE</v>
          </cell>
          <cell r="K2065" t="str">
            <v>Homme</v>
          </cell>
          <cell r="L2065">
            <v>2978</v>
          </cell>
          <cell r="M2065" t="str">
            <v>CANOE KAYAK CLUB BRESTOIS</v>
          </cell>
          <cell r="N2065" t="str">
            <v>CKCB</v>
          </cell>
          <cell r="O2065">
            <v>2900</v>
          </cell>
          <cell r="P2065" t="str">
            <v>COMITE DEPARTEMENTAL CK DU FINISTERE</v>
          </cell>
          <cell r="Q2065" t="str">
            <v>CR03</v>
          </cell>
          <cell r="R2065" t="str">
            <v>COMITE REGIONAL BRETAGNE CK</v>
          </cell>
          <cell r="S2065" t="str">
            <v>FEDERATION FRANCAISE CANOE-KAYAK ET SPORTS PAGAIE</v>
          </cell>
          <cell r="T2065">
            <v>2022</v>
          </cell>
          <cell r="V2065">
            <v>40</v>
          </cell>
          <cell r="W2065" t="str">
            <v>Non</v>
          </cell>
          <cell r="Z2065" t="str">
            <v>AN_COMP_J</v>
          </cell>
          <cell r="AA2065" t="str">
            <v>Carte 1 an Compétition Jeune</v>
          </cell>
          <cell r="AB2065">
            <v>72198</v>
          </cell>
          <cell r="AC2065">
            <v>44593</v>
          </cell>
          <cell r="AD2065">
            <v>44600</v>
          </cell>
          <cell r="AE2065">
            <v>44926</v>
          </cell>
          <cell r="AF2065" t="str">
            <v>Aucun</v>
          </cell>
          <cell r="AG2065" t="str">
            <v>M</v>
          </cell>
          <cell r="AH2065" t="str">
            <v>MINIME</v>
          </cell>
          <cell r="AN2065">
            <v>44600</v>
          </cell>
          <cell r="AO2065" t="str">
            <v>Compétition</v>
          </cell>
        </row>
        <row r="2066">
          <cell r="E2066">
            <v>373611</v>
          </cell>
          <cell r="F2066" t="str">
            <v>M.</v>
          </cell>
          <cell r="G2066" t="str">
            <v>HASCOAT</v>
          </cell>
          <cell r="H2066" t="str">
            <v>ELLIOT</v>
          </cell>
          <cell r="I2066">
            <v>39636</v>
          </cell>
          <cell r="J2066" t="str">
            <v>FRANCE</v>
          </cell>
          <cell r="K2066" t="str">
            <v>Homme</v>
          </cell>
          <cell r="L2066">
            <v>2909</v>
          </cell>
          <cell r="M2066" t="str">
            <v>BREST BRETAGNE NAUTISME</v>
          </cell>
          <cell r="N2066" t="str">
            <v>BBN</v>
          </cell>
          <cell r="O2066">
            <v>2900</v>
          </cell>
          <cell r="P2066" t="str">
            <v>COMITE DEPARTEMENTAL CK DU FINISTERE</v>
          </cell>
          <cell r="Q2066" t="str">
            <v>CR03</v>
          </cell>
          <cell r="R2066" t="str">
            <v>COMITE REGIONAL BRETAGNE CK</v>
          </cell>
          <cell r="S2066" t="str">
            <v>FEDERATION FRANCAISE CANOE-KAYAK ET SPORTS PAGAIE</v>
          </cell>
          <cell r="T2066">
            <v>2022</v>
          </cell>
          <cell r="V2066">
            <v>40</v>
          </cell>
          <cell r="W2066" t="str">
            <v>Non</v>
          </cell>
          <cell r="Z2066" t="str">
            <v>AN_COMP_J</v>
          </cell>
          <cell r="AA2066" t="str">
            <v>Carte 1 an Compétition Jeune</v>
          </cell>
          <cell r="AB2066">
            <v>71579</v>
          </cell>
          <cell r="AC2066">
            <v>44562</v>
          </cell>
          <cell r="AD2066">
            <v>44564</v>
          </cell>
          <cell r="AE2066">
            <v>44926</v>
          </cell>
          <cell r="AF2066" t="str">
            <v>Aucun</v>
          </cell>
          <cell r="AG2066" t="str">
            <v>M</v>
          </cell>
          <cell r="AH2066" t="str">
            <v>MINIME</v>
          </cell>
          <cell r="AN2066">
            <v>44564</v>
          </cell>
          <cell r="AO2066" t="str">
            <v>Compétition</v>
          </cell>
        </row>
        <row r="2067">
          <cell r="E2067">
            <v>373817</v>
          </cell>
          <cell r="F2067" t="str">
            <v>Mme</v>
          </cell>
          <cell r="G2067" t="str">
            <v>BRICAUD</v>
          </cell>
          <cell r="H2067" t="str">
            <v>MELANIE</v>
          </cell>
          <cell r="I2067">
            <v>31151</v>
          </cell>
          <cell r="J2067" t="str">
            <v>FRANCE</v>
          </cell>
          <cell r="K2067" t="str">
            <v>Femme</v>
          </cell>
          <cell r="L2067">
            <v>2202</v>
          </cell>
          <cell r="M2067" t="str">
            <v>CLUB MJC ST BRIEUC C.K.</v>
          </cell>
          <cell r="N2067" t="str">
            <v>MJC DU PLATEAU</v>
          </cell>
          <cell r="O2067">
            <v>2200</v>
          </cell>
          <cell r="P2067" t="str">
            <v>COMITE DEPARTEMENTAL CK COTES D'ARMOR</v>
          </cell>
          <cell r="Q2067" t="str">
            <v>CR03</v>
          </cell>
          <cell r="R2067" t="str">
            <v>COMITE REGIONAL BRETAGNE CK</v>
          </cell>
          <cell r="S2067" t="str">
            <v>FEDERATION FRANCAISE CANOE-KAYAK ET SPORTS PAGAIE</v>
          </cell>
          <cell r="T2067">
            <v>2022</v>
          </cell>
          <cell r="V2067">
            <v>55</v>
          </cell>
          <cell r="W2067" t="str">
            <v>Non</v>
          </cell>
          <cell r="Z2067" t="str">
            <v>AN_LOIS_A</v>
          </cell>
          <cell r="AA2067" t="str">
            <v>Carte 1 an Loisir Adulte</v>
          </cell>
          <cell r="AB2067">
            <v>70810</v>
          </cell>
          <cell r="AC2067">
            <v>44531</v>
          </cell>
          <cell r="AD2067">
            <v>44546</v>
          </cell>
          <cell r="AE2067">
            <v>44926</v>
          </cell>
          <cell r="AF2067" t="str">
            <v>Aucun</v>
          </cell>
          <cell r="AG2067" t="str">
            <v>V</v>
          </cell>
          <cell r="AH2067" t="str">
            <v>VETERAN</v>
          </cell>
          <cell r="AJ2067">
            <v>43344</v>
          </cell>
          <cell r="AK2067" t="str">
            <v>Loisir</v>
          </cell>
        </row>
        <row r="2068">
          <cell r="E2068">
            <v>373820</v>
          </cell>
          <cell r="F2068" t="str">
            <v>M.</v>
          </cell>
          <cell r="G2068" t="str">
            <v>DENIS</v>
          </cell>
          <cell r="H2068" t="str">
            <v>LÉO</v>
          </cell>
          <cell r="I2068">
            <v>39018</v>
          </cell>
          <cell r="J2068" t="str">
            <v>FRANCE</v>
          </cell>
          <cell r="K2068" t="str">
            <v>Homme</v>
          </cell>
          <cell r="L2068">
            <v>2202</v>
          </cell>
          <cell r="M2068" t="str">
            <v>CLUB MJC ST BRIEUC C.K.</v>
          </cell>
          <cell r="N2068" t="str">
            <v>MJC DU PLATEAU</v>
          </cell>
          <cell r="O2068">
            <v>2200</v>
          </cell>
          <cell r="P2068" t="str">
            <v>COMITE DEPARTEMENTAL CK COTES D'ARMOR</v>
          </cell>
          <cell r="Q2068" t="str">
            <v>CR03</v>
          </cell>
          <cell r="R2068" t="str">
            <v>COMITE REGIONAL BRETAGNE CK</v>
          </cell>
          <cell r="S2068" t="str">
            <v>FEDERATION FRANCAISE CANOE-KAYAK ET SPORTS PAGAIE</v>
          </cell>
          <cell r="T2068">
            <v>2022</v>
          </cell>
          <cell r="V2068">
            <v>40</v>
          </cell>
          <cell r="W2068" t="str">
            <v>Non</v>
          </cell>
          <cell r="Z2068" t="str">
            <v>AN_COMP_J</v>
          </cell>
          <cell r="AA2068" t="str">
            <v>Carte 1 an Compétition Jeune</v>
          </cell>
          <cell r="AB2068">
            <v>70810</v>
          </cell>
          <cell r="AC2068">
            <v>44531</v>
          </cell>
          <cell r="AD2068">
            <v>44546</v>
          </cell>
          <cell r="AE2068">
            <v>44926</v>
          </cell>
          <cell r="AF2068" t="str">
            <v>Aucun</v>
          </cell>
          <cell r="AG2068" t="str">
            <v>C</v>
          </cell>
          <cell r="AH2068" t="str">
            <v>CADET</v>
          </cell>
          <cell r="AN2068">
            <v>44565</v>
          </cell>
          <cell r="AO2068" t="str">
            <v>Compétition</v>
          </cell>
        </row>
        <row r="2069">
          <cell r="E2069">
            <v>374030</v>
          </cell>
          <cell r="F2069" t="str">
            <v>M.</v>
          </cell>
          <cell r="G2069" t="str">
            <v>LE BARS</v>
          </cell>
          <cell r="H2069" t="str">
            <v>MAHE</v>
          </cell>
          <cell r="I2069">
            <v>40557</v>
          </cell>
          <cell r="J2069" t="str">
            <v>FRANCE</v>
          </cell>
          <cell r="K2069" t="str">
            <v>Homme</v>
          </cell>
          <cell r="L2069">
            <v>3506</v>
          </cell>
          <cell r="M2069" t="str">
            <v>C.K.C.I.R. ST GREGOIRE</v>
          </cell>
          <cell r="O2069">
            <v>3500</v>
          </cell>
          <cell r="P2069" t="str">
            <v>COMITE DEPARTEMENTAL CK D'ILLE ET VILAINE</v>
          </cell>
          <cell r="Q2069" t="str">
            <v>CR03</v>
          </cell>
          <cell r="R2069" t="str">
            <v>COMITE REGIONAL BRETAGNE CK</v>
          </cell>
          <cell r="S2069" t="str">
            <v>FEDERATION FRANCAISE CANOE-KAYAK ET SPORTS PAGAIE</v>
          </cell>
          <cell r="T2069">
            <v>2022</v>
          </cell>
          <cell r="V2069">
            <v>40</v>
          </cell>
          <cell r="W2069" t="str">
            <v>Non</v>
          </cell>
          <cell r="Z2069" t="str">
            <v>AN_COMP_J</v>
          </cell>
          <cell r="AA2069" t="str">
            <v>Carte 1 an Compétition Jeune</v>
          </cell>
          <cell r="AB2069">
            <v>71435</v>
          </cell>
          <cell r="AC2069">
            <v>44562</v>
          </cell>
          <cell r="AD2069">
            <v>44568</v>
          </cell>
          <cell r="AE2069">
            <v>44926</v>
          </cell>
          <cell r="AF2069" t="str">
            <v>Aucun</v>
          </cell>
          <cell r="AG2069" t="str">
            <v>B</v>
          </cell>
          <cell r="AH2069" t="str">
            <v>BENJAMIN</v>
          </cell>
          <cell r="AN2069">
            <v>44568</v>
          </cell>
          <cell r="AO2069" t="str">
            <v>Compétition</v>
          </cell>
        </row>
        <row r="2070">
          <cell r="E2070">
            <v>374060</v>
          </cell>
          <cell r="F2070" t="str">
            <v>Mme</v>
          </cell>
          <cell r="G2070" t="str">
            <v>GENTRIC</v>
          </cell>
          <cell r="H2070" t="str">
            <v>SOLENN</v>
          </cell>
          <cell r="I2070">
            <v>39554</v>
          </cell>
          <cell r="J2070" t="str">
            <v>FRANCE</v>
          </cell>
          <cell r="K2070" t="str">
            <v>Femme</v>
          </cell>
          <cell r="L2070">
            <v>3506</v>
          </cell>
          <cell r="M2070" t="str">
            <v>C.K.C.I.R. ST GREGOIRE</v>
          </cell>
          <cell r="O2070">
            <v>3500</v>
          </cell>
          <cell r="P2070" t="str">
            <v>COMITE DEPARTEMENTAL CK D'ILLE ET VILAINE</v>
          </cell>
          <cell r="Q2070" t="str">
            <v>CR03</v>
          </cell>
          <cell r="R2070" t="str">
            <v>COMITE REGIONAL BRETAGNE CK</v>
          </cell>
          <cell r="S2070" t="str">
            <v>FEDERATION FRANCAISE CANOE-KAYAK ET SPORTS PAGAIE</v>
          </cell>
          <cell r="T2070">
            <v>2022</v>
          </cell>
          <cell r="V2070">
            <v>40</v>
          </cell>
          <cell r="W2070" t="str">
            <v>Non</v>
          </cell>
          <cell r="Z2070" t="str">
            <v>AN_COMP_J</v>
          </cell>
          <cell r="AA2070" t="str">
            <v>Carte 1 an Compétition Jeune</v>
          </cell>
          <cell r="AB2070">
            <v>70972</v>
          </cell>
          <cell r="AC2070">
            <v>44531</v>
          </cell>
          <cell r="AD2070">
            <v>44560</v>
          </cell>
          <cell r="AE2070">
            <v>44926</v>
          </cell>
          <cell r="AF2070" t="str">
            <v>Aucun</v>
          </cell>
          <cell r="AG2070" t="str">
            <v>M</v>
          </cell>
          <cell r="AH2070" t="str">
            <v>MINIME</v>
          </cell>
          <cell r="AN2070">
            <v>44439</v>
          </cell>
          <cell r="AO2070" t="str">
            <v>Compétition</v>
          </cell>
        </row>
        <row r="2071">
          <cell r="E2071">
            <v>374063</v>
          </cell>
          <cell r="F2071" t="str">
            <v>Mme</v>
          </cell>
          <cell r="G2071" t="str">
            <v>GENTRIC</v>
          </cell>
          <cell r="H2071" t="str">
            <v>MANON</v>
          </cell>
          <cell r="I2071">
            <v>40646</v>
          </cell>
          <cell r="J2071" t="str">
            <v>FRANCE</v>
          </cell>
          <cell r="K2071" t="str">
            <v>Femme</v>
          </cell>
          <cell r="L2071">
            <v>3506</v>
          </cell>
          <cell r="M2071" t="str">
            <v>C.K.C.I.R. ST GREGOIRE</v>
          </cell>
          <cell r="O2071">
            <v>3500</v>
          </cell>
          <cell r="P2071" t="str">
            <v>COMITE DEPARTEMENTAL CK D'ILLE ET VILAINE</v>
          </cell>
          <cell r="Q2071" t="str">
            <v>CR03</v>
          </cell>
          <cell r="R2071" t="str">
            <v>COMITE REGIONAL BRETAGNE CK</v>
          </cell>
          <cell r="S2071" t="str">
            <v>FEDERATION FRANCAISE CANOE-KAYAK ET SPORTS PAGAIE</v>
          </cell>
          <cell r="T2071">
            <v>2022</v>
          </cell>
          <cell r="V2071">
            <v>40</v>
          </cell>
          <cell r="W2071" t="str">
            <v>Non</v>
          </cell>
          <cell r="Z2071" t="str">
            <v>AN_COMP_J</v>
          </cell>
          <cell r="AA2071" t="str">
            <v>Carte 1 an Compétition Jeune</v>
          </cell>
          <cell r="AB2071">
            <v>70972</v>
          </cell>
          <cell r="AC2071">
            <v>44531</v>
          </cell>
          <cell r="AD2071">
            <v>44560</v>
          </cell>
          <cell r="AE2071">
            <v>44926</v>
          </cell>
          <cell r="AF2071" t="str">
            <v>Aucun</v>
          </cell>
          <cell r="AG2071" t="str">
            <v>B</v>
          </cell>
          <cell r="AH2071" t="str">
            <v>BENJAMIN</v>
          </cell>
          <cell r="AN2071">
            <v>44439</v>
          </cell>
          <cell r="AO2071" t="str">
            <v>Compétition</v>
          </cell>
        </row>
        <row r="2072">
          <cell r="E2072">
            <v>374143</v>
          </cell>
          <cell r="F2072" t="str">
            <v>M.</v>
          </cell>
          <cell r="G2072" t="str">
            <v>DEZE BELLEVILLE</v>
          </cell>
          <cell r="H2072" t="str">
            <v>HOEL</v>
          </cell>
          <cell r="I2072">
            <v>40807</v>
          </cell>
          <cell r="J2072" t="str">
            <v>FRANCE</v>
          </cell>
          <cell r="K2072" t="str">
            <v>Homme</v>
          </cell>
          <cell r="L2072">
            <v>2211</v>
          </cell>
          <cell r="M2072" t="str">
            <v>C.K.C. GUINGAMPAIS</v>
          </cell>
          <cell r="O2072">
            <v>2200</v>
          </cell>
          <cell r="P2072" t="str">
            <v>COMITE DEPARTEMENTAL CK COTES D'ARMOR</v>
          </cell>
          <cell r="Q2072" t="str">
            <v>CR03</v>
          </cell>
          <cell r="R2072" t="str">
            <v>COMITE REGIONAL BRETAGNE CK</v>
          </cell>
          <cell r="S2072" t="str">
            <v>FEDERATION FRANCAISE CANOE-KAYAK ET SPORTS PAGAIE</v>
          </cell>
          <cell r="T2072">
            <v>2022</v>
          </cell>
          <cell r="V2072">
            <v>40</v>
          </cell>
          <cell r="W2072" t="str">
            <v>Non</v>
          </cell>
          <cell r="Z2072" t="str">
            <v>AN_COMP_J</v>
          </cell>
          <cell r="AA2072" t="str">
            <v>Carte 1 an Compétition Jeune</v>
          </cell>
          <cell r="AB2072">
            <v>17377</v>
          </cell>
          <cell r="AC2072">
            <v>41377</v>
          </cell>
          <cell r="AD2072">
            <v>44573</v>
          </cell>
          <cell r="AE2072">
            <v>44926</v>
          </cell>
          <cell r="AF2072" t="str">
            <v>Aucun</v>
          </cell>
          <cell r="AG2072" t="str">
            <v>B</v>
          </cell>
          <cell r="AH2072" t="str">
            <v>BENJAMIN</v>
          </cell>
          <cell r="AN2072">
            <v>44573</v>
          </cell>
          <cell r="AO2072" t="str">
            <v>Compétition</v>
          </cell>
        </row>
        <row r="2073">
          <cell r="E2073">
            <v>374171</v>
          </cell>
          <cell r="F2073" t="str">
            <v>M.</v>
          </cell>
          <cell r="G2073" t="str">
            <v>REYNAERT</v>
          </cell>
          <cell r="H2073" t="str">
            <v>CORENTIN</v>
          </cell>
          <cell r="I2073">
            <v>39931</v>
          </cell>
          <cell r="J2073" t="str">
            <v>FRANCE</v>
          </cell>
          <cell r="K2073" t="str">
            <v>Homme</v>
          </cell>
          <cell r="L2073">
            <v>2212</v>
          </cell>
          <cell r="M2073" t="str">
            <v>CLUB CANOE KAYAK DE LA RANCE</v>
          </cell>
          <cell r="O2073">
            <v>2200</v>
          </cell>
          <cell r="P2073" t="str">
            <v>COMITE DEPARTEMENTAL CK COTES D'ARMOR</v>
          </cell>
          <cell r="Q2073" t="str">
            <v>CR03</v>
          </cell>
          <cell r="R2073" t="str">
            <v>COMITE REGIONAL BRETAGNE CK</v>
          </cell>
          <cell r="S2073" t="str">
            <v>FEDERATION FRANCAISE CANOE-KAYAK ET SPORTS PAGAIE</v>
          </cell>
          <cell r="T2073">
            <v>2022</v>
          </cell>
          <cell r="V2073">
            <v>40</v>
          </cell>
          <cell r="W2073" t="str">
            <v>Non</v>
          </cell>
          <cell r="Z2073" t="str">
            <v>AN_COMP_J</v>
          </cell>
          <cell r="AA2073" t="str">
            <v>Carte 1 an Compétition Jeune</v>
          </cell>
          <cell r="AB2073">
            <v>71270</v>
          </cell>
          <cell r="AC2073">
            <v>44562</v>
          </cell>
          <cell r="AD2073">
            <v>44582</v>
          </cell>
          <cell r="AE2073">
            <v>44926</v>
          </cell>
          <cell r="AF2073" t="str">
            <v>Aucun</v>
          </cell>
          <cell r="AG2073" t="str">
            <v>M</v>
          </cell>
          <cell r="AH2073" t="str">
            <v>MINIME</v>
          </cell>
          <cell r="AN2073">
            <v>44605</v>
          </cell>
          <cell r="AO2073" t="str">
            <v>Compétition</v>
          </cell>
        </row>
        <row r="2074">
          <cell r="E2074">
            <v>374194</v>
          </cell>
          <cell r="F2074" t="str">
            <v>M.</v>
          </cell>
          <cell r="G2074" t="str">
            <v>LESCOP</v>
          </cell>
          <cell r="H2074" t="str">
            <v>SEBASTIEN</v>
          </cell>
          <cell r="I2074">
            <v>27108</v>
          </cell>
          <cell r="J2074" t="str">
            <v>FRANCE</v>
          </cell>
          <cell r="K2074" t="str">
            <v>Homme</v>
          </cell>
          <cell r="L2074">
            <v>5614</v>
          </cell>
          <cell r="M2074" t="str">
            <v>C.K.C. AURAY</v>
          </cell>
          <cell r="O2074">
            <v>5600</v>
          </cell>
          <cell r="P2074" t="str">
            <v>COMITE DEPARTEMENTAL CK DU MORBIHAN</v>
          </cell>
          <cell r="Q2074" t="str">
            <v>CR03</v>
          </cell>
          <cell r="R2074" t="str">
            <v>COMITE REGIONAL BRETAGNE CK</v>
          </cell>
          <cell r="S2074" t="str">
            <v>FEDERATION FRANCAISE CANOE-KAYAK ET SPORTS PAGAIE</v>
          </cell>
          <cell r="T2074">
            <v>2022</v>
          </cell>
          <cell r="V2074">
            <v>55</v>
          </cell>
          <cell r="W2074" t="str">
            <v>Non</v>
          </cell>
          <cell r="Z2074" t="str">
            <v>AN_LOIS_A</v>
          </cell>
          <cell r="AA2074" t="str">
            <v>Carte 1 an Loisir Adulte</v>
          </cell>
          <cell r="AB2074">
            <v>71181</v>
          </cell>
          <cell r="AC2074">
            <v>44562</v>
          </cell>
          <cell r="AD2074">
            <v>44563</v>
          </cell>
          <cell r="AE2074">
            <v>44926</v>
          </cell>
          <cell r="AF2074" t="str">
            <v>Aucun</v>
          </cell>
          <cell r="AG2074" t="str">
            <v>V</v>
          </cell>
          <cell r="AH2074" t="str">
            <v>VETERAN</v>
          </cell>
          <cell r="AJ2074">
            <v>43698</v>
          </cell>
          <cell r="AK2074" t="str">
            <v>Loisir</v>
          </cell>
          <cell r="AL2074" t="str">
            <v>VALLEZ OLIVIER</v>
          </cell>
          <cell r="AM2074">
            <v>10101163516</v>
          </cell>
        </row>
        <row r="2075">
          <cell r="E2075">
            <v>374195</v>
          </cell>
          <cell r="F2075" t="str">
            <v>M.</v>
          </cell>
          <cell r="G2075" t="str">
            <v>LE MOIGNE</v>
          </cell>
          <cell r="H2075" t="str">
            <v>CHRISTIAN</v>
          </cell>
          <cell r="I2075">
            <v>21656</v>
          </cell>
          <cell r="J2075" t="str">
            <v>FRANCE</v>
          </cell>
          <cell r="K2075" t="str">
            <v>Homme</v>
          </cell>
          <cell r="L2075">
            <v>5614</v>
          </cell>
          <cell r="M2075" t="str">
            <v>C.K.C. AURAY</v>
          </cell>
          <cell r="O2075">
            <v>5600</v>
          </cell>
          <cell r="P2075" t="str">
            <v>COMITE DEPARTEMENTAL CK DU MORBIHAN</v>
          </cell>
          <cell r="Q2075" t="str">
            <v>CR03</v>
          </cell>
          <cell r="R2075" t="str">
            <v>COMITE REGIONAL BRETAGNE CK</v>
          </cell>
          <cell r="S2075" t="str">
            <v>FEDERATION FRANCAISE CANOE-KAYAK ET SPORTS PAGAIE</v>
          </cell>
          <cell r="T2075">
            <v>2022</v>
          </cell>
          <cell r="V2075">
            <v>55</v>
          </cell>
          <cell r="W2075" t="str">
            <v>Non</v>
          </cell>
          <cell r="Z2075" t="str">
            <v>AN_LOIS_A</v>
          </cell>
          <cell r="AA2075" t="str">
            <v>Carte 1 an Loisir Adulte</v>
          </cell>
          <cell r="AB2075">
            <v>71181</v>
          </cell>
          <cell r="AC2075">
            <v>44562</v>
          </cell>
          <cell r="AD2075">
            <v>44577</v>
          </cell>
          <cell r="AE2075">
            <v>44926</v>
          </cell>
          <cell r="AF2075" t="str">
            <v>Aucun</v>
          </cell>
          <cell r="AG2075" t="str">
            <v>V</v>
          </cell>
          <cell r="AH2075" t="str">
            <v>VETERAN</v>
          </cell>
          <cell r="AJ2075">
            <v>43350</v>
          </cell>
          <cell r="AK2075" t="str">
            <v>Loisir</v>
          </cell>
          <cell r="AL2075" t="str">
            <v>LE NY YANN</v>
          </cell>
        </row>
        <row r="2076">
          <cell r="E2076">
            <v>374268</v>
          </cell>
          <cell r="F2076" t="str">
            <v>Mme</v>
          </cell>
          <cell r="G2076" t="str">
            <v>THOUANEL</v>
          </cell>
          <cell r="H2076" t="str">
            <v>SARAH</v>
          </cell>
          <cell r="I2076">
            <v>39835</v>
          </cell>
          <cell r="J2076" t="str">
            <v>FRANCE</v>
          </cell>
          <cell r="K2076" t="str">
            <v>Femme</v>
          </cell>
          <cell r="L2076">
            <v>2209</v>
          </cell>
          <cell r="M2076" t="str">
            <v>CANOE CLUB DU LIE</v>
          </cell>
          <cell r="N2076" t="str">
            <v>C.C.LIE</v>
          </cell>
          <cell r="O2076">
            <v>2200</v>
          </cell>
          <cell r="P2076" t="str">
            <v>COMITE DEPARTEMENTAL CK COTES D'ARMOR</v>
          </cell>
          <cell r="Q2076" t="str">
            <v>CR03</v>
          </cell>
          <cell r="R2076" t="str">
            <v>COMITE REGIONAL BRETAGNE CK</v>
          </cell>
          <cell r="S2076" t="str">
            <v>FEDERATION FRANCAISE CANOE-KAYAK ET SPORTS PAGAIE</v>
          </cell>
          <cell r="T2076">
            <v>2022</v>
          </cell>
          <cell r="V2076">
            <v>40</v>
          </cell>
          <cell r="W2076" t="str">
            <v>Non</v>
          </cell>
          <cell r="Z2076" t="str">
            <v>AN_COMP_J</v>
          </cell>
          <cell r="AA2076" t="str">
            <v>Carte 1 an Compétition Jeune</v>
          </cell>
          <cell r="AB2076">
            <v>72391</v>
          </cell>
          <cell r="AC2076">
            <v>44621</v>
          </cell>
          <cell r="AD2076">
            <v>44631</v>
          </cell>
          <cell r="AE2076">
            <v>44926</v>
          </cell>
          <cell r="AF2076" t="str">
            <v>Aucun</v>
          </cell>
          <cell r="AG2076" t="str">
            <v>M</v>
          </cell>
          <cell r="AH2076" t="str">
            <v>MINIME</v>
          </cell>
          <cell r="AN2076">
            <v>44631</v>
          </cell>
          <cell r="AO2076" t="str">
            <v>Compétition</v>
          </cell>
        </row>
        <row r="2077">
          <cell r="E2077">
            <v>374281</v>
          </cell>
          <cell r="F2077" t="str">
            <v>M.</v>
          </cell>
          <cell r="G2077" t="str">
            <v>BRIAND</v>
          </cell>
          <cell r="H2077" t="str">
            <v>EMMANUEL</v>
          </cell>
          <cell r="I2077">
            <v>27188</v>
          </cell>
          <cell r="J2077" t="str">
            <v>FRANCE</v>
          </cell>
          <cell r="K2077" t="str">
            <v>Homme</v>
          </cell>
          <cell r="L2077">
            <v>2245</v>
          </cell>
          <cell r="M2077" t="str">
            <v>EAUX VIVES CANOE KAYAK LOISIR ASSOCIATIF</v>
          </cell>
          <cell r="N2077" t="str">
            <v>ECKLA</v>
          </cell>
          <cell r="O2077">
            <v>2200</v>
          </cell>
          <cell r="P2077" t="str">
            <v>COMITE DEPARTEMENTAL CK COTES D'ARMOR</v>
          </cell>
          <cell r="Q2077" t="str">
            <v>CR03</v>
          </cell>
          <cell r="R2077" t="str">
            <v>COMITE REGIONAL BRETAGNE CK</v>
          </cell>
          <cell r="S2077" t="str">
            <v>FEDERATION FRANCAISE CANOE-KAYAK ET SPORTS PAGAIE</v>
          </cell>
          <cell r="T2077">
            <v>2022</v>
          </cell>
          <cell r="V2077">
            <v>55</v>
          </cell>
          <cell r="W2077" t="str">
            <v>Non</v>
          </cell>
          <cell r="Z2077" t="str">
            <v>AN_LOIS_A</v>
          </cell>
          <cell r="AA2077" t="str">
            <v>Carte 1 an Loisir Adulte</v>
          </cell>
          <cell r="AB2077">
            <v>72002</v>
          </cell>
          <cell r="AC2077">
            <v>44593</v>
          </cell>
          <cell r="AD2077">
            <v>44596</v>
          </cell>
          <cell r="AE2077">
            <v>44926</v>
          </cell>
          <cell r="AF2077" t="str">
            <v>Aucun</v>
          </cell>
          <cell r="AG2077" t="str">
            <v>V</v>
          </cell>
          <cell r="AH2077" t="str">
            <v>VETERAN</v>
          </cell>
        </row>
        <row r="2078">
          <cell r="E2078">
            <v>374335</v>
          </cell>
          <cell r="F2078" t="str">
            <v>M.</v>
          </cell>
          <cell r="G2078" t="str">
            <v>MURAILLE</v>
          </cell>
          <cell r="H2078" t="str">
            <v>MATTHIEU</v>
          </cell>
          <cell r="I2078">
            <v>28394</v>
          </cell>
          <cell r="J2078" t="str">
            <v>FRANCE</v>
          </cell>
          <cell r="K2078" t="str">
            <v>Homme</v>
          </cell>
          <cell r="L2078">
            <v>5609</v>
          </cell>
          <cell r="M2078" t="str">
            <v>CLUB NAUTIQUE DE BAUD</v>
          </cell>
          <cell r="N2078" t="str">
            <v>CNEB</v>
          </cell>
          <cell r="O2078">
            <v>5600</v>
          </cell>
          <cell r="P2078" t="str">
            <v>COMITE DEPARTEMENTAL CK DU MORBIHAN</v>
          </cell>
          <cell r="Q2078" t="str">
            <v>CR03</v>
          </cell>
          <cell r="R2078" t="str">
            <v>COMITE REGIONAL BRETAGNE CK</v>
          </cell>
          <cell r="S2078" t="str">
            <v>FEDERATION FRANCAISE CANOE-KAYAK ET SPORTS PAGAIE</v>
          </cell>
          <cell r="T2078">
            <v>2022</v>
          </cell>
          <cell r="V2078">
            <v>55</v>
          </cell>
          <cell r="W2078" t="str">
            <v>Non</v>
          </cell>
          <cell r="Z2078" t="str">
            <v>AN_LOIS_A</v>
          </cell>
          <cell r="AA2078" t="str">
            <v>Carte 1 an Loisir Adulte</v>
          </cell>
          <cell r="AB2078">
            <v>71175</v>
          </cell>
          <cell r="AC2078">
            <v>44562</v>
          </cell>
          <cell r="AD2078">
            <v>44564</v>
          </cell>
          <cell r="AE2078">
            <v>44926</v>
          </cell>
          <cell r="AF2078" t="str">
            <v>Aucun</v>
          </cell>
          <cell r="AG2078" t="str">
            <v>V</v>
          </cell>
          <cell r="AH2078" t="str">
            <v>VETERAN</v>
          </cell>
          <cell r="AJ2078">
            <v>43368</v>
          </cell>
          <cell r="AK2078" t="str">
            <v>Loisir</v>
          </cell>
          <cell r="AL2078" t="str">
            <v>ZAGRODKA Caroline</v>
          </cell>
        </row>
        <row r="2079">
          <cell r="E2079">
            <v>374455</v>
          </cell>
          <cell r="F2079" t="str">
            <v>M.</v>
          </cell>
          <cell r="G2079" t="str">
            <v>BARTEBIN</v>
          </cell>
          <cell r="H2079" t="str">
            <v>OLIVIER</v>
          </cell>
          <cell r="I2079">
            <v>41036</v>
          </cell>
          <cell r="J2079" t="str">
            <v>FRANCE</v>
          </cell>
          <cell r="K2079" t="str">
            <v>Homme</v>
          </cell>
          <cell r="L2079">
            <v>5611</v>
          </cell>
          <cell r="M2079" t="str">
            <v>CLUB C.K. MALESTROIT</v>
          </cell>
          <cell r="O2079">
            <v>5600</v>
          </cell>
          <cell r="P2079" t="str">
            <v>COMITE DEPARTEMENTAL CK DU MORBIHAN</v>
          </cell>
          <cell r="Q2079" t="str">
            <v>CR03</v>
          </cell>
          <cell r="R2079" t="str">
            <v>COMITE REGIONAL BRETAGNE CK</v>
          </cell>
          <cell r="S2079" t="str">
            <v>FEDERATION FRANCAISE CANOE-KAYAK ET SPORTS PAGAIE</v>
          </cell>
          <cell r="T2079">
            <v>2022</v>
          </cell>
          <cell r="V2079">
            <v>40</v>
          </cell>
          <cell r="W2079" t="str">
            <v>Non</v>
          </cell>
          <cell r="Z2079" t="str">
            <v>AN_COMP_J</v>
          </cell>
          <cell r="AA2079" t="str">
            <v>Carte 1 an Compétition Jeune</v>
          </cell>
          <cell r="AB2079">
            <v>70755</v>
          </cell>
          <cell r="AC2079">
            <v>44531</v>
          </cell>
          <cell r="AD2079">
            <v>44550</v>
          </cell>
          <cell r="AE2079">
            <v>44926</v>
          </cell>
          <cell r="AF2079" t="str">
            <v>Aucun</v>
          </cell>
          <cell r="AG2079" t="str">
            <v>P</v>
          </cell>
          <cell r="AH2079" t="str">
            <v>POUSSIN</v>
          </cell>
          <cell r="AN2079">
            <v>44550</v>
          </cell>
          <cell r="AO2079" t="str">
            <v>Compétition</v>
          </cell>
        </row>
        <row r="2080">
          <cell r="E2080">
            <v>374553</v>
          </cell>
          <cell r="F2080" t="str">
            <v>M.</v>
          </cell>
          <cell r="G2080" t="str">
            <v>DERRIEN</v>
          </cell>
          <cell r="H2080" t="str">
            <v>MANECH</v>
          </cell>
          <cell r="I2080">
            <v>40496</v>
          </cell>
          <cell r="J2080" t="str">
            <v>FRANCE</v>
          </cell>
          <cell r="K2080" t="str">
            <v>Homme</v>
          </cell>
          <cell r="L2080">
            <v>2202</v>
          </cell>
          <cell r="M2080" t="str">
            <v>CLUB MJC ST BRIEUC C.K.</v>
          </cell>
          <cell r="N2080" t="str">
            <v>MJC DU PLATEAU</v>
          </cell>
          <cell r="O2080">
            <v>2200</v>
          </cell>
          <cell r="P2080" t="str">
            <v>COMITE DEPARTEMENTAL CK COTES D'ARMOR</v>
          </cell>
          <cell r="Q2080" t="str">
            <v>CR03</v>
          </cell>
          <cell r="R2080" t="str">
            <v>COMITE REGIONAL BRETAGNE CK</v>
          </cell>
          <cell r="S2080" t="str">
            <v>FEDERATION FRANCAISE CANOE-KAYAK ET SPORTS PAGAIE</v>
          </cell>
          <cell r="T2080">
            <v>2022</v>
          </cell>
          <cell r="V2080">
            <v>20</v>
          </cell>
          <cell r="W2080" t="str">
            <v>Non</v>
          </cell>
          <cell r="Z2080" t="str">
            <v>AN_LOIS_J</v>
          </cell>
          <cell r="AA2080" t="str">
            <v>Carte 1 an Loisir Jeune</v>
          </cell>
          <cell r="AB2080">
            <v>70810</v>
          </cell>
          <cell r="AC2080">
            <v>44531</v>
          </cell>
          <cell r="AD2080">
            <v>44546</v>
          </cell>
          <cell r="AE2080">
            <v>44926</v>
          </cell>
          <cell r="AF2080" t="str">
            <v>Aucun</v>
          </cell>
          <cell r="AG2080" t="str">
            <v>B</v>
          </cell>
          <cell r="AH2080" t="str">
            <v>BENJAMIN</v>
          </cell>
          <cell r="AJ2080">
            <v>44579</v>
          </cell>
          <cell r="AK2080" t="str">
            <v>Loisir</v>
          </cell>
        </row>
        <row r="2081">
          <cell r="E2081">
            <v>374598</v>
          </cell>
          <cell r="F2081" t="str">
            <v>M.</v>
          </cell>
          <cell r="G2081" t="str">
            <v>TROUILLET</v>
          </cell>
          <cell r="H2081" t="str">
            <v>MICKAEL</v>
          </cell>
          <cell r="I2081">
            <v>31200</v>
          </cell>
          <cell r="J2081" t="str">
            <v>FRANCE</v>
          </cell>
          <cell r="K2081" t="str">
            <v>Homme</v>
          </cell>
          <cell r="L2081">
            <v>2202</v>
          </cell>
          <cell r="M2081" t="str">
            <v>CLUB MJC ST BRIEUC C.K.</v>
          </cell>
          <cell r="N2081" t="str">
            <v>MJC DU PLATEAU</v>
          </cell>
          <cell r="O2081">
            <v>2200</v>
          </cell>
          <cell r="P2081" t="str">
            <v>COMITE DEPARTEMENTAL CK COTES D'ARMOR</v>
          </cell>
          <cell r="Q2081" t="str">
            <v>CR03</v>
          </cell>
          <cell r="R2081" t="str">
            <v>COMITE REGIONAL BRETAGNE CK</v>
          </cell>
          <cell r="S2081" t="str">
            <v>FEDERATION FRANCAISE CANOE-KAYAK ET SPORTS PAGAIE</v>
          </cell>
          <cell r="T2081">
            <v>2022</v>
          </cell>
          <cell r="V2081">
            <v>55</v>
          </cell>
          <cell r="W2081" t="str">
            <v>Non</v>
          </cell>
          <cell r="Z2081" t="str">
            <v>AN_LOIS_A</v>
          </cell>
          <cell r="AA2081" t="str">
            <v>Carte 1 an Loisir Adulte</v>
          </cell>
          <cell r="AB2081">
            <v>70810</v>
          </cell>
          <cell r="AC2081">
            <v>44531</v>
          </cell>
          <cell r="AD2081">
            <v>44546</v>
          </cell>
          <cell r="AE2081">
            <v>44926</v>
          </cell>
          <cell r="AF2081" t="str">
            <v>Aucun</v>
          </cell>
          <cell r="AG2081" t="str">
            <v>V</v>
          </cell>
          <cell r="AH2081" t="str">
            <v>VETERAN</v>
          </cell>
          <cell r="AJ2081">
            <v>44473</v>
          </cell>
          <cell r="AK2081" t="str">
            <v>Loisir</v>
          </cell>
          <cell r="AL2081" t="str">
            <v>domalain</v>
          </cell>
          <cell r="AM2081">
            <v>222389</v>
          </cell>
        </row>
        <row r="2082">
          <cell r="E2082">
            <v>374625</v>
          </cell>
          <cell r="F2082" t="str">
            <v>Mme</v>
          </cell>
          <cell r="G2082" t="str">
            <v>THEALLIER</v>
          </cell>
          <cell r="H2082" t="str">
            <v>MARIE</v>
          </cell>
          <cell r="I2082">
            <v>29038</v>
          </cell>
          <cell r="J2082" t="str">
            <v>FRANCE</v>
          </cell>
          <cell r="K2082" t="str">
            <v>Femme</v>
          </cell>
          <cell r="L2082">
            <v>5675</v>
          </cell>
          <cell r="M2082" t="str">
            <v>CERCLE NAUTIQUE DE LA RIA D'ETEL</v>
          </cell>
          <cell r="N2082" t="str">
            <v>CNRE</v>
          </cell>
          <cell r="O2082">
            <v>5600</v>
          </cell>
          <cell r="P2082" t="str">
            <v>COMITE DEPARTEMENTAL CK DU MORBIHAN</v>
          </cell>
          <cell r="Q2082" t="str">
            <v>CR03</v>
          </cell>
          <cell r="R2082" t="str">
            <v>COMITE REGIONAL BRETAGNE CK</v>
          </cell>
          <cell r="S2082" t="str">
            <v>FEDERATION FRANCAISE CANOE-KAYAK ET SPORTS PAGAIE</v>
          </cell>
          <cell r="T2082">
            <v>2022</v>
          </cell>
          <cell r="V2082">
            <v>60</v>
          </cell>
          <cell r="W2082" t="str">
            <v>Non</v>
          </cell>
          <cell r="Z2082" t="str">
            <v>AN_COMP_A</v>
          </cell>
          <cell r="AA2082" t="str">
            <v>Carte 1 an Compétition Adulte</v>
          </cell>
          <cell r="AB2082">
            <v>71001</v>
          </cell>
          <cell r="AC2082">
            <v>44531</v>
          </cell>
          <cell r="AD2082">
            <v>44571</v>
          </cell>
          <cell r="AE2082">
            <v>44926</v>
          </cell>
          <cell r="AF2082" t="str">
            <v>Aucun</v>
          </cell>
          <cell r="AG2082" t="str">
            <v>V</v>
          </cell>
          <cell r="AH2082" t="str">
            <v>VETERAN</v>
          </cell>
          <cell r="AN2082">
            <v>44460</v>
          </cell>
          <cell r="AO2082" t="str">
            <v>Compétition</v>
          </cell>
        </row>
        <row r="2083">
          <cell r="E2083">
            <v>374629</v>
          </cell>
          <cell r="F2083" t="str">
            <v>M.</v>
          </cell>
          <cell r="G2083" t="str">
            <v>LE GRAND</v>
          </cell>
          <cell r="H2083" t="str">
            <v>JEAN-MARC</v>
          </cell>
          <cell r="I2083">
            <v>21214</v>
          </cell>
          <cell r="J2083" t="str">
            <v>FRANCE</v>
          </cell>
          <cell r="K2083" t="str">
            <v>Homme</v>
          </cell>
          <cell r="L2083">
            <v>2975</v>
          </cell>
          <cell r="M2083" t="str">
            <v>CONCARNEAU CORNOUAILLE CANOË KAYAK</v>
          </cell>
          <cell r="N2083" t="str">
            <v>CCCK</v>
          </cell>
          <cell r="O2083">
            <v>2900</v>
          </cell>
          <cell r="P2083" t="str">
            <v>COMITE DEPARTEMENTAL CK DU FINISTERE</v>
          </cell>
          <cell r="Q2083" t="str">
            <v>CR03</v>
          </cell>
          <cell r="R2083" t="str">
            <v>COMITE REGIONAL BRETAGNE CK</v>
          </cell>
          <cell r="S2083" t="str">
            <v>FEDERATION FRANCAISE CANOE-KAYAK ET SPORTS PAGAIE</v>
          </cell>
          <cell r="T2083">
            <v>2022</v>
          </cell>
          <cell r="V2083">
            <v>55</v>
          </cell>
          <cell r="W2083" t="str">
            <v>Non</v>
          </cell>
          <cell r="Z2083" t="str">
            <v>AN_LOIS_A</v>
          </cell>
          <cell r="AA2083" t="str">
            <v>Carte 1 an Loisir Adulte</v>
          </cell>
          <cell r="AB2083">
            <v>71536</v>
          </cell>
          <cell r="AC2083">
            <v>44562</v>
          </cell>
          <cell r="AD2083">
            <v>44581</v>
          </cell>
          <cell r="AE2083">
            <v>44926</v>
          </cell>
          <cell r="AF2083" t="str">
            <v>Aucun</v>
          </cell>
          <cell r="AG2083" t="str">
            <v>V</v>
          </cell>
          <cell r="AH2083" t="str">
            <v>VETERAN</v>
          </cell>
          <cell r="AJ2083">
            <v>43886</v>
          </cell>
          <cell r="AK2083" t="str">
            <v>Loisir</v>
          </cell>
        </row>
        <row r="2084">
          <cell r="E2084">
            <v>374648</v>
          </cell>
          <cell r="F2084" t="str">
            <v>M.</v>
          </cell>
          <cell r="G2084" t="str">
            <v>EBENGA ZULA</v>
          </cell>
          <cell r="H2084" t="str">
            <v>NORBERT</v>
          </cell>
          <cell r="I2084">
            <v>24029</v>
          </cell>
          <cell r="J2084" t="str">
            <v>FRANCE</v>
          </cell>
          <cell r="K2084" t="str">
            <v>Homme</v>
          </cell>
          <cell r="L2084">
            <v>3510</v>
          </cell>
          <cell r="M2084" t="str">
            <v>THORIGNE EAUX VIVES</v>
          </cell>
          <cell r="N2084" t="str">
            <v>TEV</v>
          </cell>
          <cell r="O2084">
            <v>3500</v>
          </cell>
          <cell r="P2084" t="str">
            <v>COMITE DEPARTEMENTAL CK D'ILLE ET VILAINE</v>
          </cell>
          <cell r="Q2084" t="str">
            <v>CR03</v>
          </cell>
          <cell r="R2084" t="str">
            <v>COMITE REGIONAL BRETAGNE CK</v>
          </cell>
          <cell r="S2084" t="str">
            <v>FEDERATION FRANCAISE CANOE-KAYAK ET SPORTS PAGAIE</v>
          </cell>
          <cell r="T2084">
            <v>2022</v>
          </cell>
          <cell r="V2084">
            <v>55</v>
          </cell>
          <cell r="W2084" t="str">
            <v>Non</v>
          </cell>
          <cell r="Z2084" t="str">
            <v>AN_LOIS_A</v>
          </cell>
          <cell r="AA2084" t="str">
            <v>Carte 1 an Loisir Adulte</v>
          </cell>
          <cell r="AB2084">
            <v>71438</v>
          </cell>
          <cell r="AC2084">
            <v>44562</v>
          </cell>
          <cell r="AD2084">
            <v>44568</v>
          </cell>
          <cell r="AE2084">
            <v>44926</v>
          </cell>
          <cell r="AF2084" t="str">
            <v>Aucun</v>
          </cell>
          <cell r="AG2084" t="str">
            <v>V</v>
          </cell>
          <cell r="AH2084" t="str">
            <v>VETERAN</v>
          </cell>
          <cell r="AJ2084">
            <v>43819</v>
          </cell>
          <cell r="AK2084" t="str">
            <v>Loisir</v>
          </cell>
          <cell r="AL2084" t="str">
            <v>Dr Bernege</v>
          </cell>
          <cell r="AM2084">
            <v>351013313</v>
          </cell>
        </row>
        <row r="2085">
          <cell r="E2085">
            <v>374720</v>
          </cell>
          <cell r="F2085" t="str">
            <v>Mme</v>
          </cell>
          <cell r="G2085" t="str">
            <v>LE GUEN</v>
          </cell>
          <cell r="H2085" t="str">
            <v>MARION</v>
          </cell>
          <cell r="I2085">
            <v>28702</v>
          </cell>
          <cell r="J2085" t="str">
            <v>FRANCE</v>
          </cell>
          <cell r="K2085" t="str">
            <v>Femme</v>
          </cell>
          <cell r="L2085">
            <v>2975</v>
          </cell>
          <cell r="M2085" t="str">
            <v>CONCARNEAU CORNOUAILLE CANOË KAYAK</v>
          </cell>
          <cell r="N2085" t="str">
            <v>CCCK</v>
          </cell>
          <cell r="O2085">
            <v>2900</v>
          </cell>
          <cell r="P2085" t="str">
            <v>COMITE DEPARTEMENTAL CK DU FINISTERE</v>
          </cell>
          <cell r="Q2085" t="str">
            <v>CR03</v>
          </cell>
          <cell r="R2085" t="str">
            <v>COMITE REGIONAL BRETAGNE CK</v>
          </cell>
          <cell r="S2085" t="str">
            <v>FEDERATION FRANCAISE CANOE-KAYAK ET SPORTS PAGAIE</v>
          </cell>
          <cell r="T2085">
            <v>2022</v>
          </cell>
          <cell r="V2085">
            <v>55</v>
          </cell>
          <cell r="W2085" t="str">
            <v>Non</v>
          </cell>
          <cell r="Z2085" t="str">
            <v>AN_LOIS_A</v>
          </cell>
          <cell r="AA2085" t="str">
            <v>Carte 1 an Loisir Adulte</v>
          </cell>
          <cell r="AB2085">
            <v>71536</v>
          </cell>
          <cell r="AC2085">
            <v>44562</v>
          </cell>
          <cell r="AD2085">
            <v>44581</v>
          </cell>
          <cell r="AE2085">
            <v>44926</v>
          </cell>
          <cell r="AF2085" t="str">
            <v>Aucun</v>
          </cell>
          <cell r="AG2085" t="str">
            <v>V</v>
          </cell>
          <cell r="AH2085" t="str">
            <v>VETERAN</v>
          </cell>
          <cell r="AJ2085">
            <v>44301</v>
          </cell>
          <cell r="AK2085" t="str">
            <v>Loisir</v>
          </cell>
          <cell r="AL2085" t="str">
            <v>Hervé</v>
          </cell>
          <cell r="AM2085">
            <v>298502525</v>
          </cell>
        </row>
        <row r="2086">
          <cell r="E2086">
            <v>374778</v>
          </cell>
          <cell r="F2086" t="str">
            <v>Mme</v>
          </cell>
          <cell r="G2086" t="str">
            <v>GUILLOU</v>
          </cell>
          <cell r="H2086" t="str">
            <v>EMA</v>
          </cell>
          <cell r="I2086">
            <v>39411</v>
          </cell>
          <cell r="J2086" t="str">
            <v>FRANCE</v>
          </cell>
          <cell r="K2086" t="str">
            <v>Femme</v>
          </cell>
          <cell r="L2086">
            <v>3514</v>
          </cell>
          <cell r="M2086" t="str">
            <v>U.S.V. CK VERN / SEICHE</v>
          </cell>
          <cell r="O2086">
            <v>3500</v>
          </cell>
          <cell r="P2086" t="str">
            <v>COMITE DEPARTEMENTAL CK D'ILLE ET VILAINE</v>
          </cell>
          <cell r="Q2086" t="str">
            <v>CR03</v>
          </cell>
          <cell r="R2086" t="str">
            <v>COMITE REGIONAL BRETAGNE CK</v>
          </cell>
          <cell r="S2086" t="str">
            <v>FEDERATION FRANCAISE CANOE-KAYAK ET SPORTS PAGAIE</v>
          </cell>
          <cell r="T2086">
            <v>2022</v>
          </cell>
          <cell r="V2086">
            <v>40</v>
          </cell>
          <cell r="W2086" t="str">
            <v>Non</v>
          </cell>
          <cell r="Z2086" t="str">
            <v>AN_COMP_J</v>
          </cell>
          <cell r="AA2086" t="str">
            <v>Carte 1 an Compétition Jeune</v>
          </cell>
          <cell r="AB2086">
            <v>71142</v>
          </cell>
          <cell r="AC2086">
            <v>44562</v>
          </cell>
          <cell r="AD2086">
            <v>44586</v>
          </cell>
          <cell r="AE2086">
            <v>44926</v>
          </cell>
          <cell r="AF2086" t="str">
            <v>Aucun</v>
          </cell>
          <cell r="AG2086" t="str">
            <v>C</v>
          </cell>
          <cell r="AH2086" t="str">
            <v>CADET</v>
          </cell>
          <cell r="AN2086">
            <v>44586</v>
          </cell>
          <cell r="AO2086" t="str">
            <v>Compétition</v>
          </cell>
        </row>
        <row r="2087">
          <cell r="E2087">
            <v>374782</v>
          </cell>
          <cell r="F2087" t="str">
            <v>M.</v>
          </cell>
          <cell r="G2087" t="str">
            <v>BEURION</v>
          </cell>
          <cell r="H2087" t="str">
            <v>EVANN</v>
          </cell>
          <cell r="I2087">
            <v>39017</v>
          </cell>
          <cell r="J2087" t="str">
            <v>FRANCE</v>
          </cell>
          <cell r="K2087" t="str">
            <v>Homme</v>
          </cell>
          <cell r="L2087">
            <v>3514</v>
          </cell>
          <cell r="M2087" t="str">
            <v>U.S.V. CK VERN / SEICHE</v>
          </cell>
          <cell r="O2087">
            <v>3500</v>
          </cell>
          <cell r="P2087" t="str">
            <v>COMITE DEPARTEMENTAL CK D'ILLE ET VILAINE</v>
          </cell>
          <cell r="Q2087" t="str">
            <v>CR03</v>
          </cell>
          <cell r="R2087" t="str">
            <v>COMITE REGIONAL BRETAGNE CK</v>
          </cell>
          <cell r="S2087" t="str">
            <v>FEDERATION FRANCAISE CANOE-KAYAK ET SPORTS PAGAIE</v>
          </cell>
          <cell r="T2087">
            <v>2022</v>
          </cell>
          <cell r="V2087">
            <v>40</v>
          </cell>
          <cell r="W2087" t="str">
            <v>Non</v>
          </cell>
          <cell r="Z2087" t="str">
            <v>AN_COMP_J</v>
          </cell>
          <cell r="AA2087" t="str">
            <v>Carte 1 an Compétition Jeune</v>
          </cell>
          <cell r="AB2087">
            <v>71142</v>
          </cell>
          <cell r="AC2087">
            <v>44562</v>
          </cell>
          <cell r="AD2087">
            <v>44574</v>
          </cell>
          <cell r="AE2087">
            <v>44926</v>
          </cell>
          <cell r="AF2087" t="str">
            <v>Aucun</v>
          </cell>
          <cell r="AG2087" t="str">
            <v>C</v>
          </cell>
          <cell r="AH2087" t="str">
            <v>CADET</v>
          </cell>
          <cell r="AN2087">
            <v>44574</v>
          </cell>
          <cell r="AO2087" t="str">
            <v>Compétition</v>
          </cell>
        </row>
        <row r="2088">
          <cell r="E2088">
            <v>374786</v>
          </cell>
          <cell r="F2088" t="str">
            <v>M.</v>
          </cell>
          <cell r="G2088" t="str">
            <v>BEURION</v>
          </cell>
          <cell r="H2088" t="str">
            <v>LOUENN</v>
          </cell>
          <cell r="I2088">
            <v>40008</v>
          </cell>
          <cell r="J2088" t="str">
            <v>FRANCE</v>
          </cell>
          <cell r="K2088" t="str">
            <v>Homme</v>
          </cell>
          <cell r="L2088">
            <v>3514</v>
          </cell>
          <cell r="M2088" t="str">
            <v>U.S.V. CK VERN / SEICHE</v>
          </cell>
          <cell r="O2088">
            <v>3500</v>
          </cell>
          <cell r="P2088" t="str">
            <v>COMITE DEPARTEMENTAL CK D'ILLE ET VILAINE</v>
          </cell>
          <cell r="Q2088" t="str">
            <v>CR03</v>
          </cell>
          <cell r="R2088" t="str">
            <v>COMITE REGIONAL BRETAGNE CK</v>
          </cell>
          <cell r="S2088" t="str">
            <v>FEDERATION FRANCAISE CANOE-KAYAK ET SPORTS PAGAIE</v>
          </cell>
          <cell r="T2088">
            <v>2022</v>
          </cell>
          <cell r="V2088">
            <v>40</v>
          </cell>
          <cell r="W2088" t="str">
            <v>Non</v>
          </cell>
          <cell r="Z2088" t="str">
            <v>AN_COMP_J</v>
          </cell>
          <cell r="AA2088" t="str">
            <v>Carte 1 an Compétition Jeune</v>
          </cell>
          <cell r="AB2088">
            <v>71142</v>
          </cell>
          <cell r="AC2088">
            <v>44562</v>
          </cell>
          <cell r="AD2088">
            <v>44574</v>
          </cell>
          <cell r="AE2088">
            <v>44926</v>
          </cell>
          <cell r="AF2088" t="str">
            <v>Aucun</v>
          </cell>
          <cell r="AG2088" t="str">
            <v>M</v>
          </cell>
          <cell r="AH2088" t="str">
            <v>MINIME</v>
          </cell>
          <cell r="AN2088">
            <v>44574</v>
          </cell>
          <cell r="AO2088" t="str">
            <v>Compétition</v>
          </cell>
        </row>
        <row r="2089">
          <cell r="E2089">
            <v>374829</v>
          </cell>
          <cell r="F2089" t="str">
            <v>M.</v>
          </cell>
          <cell r="G2089" t="str">
            <v>LETTY</v>
          </cell>
          <cell r="H2089" t="str">
            <v>JEAN</v>
          </cell>
          <cell r="I2089">
            <v>39679</v>
          </cell>
          <cell r="J2089" t="str">
            <v>FRANCE</v>
          </cell>
          <cell r="K2089" t="str">
            <v>Homme</v>
          </cell>
          <cell r="L2089">
            <v>2903</v>
          </cell>
          <cell r="M2089" t="str">
            <v>CK DE QUIMPER CORNOUAILLE</v>
          </cell>
          <cell r="O2089">
            <v>2900</v>
          </cell>
          <cell r="P2089" t="str">
            <v>COMITE DEPARTEMENTAL CK DU FINISTERE</v>
          </cell>
          <cell r="Q2089" t="str">
            <v>CR03</v>
          </cell>
          <cell r="R2089" t="str">
            <v>COMITE REGIONAL BRETAGNE CK</v>
          </cell>
          <cell r="S2089" t="str">
            <v>FEDERATION FRANCAISE CANOE-KAYAK ET SPORTS PAGAIE</v>
          </cell>
          <cell r="T2089">
            <v>2022</v>
          </cell>
          <cell r="V2089">
            <v>40</v>
          </cell>
          <cell r="W2089" t="str">
            <v>Non</v>
          </cell>
          <cell r="Z2089" t="str">
            <v>AN_COMP_J</v>
          </cell>
          <cell r="AA2089" t="str">
            <v>Carte 1 an Compétition Jeune</v>
          </cell>
          <cell r="AB2089">
            <v>71383</v>
          </cell>
          <cell r="AC2089">
            <v>44562</v>
          </cell>
          <cell r="AD2089">
            <v>44572</v>
          </cell>
          <cell r="AE2089">
            <v>44926</v>
          </cell>
          <cell r="AF2089" t="str">
            <v>Aucun</v>
          </cell>
          <cell r="AG2089" t="str">
            <v>M</v>
          </cell>
          <cell r="AH2089" t="str">
            <v>MINIME</v>
          </cell>
          <cell r="AN2089">
            <v>44572</v>
          </cell>
          <cell r="AO2089" t="str">
            <v>Compétition</v>
          </cell>
        </row>
        <row r="2090">
          <cell r="E2090">
            <v>374830</v>
          </cell>
          <cell r="F2090" t="str">
            <v>M.</v>
          </cell>
          <cell r="G2090" t="str">
            <v>ROMEUR</v>
          </cell>
          <cell r="H2090" t="str">
            <v>ANSELME</v>
          </cell>
          <cell r="I2090">
            <v>40127</v>
          </cell>
          <cell r="J2090" t="str">
            <v>FRANCE</v>
          </cell>
          <cell r="K2090" t="str">
            <v>Homme</v>
          </cell>
          <cell r="L2090">
            <v>2903</v>
          </cell>
          <cell r="M2090" t="str">
            <v>CK DE QUIMPER CORNOUAILLE</v>
          </cell>
          <cell r="O2090">
            <v>2900</v>
          </cell>
          <cell r="P2090" t="str">
            <v>COMITE DEPARTEMENTAL CK DU FINISTERE</v>
          </cell>
          <cell r="Q2090" t="str">
            <v>CR03</v>
          </cell>
          <cell r="R2090" t="str">
            <v>COMITE REGIONAL BRETAGNE CK</v>
          </cell>
          <cell r="S2090" t="str">
            <v>FEDERATION FRANCAISE CANOE-KAYAK ET SPORTS PAGAIE</v>
          </cell>
          <cell r="T2090">
            <v>2022</v>
          </cell>
          <cell r="V2090">
            <v>40</v>
          </cell>
          <cell r="W2090" t="str">
            <v>Non</v>
          </cell>
          <cell r="Z2090" t="str">
            <v>AN_COMP_J</v>
          </cell>
          <cell r="AA2090" t="str">
            <v>Carte 1 an Compétition Jeune</v>
          </cell>
          <cell r="AB2090">
            <v>71383</v>
          </cell>
          <cell r="AC2090">
            <v>44562</v>
          </cell>
          <cell r="AD2090">
            <v>44579</v>
          </cell>
          <cell r="AE2090">
            <v>44926</v>
          </cell>
          <cell r="AF2090" t="str">
            <v>Aucun</v>
          </cell>
          <cell r="AG2090" t="str">
            <v>M</v>
          </cell>
          <cell r="AH2090" t="str">
            <v>MINIME</v>
          </cell>
          <cell r="AN2090">
            <v>44579</v>
          </cell>
          <cell r="AO2090" t="str">
            <v>Compétition</v>
          </cell>
        </row>
        <row r="2091">
          <cell r="E2091">
            <v>374846</v>
          </cell>
          <cell r="F2091" t="str">
            <v>M.</v>
          </cell>
          <cell r="G2091" t="str">
            <v>LE CANN</v>
          </cell>
          <cell r="H2091" t="str">
            <v>KAOURANT</v>
          </cell>
          <cell r="I2091">
            <v>40193</v>
          </cell>
          <cell r="J2091" t="str">
            <v>FRANCE</v>
          </cell>
          <cell r="K2091" t="str">
            <v>Homme</v>
          </cell>
          <cell r="L2091">
            <v>2903</v>
          </cell>
          <cell r="M2091" t="str">
            <v>CK DE QUIMPER CORNOUAILLE</v>
          </cell>
          <cell r="O2091">
            <v>2900</v>
          </cell>
          <cell r="P2091" t="str">
            <v>COMITE DEPARTEMENTAL CK DU FINISTERE</v>
          </cell>
          <cell r="Q2091" t="str">
            <v>CR03</v>
          </cell>
          <cell r="R2091" t="str">
            <v>COMITE REGIONAL BRETAGNE CK</v>
          </cell>
          <cell r="S2091" t="str">
            <v>FEDERATION FRANCAISE CANOE-KAYAK ET SPORTS PAGAIE</v>
          </cell>
          <cell r="T2091">
            <v>2022</v>
          </cell>
          <cell r="V2091">
            <v>40</v>
          </cell>
          <cell r="W2091" t="str">
            <v>Non</v>
          </cell>
          <cell r="Z2091" t="str">
            <v>AN_COMP_J</v>
          </cell>
          <cell r="AA2091" t="str">
            <v>Carte 1 an Compétition Jeune</v>
          </cell>
          <cell r="AB2091">
            <v>71383</v>
          </cell>
          <cell r="AC2091">
            <v>44562</v>
          </cell>
          <cell r="AD2091">
            <v>44566</v>
          </cell>
          <cell r="AE2091">
            <v>44926</v>
          </cell>
          <cell r="AF2091" t="str">
            <v>Aucun</v>
          </cell>
          <cell r="AG2091" t="str">
            <v>B</v>
          </cell>
          <cell r="AH2091" t="str">
            <v>BENJAMIN</v>
          </cell>
          <cell r="AN2091">
            <v>44566</v>
          </cell>
          <cell r="AO2091" t="str">
            <v>Compétition</v>
          </cell>
        </row>
        <row r="2092">
          <cell r="E2092">
            <v>374881</v>
          </cell>
          <cell r="F2092" t="str">
            <v>M.</v>
          </cell>
          <cell r="G2092" t="str">
            <v>LE BONNIEC</v>
          </cell>
          <cell r="H2092" t="str">
            <v>NOE</v>
          </cell>
          <cell r="I2092">
            <v>38920</v>
          </cell>
          <cell r="J2092" t="str">
            <v>FRANCE</v>
          </cell>
          <cell r="K2092" t="str">
            <v>Homme</v>
          </cell>
          <cell r="L2092">
            <v>2202</v>
          </cell>
          <cell r="M2092" t="str">
            <v>CLUB MJC ST BRIEUC C.K.</v>
          </cell>
          <cell r="N2092" t="str">
            <v>MJC DU PLATEAU</v>
          </cell>
          <cell r="O2092">
            <v>2200</v>
          </cell>
          <cell r="P2092" t="str">
            <v>COMITE DEPARTEMENTAL CK COTES D'ARMOR</v>
          </cell>
          <cell r="Q2092" t="str">
            <v>CR03</v>
          </cell>
          <cell r="R2092" t="str">
            <v>COMITE REGIONAL BRETAGNE CK</v>
          </cell>
          <cell r="S2092" t="str">
            <v>FEDERATION FRANCAISE CANOE-KAYAK ET SPORTS PAGAIE</v>
          </cell>
          <cell r="T2092">
            <v>2022</v>
          </cell>
          <cell r="V2092">
            <v>20</v>
          </cell>
          <cell r="W2092" t="str">
            <v>Non</v>
          </cell>
          <cell r="Z2092" t="str">
            <v>AN_LOIS_J</v>
          </cell>
          <cell r="AA2092" t="str">
            <v>Carte 1 an Loisir Jeune</v>
          </cell>
          <cell r="AB2092">
            <v>70810</v>
          </cell>
          <cell r="AC2092">
            <v>44531</v>
          </cell>
          <cell r="AD2092">
            <v>44546</v>
          </cell>
          <cell r="AE2092">
            <v>44926</v>
          </cell>
          <cell r="AF2092" t="str">
            <v>Aucun</v>
          </cell>
          <cell r="AG2092" t="str">
            <v>C</v>
          </cell>
          <cell r="AH2092" t="str">
            <v>CADET</v>
          </cell>
          <cell r="AJ2092">
            <v>44546</v>
          </cell>
          <cell r="AK2092" t="str">
            <v>Loisir</v>
          </cell>
        </row>
        <row r="2093">
          <cell r="E2093">
            <v>374925</v>
          </cell>
          <cell r="F2093" t="str">
            <v>M.</v>
          </cell>
          <cell r="G2093" t="str">
            <v>TANGUY</v>
          </cell>
          <cell r="H2093" t="str">
            <v>ALEXIS</v>
          </cell>
          <cell r="I2093">
            <v>39034</v>
          </cell>
          <cell r="J2093" t="str">
            <v>FRANCE</v>
          </cell>
          <cell r="K2093" t="str">
            <v>Homme</v>
          </cell>
          <cell r="L2093">
            <v>5603</v>
          </cell>
          <cell r="M2093" t="str">
            <v>CANOE KAYAK PONTIVYEN</v>
          </cell>
          <cell r="N2093" t="str">
            <v>CKCP1</v>
          </cell>
          <cell r="O2093">
            <v>5600</v>
          </cell>
          <cell r="P2093" t="str">
            <v>COMITE DEPARTEMENTAL CK DU MORBIHAN</v>
          </cell>
          <cell r="Q2093" t="str">
            <v>CR03</v>
          </cell>
          <cell r="R2093" t="str">
            <v>COMITE REGIONAL BRETAGNE CK</v>
          </cell>
          <cell r="S2093" t="str">
            <v>FEDERATION FRANCAISE CANOE-KAYAK ET SPORTS PAGAIE</v>
          </cell>
          <cell r="T2093">
            <v>2022</v>
          </cell>
          <cell r="V2093">
            <v>40</v>
          </cell>
          <cell r="W2093" t="str">
            <v>Non</v>
          </cell>
          <cell r="Z2093" t="str">
            <v>AN_COMP_J</v>
          </cell>
          <cell r="AA2093" t="str">
            <v>Carte 1 an Compétition Jeune</v>
          </cell>
          <cell r="AB2093">
            <v>71171</v>
          </cell>
          <cell r="AC2093">
            <v>44562</v>
          </cell>
          <cell r="AD2093">
            <v>44572</v>
          </cell>
          <cell r="AE2093">
            <v>44926</v>
          </cell>
          <cell r="AF2093" t="str">
            <v>Aucun</v>
          </cell>
          <cell r="AG2093" t="str">
            <v>C</v>
          </cell>
          <cell r="AH2093" t="str">
            <v>CADET</v>
          </cell>
          <cell r="AN2093">
            <v>44572</v>
          </cell>
          <cell r="AO2093" t="str">
            <v>Compétition</v>
          </cell>
        </row>
        <row r="2094">
          <cell r="E2094">
            <v>375273</v>
          </cell>
          <cell r="F2094" t="str">
            <v>M.</v>
          </cell>
          <cell r="G2094" t="str">
            <v>BRAULT</v>
          </cell>
          <cell r="H2094" t="str">
            <v>STEPHANE</v>
          </cell>
          <cell r="I2094">
            <v>23051</v>
          </cell>
          <cell r="J2094" t="str">
            <v>FRANCE</v>
          </cell>
          <cell r="K2094" t="str">
            <v>Homme</v>
          </cell>
          <cell r="L2094">
            <v>2234</v>
          </cell>
          <cell r="M2094" t="str">
            <v>CLUB NAUTIQUE DE LANCIEUX</v>
          </cell>
          <cell r="N2094" t="str">
            <v>CK LANCIEUX</v>
          </cell>
          <cell r="O2094">
            <v>2200</v>
          </cell>
          <cell r="P2094" t="str">
            <v>COMITE DEPARTEMENTAL CK COTES D'ARMOR</v>
          </cell>
          <cell r="Q2094" t="str">
            <v>CR03</v>
          </cell>
          <cell r="R2094" t="str">
            <v>COMITE REGIONAL BRETAGNE CK</v>
          </cell>
          <cell r="S2094" t="str">
            <v>FEDERATION FRANCAISE CANOE-KAYAK ET SPORTS PAGAIE</v>
          </cell>
          <cell r="T2094">
            <v>2022</v>
          </cell>
          <cell r="V2094">
            <v>60</v>
          </cell>
          <cell r="W2094" t="str">
            <v>Non</v>
          </cell>
          <cell r="Z2094" t="str">
            <v>AN_COMP_A</v>
          </cell>
          <cell r="AA2094" t="str">
            <v>Carte 1 an Compétition Adulte</v>
          </cell>
          <cell r="AB2094">
            <v>71098</v>
          </cell>
          <cell r="AC2094">
            <v>44531</v>
          </cell>
          <cell r="AD2094">
            <v>44567</v>
          </cell>
          <cell r="AE2094">
            <v>44926</v>
          </cell>
          <cell r="AF2094" t="str">
            <v>Aucun</v>
          </cell>
          <cell r="AG2094" t="str">
            <v>V</v>
          </cell>
          <cell r="AH2094" t="str">
            <v>VETERAN</v>
          </cell>
          <cell r="AN2094">
            <v>44098</v>
          </cell>
          <cell r="AO2094" t="str">
            <v>Compétition</v>
          </cell>
        </row>
        <row r="2095">
          <cell r="E2095">
            <v>375350</v>
          </cell>
          <cell r="F2095" t="str">
            <v>M.</v>
          </cell>
          <cell r="G2095" t="str">
            <v>VINCENT</v>
          </cell>
          <cell r="H2095" t="str">
            <v>JEAN-PHILIPPE</v>
          </cell>
          <cell r="I2095">
            <v>29101</v>
          </cell>
          <cell r="J2095" t="str">
            <v>FRANCE</v>
          </cell>
          <cell r="K2095" t="str">
            <v>Homme</v>
          </cell>
          <cell r="L2095">
            <v>2212</v>
          </cell>
          <cell r="M2095" t="str">
            <v>CLUB CANOE KAYAK DE LA RANCE</v>
          </cell>
          <cell r="O2095">
            <v>2200</v>
          </cell>
          <cell r="P2095" t="str">
            <v>COMITE DEPARTEMENTAL CK COTES D'ARMOR</v>
          </cell>
          <cell r="Q2095" t="str">
            <v>CR03</v>
          </cell>
          <cell r="R2095" t="str">
            <v>COMITE REGIONAL BRETAGNE CK</v>
          </cell>
          <cell r="S2095" t="str">
            <v>FEDERATION FRANCAISE CANOE-KAYAK ET SPORTS PAGAIE</v>
          </cell>
          <cell r="T2095">
            <v>2022</v>
          </cell>
          <cell r="V2095">
            <v>55</v>
          </cell>
          <cell r="W2095" t="str">
            <v>Non</v>
          </cell>
          <cell r="Z2095" t="str">
            <v>AN_LOIS_A</v>
          </cell>
          <cell r="AA2095" t="str">
            <v>Carte 1 an Loisir Adulte</v>
          </cell>
          <cell r="AB2095">
            <v>71270</v>
          </cell>
          <cell r="AC2095">
            <v>44562</v>
          </cell>
          <cell r="AD2095">
            <v>44576</v>
          </cell>
          <cell r="AE2095">
            <v>44926</v>
          </cell>
          <cell r="AF2095" t="str">
            <v>Aucun</v>
          </cell>
          <cell r="AG2095" t="str">
            <v>V</v>
          </cell>
          <cell r="AH2095" t="str">
            <v>VETERAN</v>
          </cell>
          <cell r="AJ2095">
            <v>44496</v>
          </cell>
          <cell r="AK2095" t="str">
            <v>Loisir</v>
          </cell>
          <cell r="AL2095" t="str">
            <v>DUVAL Florent</v>
          </cell>
          <cell r="AM2095">
            <v>10100726958</v>
          </cell>
        </row>
        <row r="2096">
          <cell r="E2096">
            <v>375356</v>
          </cell>
          <cell r="F2096" t="str">
            <v>Mme</v>
          </cell>
          <cell r="G2096" t="str">
            <v>GOHIN</v>
          </cell>
          <cell r="H2096" t="str">
            <v>JULIETTE</v>
          </cell>
          <cell r="I2096">
            <v>39462</v>
          </cell>
          <cell r="J2096" t="str">
            <v>FRANCE</v>
          </cell>
          <cell r="K2096" t="str">
            <v>Femme</v>
          </cell>
          <cell r="L2096">
            <v>2209</v>
          </cell>
          <cell r="M2096" t="str">
            <v>CANOE CLUB DU LIE</v>
          </cell>
          <cell r="N2096" t="str">
            <v>C.C.LIE</v>
          </cell>
          <cell r="O2096">
            <v>2200</v>
          </cell>
          <cell r="P2096" t="str">
            <v>COMITE DEPARTEMENTAL CK COTES D'ARMOR</v>
          </cell>
          <cell r="Q2096" t="str">
            <v>CR03</v>
          </cell>
          <cell r="R2096" t="str">
            <v>COMITE REGIONAL BRETAGNE CK</v>
          </cell>
          <cell r="S2096" t="str">
            <v>FEDERATION FRANCAISE CANOE-KAYAK ET SPORTS PAGAIE</v>
          </cell>
          <cell r="T2096">
            <v>2022</v>
          </cell>
          <cell r="V2096">
            <v>40</v>
          </cell>
          <cell r="W2096" t="str">
            <v>Non</v>
          </cell>
          <cell r="Z2096" t="str">
            <v>AN_COMP_J</v>
          </cell>
          <cell r="AA2096" t="str">
            <v>Carte 1 an Compétition Jeune</v>
          </cell>
          <cell r="AB2096">
            <v>71266</v>
          </cell>
          <cell r="AC2096">
            <v>44562</v>
          </cell>
          <cell r="AD2096">
            <v>44566</v>
          </cell>
          <cell r="AE2096">
            <v>44926</v>
          </cell>
          <cell r="AF2096" t="str">
            <v>Aucun</v>
          </cell>
          <cell r="AG2096" t="str">
            <v>M</v>
          </cell>
          <cell r="AH2096" t="str">
            <v>MINIME</v>
          </cell>
          <cell r="AN2096">
            <v>44445</v>
          </cell>
          <cell r="AO2096" t="str">
            <v>Compétition</v>
          </cell>
        </row>
        <row r="2097">
          <cell r="E2097">
            <v>375382</v>
          </cell>
          <cell r="F2097" t="str">
            <v>M.</v>
          </cell>
          <cell r="G2097" t="str">
            <v>LE FERRAND</v>
          </cell>
          <cell r="H2097" t="str">
            <v>PHILIPPE</v>
          </cell>
          <cell r="I2097">
            <v>19835</v>
          </cell>
          <cell r="J2097" t="str">
            <v>FRANCE</v>
          </cell>
          <cell r="K2097" t="str">
            <v>Homme</v>
          </cell>
          <cell r="L2097">
            <v>5614</v>
          </cell>
          <cell r="M2097" t="str">
            <v>C.K.C. AURAY</v>
          </cell>
          <cell r="O2097">
            <v>5600</v>
          </cell>
          <cell r="P2097" t="str">
            <v>COMITE DEPARTEMENTAL CK DU MORBIHAN</v>
          </cell>
          <cell r="Q2097" t="str">
            <v>CR03</v>
          </cell>
          <cell r="R2097" t="str">
            <v>COMITE REGIONAL BRETAGNE CK</v>
          </cell>
          <cell r="S2097" t="str">
            <v>FEDERATION FRANCAISE CANOE-KAYAK ET SPORTS PAGAIE</v>
          </cell>
          <cell r="T2097">
            <v>2022</v>
          </cell>
          <cell r="V2097">
            <v>55</v>
          </cell>
          <cell r="W2097" t="str">
            <v>Non</v>
          </cell>
          <cell r="Z2097" t="str">
            <v>AN_LOIS_A</v>
          </cell>
          <cell r="AA2097" t="str">
            <v>Carte 1 an Loisir Adulte</v>
          </cell>
          <cell r="AB2097">
            <v>71181</v>
          </cell>
          <cell r="AC2097">
            <v>44562</v>
          </cell>
          <cell r="AD2097">
            <v>44563</v>
          </cell>
          <cell r="AE2097">
            <v>44926</v>
          </cell>
          <cell r="AF2097" t="str">
            <v>Aucun</v>
          </cell>
          <cell r="AG2097" t="str">
            <v>V</v>
          </cell>
          <cell r="AH2097" t="str">
            <v>VETERAN</v>
          </cell>
          <cell r="AJ2097">
            <v>43371</v>
          </cell>
          <cell r="AK2097" t="str">
            <v>Loisir</v>
          </cell>
          <cell r="AL2097" t="str">
            <v>LE GUENNEC JEAN YVES</v>
          </cell>
        </row>
        <row r="2098">
          <cell r="E2098">
            <v>375771</v>
          </cell>
          <cell r="F2098" t="str">
            <v>M.</v>
          </cell>
          <cell r="G2098" t="str">
            <v>COTARD HERVIEUX</v>
          </cell>
          <cell r="H2098" t="str">
            <v>AMOS</v>
          </cell>
          <cell r="I2098">
            <v>39941</v>
          </cell>
          <cell r="J2098" t="str">
            <v>FRANCE</v>
          </cell>
          <cell r="K2098" t="str">
            <v>Homme</v>
          </cell>
          <cell r="L2098">
            <v>5616</v>
          </cell>
          <cell r="M2098" t="str">
            <v>UNION SPORTIVE LA GACILLY</v>
          </cell>
          <cell r="O2098">
            <v>5600</v>
          </cell>
          <cell r="P2098" t="str">
            <v>COMITE DEPARTEMENTAL CK DU MORBIHAN</v>
          </cell>
          <cell r="Q2098" t="str">
            <v>CR03</v>
          </cell>
          <cell r="R2098" t="str">
            <v>COMITE REGIONAL BRETAGNE CK</v>
          </cell>
          <cell r="S2098" t="str">
            <v>FEDERATION FRANCAISE CANOE-KAYAK ET SPORTS PAGAIE</v>
          </cell>
          <cell r="T2098">
            <v>2022</v>
          </cell>
          <cell r="V2098">
            <v>40</v>
          </cell>
          <cell r="W2098" t="str">
            <v>Non</v>
          </cell>
          <cell r="Z2098" t="str">
            <v>AN_COMP_J</v>
          </cell>
          <cell r="AA2098" t="str">
            <v>Carte 1 an Compétition Jeune</v>
          </cell>
          <cell r="AB2098">
            <v>71185</v>
          </cell>
          <cell r="AC2098">
            <v>44562</v>
          </cell>
          <cell r="AD2098">
            <v>44564</v>
          </cell>
          <cell r="AE2098">
            <v>44926</v>
          </cell>
          <cell r="AF2098" t="str">
            <v>Aucun</v>
          </cell>
          <cell r="AG2098" t="str">
            <v>M</v>
          </cell>
          <cell r="AH2098" t="str">
            <v>MINIME</v>
          </cell>
          <cell r="AN2098">
            <v>44564</v>
          </cell>
          <cell r="AO2098" t="str">
            <v>Compétition</v>
          </cell>
        </row>
        <row r="2099">
          <cell r="E2099">
            <v>375774</v>
          </cell>
          <cell r="F2099" t="str">
            <v>Mme</v>
          </cell>
          <cell r="G2099" t="str">
            <v>JOLY</v>
          </cell>
          <cell r="H2099" t="str">
            <v>MAEVA</v>
          </cell>
          <cell r="I2099">
            <v>39894</v>
          </cell>
          <cell r="J2099" t="str">
            <v>FRANCE</v>
          </cell>
          <cell r="K2099" t="str">
            <v>Femme</v>
          </cell>
          <cell r="L2099">
            <v>5616</v>
          </cell>
          <cell r="M2099" t="str">
            <v>UNION SPORTIVE LA GACILLY</v>
          </cell>
          <cell r="O2099">
            <v>5600</v>
          </cell>
          <cell r="P2099" t="str">
            <v>COMITE DEPARTEMENTAL CK DU MORBIHAN</v>
          </cell>
          <cell r="Q2099" t="str">
            <v>CR03</v>
          </cell>
          <cell r="R2099" t="str">
            <v>COMITE REGIONAL BRETAGNE CK</v>
          </cell>
          <cell r="S2099" t="str">
            <v>FEDERATION FRANCAISE CANOE-KAYAK ET SPORTS PAGAIE</v>
          </cell>
          <cell r="T2099">
            <v>2022</v>
          </cell>
          <cell r="V2099">
            <v>20</v>
          </cell>
          <cell r="W2099" t="str">
            <v>Non</v>
          </cell>
          <cell r="Z2099" t="str">
            <v>AN_LOIS_J</v>
          </cell>
          <cell r="AA2099" t="str">
            <v>Carte 1 an Loisir Jeune</v>
          </cell>
          <cell r="AB2099">
            <v>71185</v>
          </cell>
          <cell r="AC2099">
            <v>44562</v>
          </cell>
          <cell r="AD2099">
            <v>44577</v>
          </cell>
          <cell r="AE2099">
            <v>44926</v>
          </cell>
          <cell r="AF2099" t="str">
            <v>Aucun</v>
          </cell>
          <cell r="AG2099" t="str">
            <v>M</v>
          </cell>
          <cell r="AH2099" t="str">
            <v>MINIME</v>
          </cell>
          <cell r="AJ2099">
            <v>44573</v>
          </cell>
          <cell r="AK2099" t="str">
            <v>Loisir</v>
          </cell>
          <cell r="AL2099" t="str">
            <v>DR LIANA-MARIANA CRETU</v>
          </cell>
          <cell r="AM2099">
            <v>10100347243</v>
          </cell>
        </row>
        <row r="2100">
          <cell r="E2100">
            <v>375789</v>
          </cell>
          <cell r="F2100" t="str">
            <v>M.</v>
          </cell>
          <cell r="G2100" t="str">
            <v>MAILLARD</v>
          </cell>
          <cell r="H2100" t="str">
            <v>SYLVAIN</v>
          </cell>
          <cell r="I2100">
            <v>27947</v>
          </cell>
          <cell r="J2100" t="str">
            <v>FRANCE</v>
          </cell>
          <cell r="K2100" t="str">
            <v>Homme</v>
          </cell>
          <cell r="L2100">
            <v>2975</v>
          </cell>
          <cell r="M2100" t="str">
            <v>CONCARNEAU CORNOUAILLE CANOË KAYAK</v>
          </cell>
          <cell r="N2100" t="str">
            <v>CCCK</v>
          </cell>
          <cell r="O2100">
            <v>2900</v>
          </cell>
          <cell r="P2100" t="str">
            <v>COMITE DEPARTEMENTAL CK DU FINISTERE</v>
          </cell>
          <cell r="Q2100" t="str">
            <v>CR03</v>
          </cell>
          <cell r="R2100" t="str">
            <v>COMITE REGIONAL BRETAGNE CK</v>
          </cell>
          <cell r="S2100" t="str">
            <v>FEDERATION FRANCAISE CANOE-KAYAK ET SPORTS PAGAIE</v>
          </cell>
          <cell r="T2100">
            <v>2022</v>
          </cell>
          <cell r="V2100">
            <v>55</v>
          </cell>
          <cell r="W2100" t="str">
            <v>Non</v>
          </cell>
          <cell r="Z2100" t="str">
            <v>AN_LOIS_A</v>
          </cell>
          <cell r="AA2100" t="str">
            <v>Carte 1 an Loisir Adulte</v>
          </cell>
          <cell r="AB2100">
            <v>71536</v>
          </cell>
          <cell r="AC2100">
            <v>44562</v>
          </cell>
          <cell r="AD2100">
            <v>44581</v>
          </cell>
          <cell r="AE2100">
            <v>44926</v>
          </cell>
          <cell r="AF2100" t="str">
            <v>Aucun</v>
          </cell>
          <cell r="AG2100" t="str">
            <v>V</v>
          </cell>
          <cell r="AH2100" t="str">
            <v>VETERAN</v>
          </cell>
          <cell r="AJ2100">
            <v>44187</v>
          </cell>
          <cell r="AK2100" t="str">
            <v>Loisir</v>
          </cell>
          <cell r="AL2100" t="str">
            <v>Klotz</v>
          </cell>
        </row>
        <row r="2101">
          <cell r="E2101">
            <v>375821</v>
          </cell>
          <cell r="F2101" t="str">
            <v>M.</v>
          </cell>
          <cell r="G2101" t="str">
            <v>TRIBOULET</v>
          </cell>
          <cell r="H2101" t="str">
            <v>CHARLES</v>
          </cell>
          <cell r="I2101">
            <v>24936</v>
          </cell>
          <cell r="J2101" t="str">
            <v>FRANCE</v>
          </cell>
          <cell r="K2101" t="str">
            <v>Homme</v>
          </cell>
          <cell r="L2101">
            <v>2210</v>
          </cell>
          <cell r="M2101" t="str">
            <v>LANNION CANOE KAYAK</v>
          </cell>
          <cell r="O2101">
            <v>2200</v>
          </cell>
          <cell r="P2101" t="str">
            <v>COMITE DEPARTEMENTAL CK COTES D'ARMOR</v>
          </cell>
          <cell r="Q2101" t="str">
            <v>CR03</v>
          </cell>
          <cell r="R2101" t="str">
            <v>COMITE REGIONAL BRETAGNE CK</v>
          </cell>
          <cell r="S2101" t="str">
            <v>FEDERATION FRANCAISE CANOE-KAYAK ET SPORTS PAGAIE</v>
          </cell>
          <cell r="T2101">
            <v>2022</v>
          </cell>
          <cell r="V2101">
            <v>55</v>
          </cell>
          <cell r="W2101" t="str">
            <v>Non</v>
          </cell>
          <cell r="Z2101" t="str">
            <v>AN_LOIS_A</v>
          </cell>
          <cell r="AA2101" t="str">
            <v>Carte 1 an Loisir Adulte</v>
          </cell>
          <cell r="AB2101">
            <v>70821</v>
          </cell>
          <cell r="AC2101">
            <v>44531</v>
          </cell>
          <cell r="AD2101">
            <v>44551</v>
          </cell>
          <cell r="AE2101">
            <v>44926</v>
          </cell>
          <cell r="AF2101" t="str">
            <v>Aucun</v>
          </cell>
          <cell r="AG2101" t="str">
            <v>V</v>
          </cell>
          <cell r="AH2101" t="str">
            <v>VETERAN</v>
          </cell>
          <cell r="AJ2101">
            <v>44456</v>
          </cell>
          <cell r="AK2101" t="str">
            <v>Loisir</v>
          </cell>
        </row>
        <row r="2102">
          <cell r="E2102">
            <v>375822</v>
          </cell>
          <cell r="F2102" t="str">
            <v>Mme</v>
          </cell>
          <cell r="G2102" t="str">
            <v>GOARVOT</v>
          </cell>
          <cell r="H2102" t="str">
            <v>CATHY</v>
          </cell>
          <cell r="I2102">
            <v>24717</v>
          </cell>
          <cell r="J2102" t="str">
            <v>FRANCE</v>
          </cell>
          <cell r="K2102" t="str">
            <v>Femme</v>
          </cell>
          <cell r="L2102">
            <v>2210</v>
          </cell>
          <cell r="M2102" t="str">
            <v>LANNION CANOE KAYAK</v>
          </cell>
          <cell r="O2102">
            <v>2200</v>
          </cell>
          <cell r="P2102" t="str">
            <v>COMITE DEPARTEMENTAL CK COTES D'ARMOR</v>
          </cell>
          <cell r="Q2102" t="str">
            <v>CR03</v>
          </cell>
          <cell r="R2102" t="str">
            <v>COMITE REGIONAL BRETAGNE CK</v>
          </cell>
          <cell r="S2102" t="str">
            <v>FEDERATION FRANCAISE CANOE-KAYAK ET SPORTS PAGAIE</v>
          </cell>
          <cell r="T2102">
            <v>2022</v>
          </cell>
          <cell r="V2102">
            <v>55</v>
          </cell>
          <cell r="W2102" t="str">
            <v>Non</v>
          </cell>
          <cell r="Z2102" t="str">
            <v>AN_LOIS_A</v>
          </cell>
          <cell r="AA2102" t="str">
            <v>Carte 1 an Loisir Adulte</v>
          </cell>
          <cell r="AB2102">
            <v>70821</v>
          </cell>
          <cell r="AC2102">
            <v>44531</v>
          </cell>
          <cell r="AD2102">
            <v>44551</v>
          </cell>
          <cell r="AE2102">
            <v>44926</v>
          </cell>
          <cell r="AF2102" t="str">
            <v>Aucun</v>
          </cell>
          <cell r="AG2102" t="str">
            <v>V</v>
          </cell>
          <cell r="AH2102" t="str">
            <v>VETERAN</v>
          </cell>
          <cell r="AJ2102">
            <v>44457</v>
          </cell>
          <cell r="AK2102" t="str">
            <v>Loisir</v>
          </cell>
        </row>
        <row r="2103">
          <cell r="E2103">
            <v>375897</v>
          </cell>
          <cell r="F2103" t="str">
            <v>M.</v>
          </cell>
          <cell r="G2103" t="str">
            <v>HERRAULT</v>
          </cell>
          <cell r="H2103" t="str">
            <v>OLIVIER</v>
          </cell>
          <cell r="I2103">
            <v>27331</v>
          </cell>
          <cell r="J2103" t="str">
            <v>FRANCE</v>
          </cell>
          <cell r="K2103" t="str">
            <v>Homme</v>
          </cell>
          <cell r="L2103">
            <v>3520</v>
          </cell>
          <cell r="M2103" t="str">
            <v>CHATEAUBOURG CANOE KAYAK</v>
          </cell>
          <cell r="N2103" t="str">
            <v>CHATEAUBOURG CK</v>
          </cell>
          <cell r="O2103">
            <v>3500</v>
          </cell>
          <cell r="P2103" t="str">
            <v>COMITE DEPARTEMENTAL CK D'ILLE ET VILAINE</v>
          </cell>
          <cell r="Q2103" t="str">
            <v>CR03</v>
          </cell>
          <cell r="R2103" t="str">
            <v>COMITE REGIONAL BRETAGNE CK</v>
          </cell>
          <cell r="S2103" t="str">
            <v>FEDERATION FRANCAISE CANOE-KAYAK ET SPORTS PAGAIE</v>
          </cell>
          <cell r="T2103">
            <v>2022</v>
          </cell>
          <cell r="V2103">
            <v>55</v>
          </cell>
          <cell r="W2103" t="str">
            <v>Non</v>
          </cell>
          <cell r="Z2103" t="str">
            <v>AN_LOIS_A</v>
          </cell>
          <cell r="AA2103" t="str">
            <v>Carte 1 an Loisir Adulte</v>
          </cell>
          <cell r="AB2103">
            <v>71145</v>
          </cell>
          <cell r="AC2103">
            <v>44562</v>
          </cell>
          <cell r="AD2103">
            <v>44572</v>
          </cell>
          <cell r="AE2103">
            <v>44926</v>
          </cell>
          <cell r="AF2103" t="str">
            <v>Aucun</v>
          </cell>
          <cell r="AG2103" t="str">
            <v>V</v>
          </cell>
          <cell r="AH2103" t="str">
            <v>VETERAN</v>
          </cell>
          <cell r="AJ2103">
            <v>43362</v>
          </cell>
          <cell r="AK2103" t="str">
            <v>Loisir</v>
          </cell>
        </row>
        <row r="2104">
          <cell r="E2104">
            <v>375934</v>
          </cell>
          <cell r="F2104" t="str">
            <v>M.</v>
          </cell>
          <cell r="G2104" t="str">
            <v>MARGUERIE</v>
          </cell>
          <cell r="H2104" t="str">
            <v>FABRICE</v>
          </cell>
          <cell r="I2104">
            <v>27174</v>
          </cell>
          <cell r="J2104" t="str">
            <v>FRANCE</v>
          </cell>
          <cell r="K2104" t="str">
            <v>Homme</v>
          </cell>
          <cell r="L2104">
            <v>3507</v>
          </cell>
          <cell r="M2104" t="str">
            <v>CANOE KAYAK DU PAYS DE BROCELIANDE</v>
          </cell>
          <cell r="O2104">
            <v>3500</v>
          </cell>
          <cell r="P2104" t="str">
            <v>COMITE DEPARTEMENTAL CK D'ILLE ET VILAINE</v>
          </cell>
          <cell r="Q2104" t="str">
            <v>CR03</v>
          </cell>
          <cell r="R2104" t="str">
            <v>COMITE REGIONAL BRETAGNE CK</v>
          </cell>
          <cell r="S2104" t="str">
            <v>FEDERATION FRANCAISE CANOE-KAYAK ET SPORTS PAGAIE</v>
          </cell>
          <cell r="T2104">
            <v>2022</v>
          </cell>
          <cell r="V2104">
            <v>55</v>
          </cell>
          <cell r="W2104" t="str">
            <v>Non</v>
          </cell>
          <cell r="X2104" t="str">
            <v>IA Sport Plus</v>
          </cell>
          <cell r="Y2104" t="str">
            <v>IASPORT</v>
          </cell>
          <cell r="Z2104" t="str">
            <v>AN_LOIS_A</v>
          </cell>
          <cell r="AA2104" t="str">
            <v>Carte 1 an Loisir Adulte</v>
          </cell>
          <cell r="AB2104">
            <v>71589</v>
          </cell>
          <cell r="AC2104">
            <v>44562</v>
          </cell>
          <cell r="AD2104">
            <v>44582</v>
          </cell>
          <cell r="AE2104">
            <v>44926</v>
          </cell>
          <cell r="AF2104" t="str">
            <v>Aucun</v>
          </cell>
          <cell r="AG2104" t="str">
            <v>V</v>
          </cell>
          <cell r="AH2104" t="str">
            <v>VETERAN</v>
          </cell>
          <cell r="AJ2104">
            <v>44432</v>
          </cell>
          <cell r="AK2104" t="str">
            <v>Loisir</v>
          </cell>
          <cell r="AL2104" t="str">
            <v>Dr SRUN SAMLY</v>
          </cell>
          <cell r="AM2104">
            <v>10101846755</v>
          </cell>
        </row>
        <row r="2105">
          <cell r="E2105">
            <v>376171</v>
          </cell>
          <cell r="F2105" t="str">
            <v>Mme</v>
          </cell>
          <cell r="G2105" t="str">
            <v>LECLERCQ</v>
          </cell>
          <cell r="H2105" t="str">
            <v>SOIZIC</v>
          </cell>
          <cell r="I2105">
            <v>26443</v>
          </cell>
          <cell r="J2105" t="str">
            <v>FRANCE</v>
          </cell>
          <cell r="K2105" t="str">
            <v>Femme</v>
          </cell>
          <cell r="L2105">
            <v>3517</v>
          </cell>
          <cell r="M2105" t="str">
            <v>CORSAIRES MALOUIN</v>
          </cell>
          <cell r="N2105" t="str">
            <v>CM KAYAK</v>
          </cell>
          <cell r="O2105">
            <v>3500</v>
          </cell>
          <cell r="P2105" t="str">
            <v>COMITE DEPARTEMENTAL CK D'ILLE ET VILAINE</v>
          </cell>
          <cell r="Q2105" t="str">
            <v>CR03</v>
          </cell>
          <cell r="R2105" t="str">
            <v>COMITE REGIONAL BRETAGNE CK</v>
          </cell>
          <cell r="S2105" t="str">
            <v>FEDERATION FRANCAISE CANOE-KAYAK ET SPORTS PAGAIE</v>
          </cell>
          <cell r="T2105">
            <v>2022</v>
          </cell>
          <cell r="V2105">
            <v>55</v>
          </cell>
          <cell r="W2105" t="str">
            <v>Non</v>
          </cell>
          <cell r="Z2105" t="str">
            <v>AN_LOIS_A</v>
          </cell>
          <cell r="AA2105" t="str">
            <v>Carte 1 an Loisir Adulte</v>
          </cell>
          <cell r="AB2105">
            <v>70720</v>
          </cell>
          <cell r="AC2105">
            <v>44531</v>
          </cell>
          <cell r="AD2105">
            <v>44538</v>
          </cell>
          <cell r="AE2105">
            <v>44926</v>
          </cell>
          <cell r="AF2105" t="str">
            <v>Aucun</v>
          </cell>
          <cell r="AG2105" t="str">
            <v>V</v>
          </cell>
          <cell r="AH2105" t="str">
            <v>VETERAN</v>
          </cell>
        </row>
        <row r="2106">
          <cell r="E2106">
            <v>376297</v>
          </cell>
          <cell r="F2106" t="str">
            <v>M.</v>
          </cell>
          <cell r="G2106" t="str">
            <v>DUBOIS</v>
          </cell>
          <cell r="H2106" t="str">
            <v>MAXIME</v>
          </cell>
          <cell r="I2106">
            <v>39412</v>
          </cell>
          <cell r="J2106" t="str">
            <v>FRANCE</v>
          </cell>
          <cell r="K2106" t="str">
            <v>Homme</v>
          </cell>
          <cell r="L2106">
            <v>3506</v>
          </cell>
          <cell r="M2106" t="str">
            <v>C.K.C.I.R. ST GREGOIRE</v>
          </cell>
          <cell r="O2106">
            <v>3500</v>
          </cell>
          <cell r="P2106" t="str">
            <v>COMITE DEPARTEMENTAL CK D'ILLE ET VILAINE</v>
          </cell>
          <cell r="Q2106" t="str">
            <v>CR03</v>
          </cell>
          <cell r="R2106" t="str">
            <v>COMITE REGIONAL BRETAGNE CK</v>
          </cell>
          <cell r="S2106" t="str">
            <v>FEDERATION FRANCAISE CANOE-KAYAK ET SPORTS PAGAIE</v>
          </cell>
          <cell r="T2106">
            <v>2022</v>
          </cell>
          <cell r="V2106">
            <v>40</v>
          </cell>
          <cell r="W2106" t="str">
            <v>Non</v>
          </cell>
          <cell r="Z2106" t="str">
            <v>AN_COMP_J</v>
          </cell>
          <cell r="AA2106" t="str">
            <v>Carte 1 an Compétition Jeune</v>
          </cell>
          <cell r="AB2106">
            <v>70972</v>
          </cell>
          <cell r="AC2106">
            <v>44531</v>
          </cell>
          <cell r="AD2106">
            <v>44559</v>
          </cell>
          <cell r="AE2106">
            <v>44926</v>
          </cell>
          <cell r="AF2106" t="str">
            <v>Aucun</v>
          </cell>
          <cell r="AG2106" t="str">
            <v>C</v>
          </cell>
          <cell r="AH2106" t="str">
            <v>CADET</v>
          </cell>
          <cell r="AN2106">
            <v>44509</v>
          </cell>
          <cell r="AO2106" t="str">
            <v>Compétition</v>
          </cell>
        </row>
        <row r="2107">
          <cell r="E2107">
            <v>376345</v>
          </cell>
          <cell r="F2107" t="str">
            <v>M.</v>
          </cell>
          <cell r="G2107" t="str">
            <v>RUAULT</v>
          </cell>
          <cell r="H2107" t="str">
            <v>ENZO</v>
          </cell>
          <cell r="I2107">
            <v>40786</v>
          </cell>
          <cell r="J2107" t="str">
            <v>FRANCE</v>
          </cell>
          <cell r="K2107" t="str">
            <v>Homme</v>
          </cell>
          <cell r="L2107">
            <v>3501</v>
          </cell>
          <cell r="M2107" t="str">
            <v>KAYAK CLUB PONT REAN</v>
          </cell>
          <cell r="O2107">
            <v>3500</v>
          </cell>
          <cell r="P2107" t="str">
            <v>COMITE DEPARTEMENTAL CK D'ILLE ET VILAINE</v>
          </cell>
          <cell r="Q2107" t="str">
            <v>CR03</v>
          </cell>
          <cell r="R2107" t="str">
            <v>COMITE REGIONAL BRETAGNE CK</v>
          </cell>
          <cell r="S2107" t="str">
            <v>FEDERATION FRANCAISE CANOE-KAYAK ET SPORTS PAGAIE</v>
          </cell>
          <cell r="T2107">
            <v>2022</v>
          </cell>
          <cell r="V2107">
            <v>40</v>
          </cell>
          <cell r="W2107" t="str">
            <v>Non</v>
          </cell>
          <cell r="Z2107" t="str">
            <v>AN_COMP_J</v>
          </cell>
          <cell r="AA2107" t="str">
            <v>Carte 1 an Compétition Jeune</v>
          </cell>
          <cell r="AB2107">
            <v>70967</v>
          </cell>
          <cell r="AC2107">
            <v>44531</v>
          </cell>
          <cell r="AD2107">
            <v>44551</v>
          </cell>
          <cell r="AE2107">
            <v>44926</v>
          </cell>
          <cell r="AF2107" t="str">
            <v>Aucun</v>
          </cell>
          <cell r="AG2107" t="str">
            <v>B</v>
          </cell>
          <cell r="AH2107" t="str">
            <v>BENJAMIN</v>
          </cell>
          <cell r="AN2107">
            <v>44454</v>
          </cell>
          <cell r="AO2107" t="str">
            <v>Compétition</v>
          </cell>
        </row>
        <row r="2108">
          <cell r="E2108">
            <v>376384</v>
          </cell>
          <cell r="F2108" t="str">
            <v>M.</v>
          </cell>
          <cell r="G2108" t="str">
            <v>SOUCHU</v>
          </cell>
          <cell r="H2108" t="str">
            <v>CLAUDE</v>
          </cell>
          <cell r="I2108">
            <v>23562</v>
          </cell>
          <cell r="J2108" t="str">
            <v>FRANCE</v>
          </cell>
          <cell r="K2108" t="str">
            <v>Homme</v>
          </cell>
          <cell r="L2108">
            <v>2202</v>
          </cell>
          <cell r="M2108" t="str">
            <v>CLUB MJC ST BRIEUC C.K.</v>
          </cell>
          <cell r="N2108" t="str">
            <v>MJC DU PLATEAU</v>
          </cell>
          <cell r="O2108">
            <v>2200</v>
          </cell>
          <cell r="P2108" t="str">
            <v>COMITE DEPARTEMENTAL CK COTES D'ARMOR</v>
          </cell>
          <cell r="Q2108" t="str">
            <v>CR03</v>
          </cell>
          <cell r="R2108" t="str">
            <v>COMITE REGIONAL BRETAGNE CK</v>
          </cell>
          <cell r="S2108" t="str">
            <v>FEDERATION FRANCAISE CANOE-KAYAK ET SPORTS PAGAIE</v>
          </cell>
          <cell r="T2108">
            <v>2022</v>
          </cell>
          <cell r="V2108">
            <v>55</v>
          </cell>
          <cell r="W2108" t="str">
            <v>Non</v>
          </cell>
          <cell r="Z2108" t="str">
            <v>AN_LOIS_A</v>
          </cell>
          <cell r="AA2108" t="str">
            <v>Carte 1 an Loisir Adulte</v>
          </cell>
          <cell r="AB2108">
            <v>70810</v>
          </cell>
          <cell r="AC2108">
            <v>44531</v>
          </cell>
          <cell r="AD2108">
            <v>44546</v>
          </cell>
          <cell r="AE2108">
            <v>44926</v>
          </cell>
          <cell r="AF2108" t="str">
            <v>Aucun</v>
          </cell>
          <cell r="AG2108" t="str">
            <v>V</v>
          </cell>
          <cell r="AH2108" t="str">
            <v>VETERAN</v>
          </cell>
          <cell r="AJ2108">
            <v>44117</v>
          </cell>
          <cell r="AK2108" t="str">
            <v>Loisir</v>
          </cell>
          <cell r="AL2108" t="str">
            <v>lucas</v>
          </cell>
          <cell r="AM2108">
            <v>201015951</v>
          </cell>
        </row>
        <row r="2109">
          <cell r="E2109">
            <v>376456</v>
          </cell>
          <cell r="F2109" t="str">
            <v>M.</v>
          </cell>
          <cell r="G2109" t="str">
            <v>PRENEY</v>
          </cell>
          <cell r="H2109" t="str">
            <v>ZADIG</v>
          </cell>
          <cell r="I2109">
            <v>39948</v>
          </cell>
          <cell r="J2109" t="str">
            <v>FRANCE</v>
          </cell>
          <cell r="K2109" t="str">
            <v>Homme</v>
          </cell>
          <cell r="L2109">
            <v>5605</v>
          </cell>
          <cell r="M2109" t="str">
            <v xml:space="preserve">PLUMELIAU CANOE KAYAK </v>
          </cell>
          <cell r="N2109" t="str">
            <v>PCK</v>
          </cell>
          <cell r="O2109">
            <v>5600</v>
          </cell>
          <cell r="P2109" t="str">
            <v>COMITE DEPARTEMENTAL CK DU MORBIHAN</v>
          </cell>
          <cell r="Q2109" t="str">
            <v>CR03</v>
          </cell>
          <cell r="R2109" t="str">
            <v>COMITE REGIONAL BRETAGNE CK</v>
          </cell>
          <cell r="S2109" t="str">
            <v>FEDERATION FRANCAISE CANOE-KAYAK ET SPORTS PAGAIE</v>
          </cell>
          <cell r="T2109">
            <v>2022</v>
          </cell>
          <cell r="V2109">
            <v>40</v>
          </cell>
          <cell r="W2109" t="str">
            <v>Non</v>
          </cell>
          <cell r="Z2109" t="str">
            <v>AN_COMP_J</v>
          </cell>
          <cell r="AA2109" t="str">
            <v>Carte 1 an Compétition Jeune</v>
          </cell>
          <cell r="AB2109">
            <v>71174</v>
          </cell>
          <cell r="AC2109">
            <v>44562</v>
          </cell>
          <cell r="AD2109">
            <v>44564</v>
          </cell>
          <cell r="AE2109">
            <v>44926</v>
          </cell>
          <cell r="AF2109" t="str">
            <v>Aucun</v>
          </cell>
          <cell r="AG2109" t="str">
            <v>M</v>
          </cell>
          <cell r="AH2109" t="str">
            <v>MINIME</v>
          </cell>
        </row>
        <row r="2110">
          <cell r="E2110">
            <v>376457</v>
          </cell>
          <cell r="F2110" t="str">
            <v>M.</v>
          </cell>
          <cell r="G2110" t="str">
            <v>PONTILLO</v>
          </cell>
          <cell r="H2110" t="str">
            <v>SASHA</v>
          </cell>
          <cell r="I2110">
            <v>40440</v>
          </cell>
          <cell r="J2110" t="str">
            <v>FRANCE</v>
          </cell>
          <cell r="K2110" t="str">
            <v>Homme</v>
          </cell>
          <cell r="L2110">
            <v>5605</v>
          </cell>
          <cell r="M2110" t="str">
            <v xml:space="preserve">PLUMELIAU CANOE KAYAK </v>
          </cell>
          <cell r="N2110" t="str">
            <v>PCK</v>
          </cell>
          <cell r="O2110">
            <v>5600</v>
          </cell>
          <cell r="P2110" t="str">
            <v>COMITE DEPARTEMENTAL CK DU MORBIHAN</v>
          </cell>
          <cell r="Q2110" t="str">
            <v>CR03</v>
          </cell>
          <cell r="R2110" t="str">
            <v>COMITE REGIONAL BRETAGNE CK</v>
          </cell>
          <cell r="S2110" t="str">
            <v>FEDERATION FRANCAISE CANOE-KAYAK ET SPORTS PAGAIE</v>
          </cell>
          <cell r="T2110">
            <v>2022</v>
          </cell>
          <cell r="V2110">
            <v>40</v>
          </cell>
          <cell r="W2110" t="str">
            <v>Non</v>
          </cell>
          <cell r="Z2110" t="str">
            <v>AN_COMP_J</v>
          </cell>
          <cell r="AA2110" t="str">
            <v>Carte 1 an Compétition Jeune</v>
          </cell>
          <cell r="AB2110">
            <v>71174</v>
          </cell>
          <cell r="AC2110">
            <v>44562</v>
          </cell>
          <cell r="AD2110">
            <v>44569</v>
          </cell>
          <cell r="AE2110">
            <v>44926</v>
          </cell>
          <cell r="AF2110" t="str">
            <v>Aucun</v>
          </cell>
          <cell r="AG2110" t="str">
            <v>B</v>
          </cell>
          <cell r="AH2110" t="str">
            <v>BENJAMIN</v>
          </cell>
          <cell r="AN2110">
            <v>44569</v>
          </cell>
          <cell r="AO2110" t="str">
            <v>Compétition</v>
          </cell>
        </row>
        <row r="2111">
          <cell r="E2111">
            <v>376493</v>
          </cell>
          <cell r="F2111" t="str">
            <v>M.</v>
          </cell>
          <cell r="G2111" t="str">
            <v>POMMENOF</v>
          </cell>
          <cell r="H2111" t="str">
            <v>SIMON</v>
          </cell>
          <cell r="I2111">
            <v>38757</v>
          </cell>
          <cell r="J2111" t="str">
            <v>FRANCE</v>
          </cell>
          <cell r="K2111" t="str">
            <v>Homme</v>
          </cell>
          <cell r="L2111">
            <v>2212</v>
          </cell>
          <cell r="M2111" t="str">
            <v>CLUB CANOE KAYAK DE LA RANCE</v>
          </cell>
          <cell r="O2111">
            <v>2200</v>
          </cell>
          <cell r="P2111" t="str">
            <v>COMITE DEPARTEMENTAL CK COTES D'ARMOR</v>
          </cell>
          <cell r="Q2111" t="str">
            <v>CR03</v>
          </cell>
          <cell r="R2111" t="str">
            <v>COMITE REGIONAL BRETAGNE CK</v>
          </cell>
          <cell r="S2111" t="str">
            <v>FEDERATION FRANCAISE CANOE-KAYAK ET SPORTS PAGAIE</v>
          </cell>
          <cell r="T2111">
            <v>2022</v>
          </cell>
          <cell r="V2111">
            <v>40</v>
          </cell>
          <cell r="W2111" t="str">
            <v>Non</v>
          </cell>
          <cell r="Z2111" t="str">
            <v>AN_COMP_J</v>
          </cell>
          <cell r="AA2111" t="str">
            <v>Carte 1 an Compétition Jeune</v>
          </cell>
          <cell r="AB2111">
            <v>71270</v>
          </cell>
          <cell r="AC2111">
            <v>44562</v>
          </cell>
          <cell r="AD2111">
            <v>44576</v>
          </cell>
          <cell r="AE2111">
            <v>44926</v>
          </cell>
          <cell r="AF2111" t="str">
            <v>Aucun</v>
          </cell>
          <cell r="AG2111" t="str">
            <v>C</v>
          </cell>
          <cell r="AH2111" t="str">
            <v>CADET</v>
          </cell>
          <cell r="AN2111">
            <v>44585</v>
          </cell>
          <cell r="AO2111" t="str">
            <v>Compétition</v>
          </cell>
        </row>
        <row r="2112">
          <cell r="E2112">
            <v>376539</v>
          </cell>
          <cell r="F2112" t="str">
            <v>M.</v>
          </cell>
          <cell r="G2112" t="str">
            <v>CHAPELOT</v>
          </cell>
          <cell r="H2112" t="str">
            <v>THIERRY</v>
          </cell>
          <cell r="I2112">
            <v>23465</v>
          </cell>
          <cell r="J2112" t="str">
            <v>FRANCE</v>
          </cell>
          <cell r="K2112" t="str">
            <v>Homme</v>
          </cell>
          <cell r="L2112">
            <v>5604</v>
          </cell>
          <cell r="M2112" t="str">
            <v>CLUB LOISIRS POP. LOCHRIST</v>
          </cell>
          <cell r="O2112">
            <v>5600</v>
          </cell>
          <cell r="P2112" t="str">
            <v>COMITE DEPARTEMENTAL CK DU MORBIHAN</v>
          </cell>
          <cell r="Q2112" t="str">
            <v>CR03</v>
          </cell>
          <cell r="R2112" t="str">
            <v>COMITE REGIONAL BRETAGNE CK</v>
          </cell>
          <cell r="S2112" t="str">
            <v>FEDERATION FRANCAISE CANOE-KAYAK ET SPORTS PAGAIE</v>
          </cell>
          <cell r="T2112">
            <v>2022</v>
          </cell>
          <cell r="V2112">
            <v>55</v>
          </cell>
          <cell r="W2112" t="str">
            <v>Non</v>
          </cell>
          <cell r="X2112" t="str">
            <v>IA Sport Plus</v>
          </cell>
          <cell r="Y2112" t="str">
            <v>IASPORT</v>
          </cell>
          <cell r="Z2112" t="str">
            <v>AN_LOIS_A</v>
          </cell>
          <cell r="AA2112" t="str">
            <v>Carte 1 an Loisir Adulte</v>
          </cell>
          <cell r="AB2112">
            <v>71669</v>
          </cell>
          <cell r="AC2112">
            <v>44593</v>
          </cell>
          <cell r="AD2112">
            <v>44597</v>
          </cell>
          <cell r="AE2112">
            <v>44926</v>
          </cell>
          <cell r="AF2112" t="str">
            <v>Aucun</v>
          </cell>
          <cell r="AG2112" t="str">
            <v>V</v>
          </cell>
          <cell r="AH2112" t="str">
            <v>VETERAN</v>
          </cell>
          <cell r="AJ2112">
            <v>43379</v>
          </cell>
          <cell r="AK2112" t="str">
            <v>Loisir</v>
          </cell>
          <cell r="AL2112" t="str">
            <v>LEURENT V</v>
          </cell>
        </row>
        <row r="2113">
          <cell r="E2113">
            <v>376650</v>
          </cell>
          <cell r="F2113" t="str">
            <v>Mme</v>
          </cell>
          <cell r="G2113" t="str">
            <v>BRIAND LE NEAL</v>
          </cell>
          <cell r="H2113" t="str">
            <v>GAELLE</v>
          </cell>
          <cell r="I2113">
            <v>26756</v>
          </cell>
          <cell r="J2113" t="str">
            <v>FRANCE</v>
          </cell>
          <cell r="K2113" t="str">
            <v>Femme</v>
          </cell>
          <cell r="L2113">
            <v>2245</v>
          </cell>
          <cell r="M2113" t="str">
            <v>EAUX VIVES CANOE KAYAK LOISIR ASSOCIATIF</v>
          </cell>
          <cell r="N2113" t="str">
            <v>ECKLA</v>
          </cell>
          <cell r="O2113">
            <v>2200</v>
          </cell>
          <cell r="P2113" t="str">
            <v>COMITE DEPARTEMENTAL CK COTES D'ARMOR</v>
          </cell>
          <cell r="Q2113" t="str">
            <v>CR03</v>
          </cell>
          <cell r="R2113" t="str">
            <v>COMITE REGIONAL BRETAGNE CK</v>
          </cell>
          <cell r="S2113" t="str">
            <v>FEDERATION FRANCAISE CANOE-KAYAK ET SPORTS PAGAIE</v>
          </cell>
          <cell r="T2113">
            <v>2022</v>
          </cell>
          <cell r="V2113">
            <v>55</v>
          </cell>
          <cell r="W2113" t="str">
            <v>Non</v>
          </cell>
          <cell r="Z2113" t="str">
            <v>AN_LOIS_A</v>
          </cell>
          <cell r="AA2113" t="str">
            <v>Carte 1 an Loisir Adulte</v>
          </cell>
          <cell r="AB2113">
            <v>71456</v>
          </cell>
          <cell r="AC2113">
            <v>44562</v>
          </cell>
          <cell r="AD2113">
            <v>44591</v>
          </cell>
          <cell r="AE2113">
            <v>44926</v>
          </cell>
          <cell r="AF2113" t="str">
            <v>Aucun</v>
          </cell>
          <cell r="AG2113" t="str">
            <v>V</v>
          </cell>
          <cell r="AH2113" t="str">
            <v>VETERAN</v>
          </cell>
          <cell r="AJ2113">
            <v>44455</v>
          </cell>
          <cell r="AK2113" t="str">
            <v>Loisir</v>
          </cell>
          <cell r="AL2113" t="str">
            <v>BRIAND</v>
          </cell>
          <cell r="AM2113">
            <v>221033186</v>
          </cell>
        </row>
        <row r="2114">
          <cell r="E2114">
            <v>377264</v>
          </cell>
          <cell r="F2114" t="str">
            <v>Mme</v>
          </cell>
          <cell r="G2114" t="str">
            <v>GUERNION</v>
          </cell>
          <cell r="H2114" t="str">
            <v>ADELE</v>
          </cell>
          <cell r="I2114">
            <v>39329</v>
          </cell>
          <cell r="J2114" t="str">
            <v>FRANCE</v>
          </cell>
          <cell r="K2114" t="str">
            <v>Femme</v>
          </cell>
          <cell r="L2114">
            <v>3514</v>
          </cell>
          <cell r="M2114" t="str">
            <v>U.S.V. CK VERN / SEICHE</v>
          </cell>
          <cell r="O2114">
            <v>3500</v>
          </cell>
          <cell r="P2114" t="str">
            <v>COMITE DEPARTEMENTAL CK D'ILLE ET VILAINE</v>
          </cell>
          <cell r="Q2114" t="str">
            <v>CR03</v>
          </cell>
          <cell r="R2114" t="str">
            <v>COMITE REGIONAL BRETAGNE CK</v>
          </cell>
          <cell r="S2114" t="str">
            <v>FEDERATION FRANCAISE CANOE-KAYAK ET SPORTS PAGAIE</v>
          </cell>
          <cell r="T2114">
            <v>2022</v>
          </cell>
          <cell r="V2114">
            <v>40</v>
          </cell>
          <cell r="W2114" t="str">
            <v>Non</v>
          </cell>
          <cell r="Z2114" t="str">
            <v>AN_COMP_J</v>
          </cell>
          <cell r="AA2114" t="str">
            <v>Carte 1 an Compétition Jeune</v>
          </cell>
          <cell r="AB2114">
            <v>71142</v>
          </cell>
          <cell r="AC2114">
            <v>44562</v>
          </cell>
          <cell r="AD2114">
            <v>44586</v>
          </cell>
          <cell r="AE2114">
            <v>44926</v>
          </cell>
          <cell r="AF2114" t="str">
            <v>Aucun</v>
          </cell>
          <cell r="AG2114" t="str">
            <v>C</v>
          </cell>
          <cell r="AH2114" t="str">
            <v>CADET</v>
          </cell>
          <cell r="AN2114">
            <v>44586</v>
          </cell>
          <cell r="AO2114" t="str">
            <v>Compétition</v>
          </cell>
        </row>
        <row r="2115">
          <cell r="E2115">
            <v>377320</v>
          </cell>
          <cell r="F2115" t="str">
            <v>M.</v>
          </cell>
          <cell r="G2115" t="str">
            <v>ROBINS</v>
          </cell>
          <cell r="H2115" t="str">
            <v>DANIEL</v>
          </cell>
          <cell r="I2115">
            <v>40149</v>
          </cell>
          <cell r="J2115" t="str">
            <v>ANGLETERRE</v>
          </cell>
          <cell r="K2115" t="str">
            <v>Homme</v>
          </cell>
          <cell r="L2115">
            <v>5602</v>
          </cell>
          <cell r="M2115" t="str">
            <v>CANOE KAYAK CLUB DE ROHAN</v>
          </cell>
          <cell r="N2115" t="str">
            <v>CKC ROHAN</v>
          </cell>
          <cell r="O2115">
            <v>5600</v>
          </cell>
          <cell r="P2115" t="str">
            <v>COMITE DEPARTEMENTAL CK DU MORBIHAN</v>
          </cell>
          <cell r="Q2115" t="str">
            <v>CR03</v>
          </cell>
          <cell r="R2115" t="str">
            <v>COMITE REGIONAL BRETAGNE CK</v>
          </cell>
          <cell r="S2115" t="str">
            <v>FEDERATION FRANCAISE CANOE-KAYAK ET SPORTS PAGAIE</v>
          </cell>
          <cell r="T2115">
            <v>2022</v>
          </cell>
          <cell r="V2115">
            <v>40</v>
          </cell>
          <cell r="W2115" t="str">
            <v>Non</v>
          </cell>
          <cell r="Z2115" t="str">
            <v>AN_COMP_J</v>
          </cell>
          <cell r="AA2115" t="str">
            <v>Carte 1 an Compétition Jeune</v>
          </cell>
          <cell r="AB2115">
            <v>70749</v>
          </cell>
          <cell r="AC2115">
            <v>44531</v>
          </cell>
          <cell r="AD2115">
            <v>44542</v>
          </cell>
          <cell r="AE2115">
            <v>44926</v>
          </cell>
          <cell r="AF2115" t="str">
            <v>Aucun</v>
          </cell>
          <cell r="AG2115" t="str">
            <v>M</v>
          </cell>
          <cell r="AH2115" t="str">
            <v>MINIME</v>
          </cell>
          <cell r="AN2115">
            <v>44542</v>
          </cell>
          <cell r="AO2115" t="str">
            <v>Compétition</v>
          </cell>
        </row>
        <row r="2116">
          <cell r="E2116">
            <v>377323</v>
          </cell>
          <cell r="F2116" t="str">
            <v>Mme</v>
          </cell>
          <cell r="G2116" t="str">
            <v>LUCAS</v>
          </cell>
          <cell r="H2116" t="str">
            <v>EVELYNE</v>
          </cell>
          <cell r="I2116">
            <v>20062</v>
          </cell>
          <cell r="J2116" t="str">
            <v>FRANCE</v>
          </cell>
          <cell r="K2116" t="str">
            <v>Femme</v>
          </cell>
          <cell r="L2116">
            <v>2212</v>
          </cell>
          <cell r="M2116" t="str">
            <v>CLUB CANOE KAYAK DE LA RANCE</v>
          </cell>
          <cell r="O2116">
            <v>2200</v>
          </cell>
          <cell r="P2116" t="str">
            <v>COMITE DEPARTEMENTAL CK COTES D'ARMOR</v>
          </cell>
          <cell r="Q2116" t="str">
            <v>CR03</v>
          </cell>
          <cell r="R2116" t="str">
            <v>COMITE REGIONAL BRETAGNE CK</v>
          </cell>
          <cell r="S2116" t="str">
            <v>FEDERATION FRANCAISE CANOE-KAYAK ET SPORTS PAGAIE</v>
          </cell>
          <cell r="T2116">
            <v>2022</v>
          </cell>
          <cell r="V2116">
            <v>55</v>
          </cell>
          <cell r="W2116" t="str">
            <v>Non</v>
          </cell>
          <cell r="Z2116" t="str">
            <v>AN_LOIS_A</v>
          </cell>
          <cell r="AA2116" t="str">
            <v>Carte 1 an Loisir Adulte</v>
          </cell>
          <cell r="AB2116">
            <v>71270</v>
          </cell>
          <cell r="AC2116">
            <v>44562</v>
          </cell>
          <cell r="AD2116">
            <v>44569</v>
          </cell>
          <cell r="AE2116">
            <v>44926</v>
          </cell>
          <cell r="AF2116" t="str">
            <v>Aucun</v>
          </cell>
          <cell r="AG2116" t="str">
            <v>V</v>
          </cell>
          <cell r="AH2116" t="str">
            <v>VETERAN</v>
          </cell>
          <cell r="AJ2116">
            <v>43868</v>
          </cell>
          <cell r="AK2116" t="str">
            <v>Loisir</v>
          </cell>
        </row>
        <row r="2117">
          <cell r="E2117">
            <v>377335</v>
          </cell>
          <cell r="F2117" t="str">
            <v>Mme</v>
          </cell>
          <cell r="G2117" t="str">
            <v>BRIEZ</v>
          </cell>
          <cell r="H2117" t="str">
            <v>ANNIE</v>
          </cell>
          <cell r="I2117">
            <v>21847</v>
          </cell>
          <cell r="J2117" t="str">
            <v>FRANCE</v>
          </cell>
          <cell r="K2117" t="str">
            <v>Femme</v>
          </cell>
          <cell r="L2117">
            <v>2209</v>
          </cell>
          <cell r="M2117" t="str">
            <v>CANOE CLUB DU LIE</v>
          </cell>
          <cell r="N2117" t="str">
            <v>C.C.LIE</v>
          </cell>
          <cell r="O2117">
            <v>2200</v>
          </cell>
          <cell r="P2117" t="str">
            <v>COMITE DEPARTEMENTAL CK COTES D'ARMOR</v>
          </cell>
          <cell r="Q2117" t="str">
            <v>CR03</v>
          </cell>
          <cell r="R2117" t="str">
            <v>COMITE REGIONAL BRETAGNE CK</v>
          </cell>
          <cell r="S2117" t="str">
            <v>FEDERATION FRANCAISE CANOE-KAYAK ET SPORTS PAGAIE</v>
          </cell>
          <cell r="T2117">
            <v>2022</v>
          </cell>
          <cell r="V2117">
            <v>55</v>
          </cell>
          <cell r="W2117" t="str">
            <v>Non</v>
          </cell>
          <cell r="Z2117" t="str">
            <v>AN_LOIS_A</v>
          </cell>
          <cell r="AA2117" t="str">
            <v>Carte 1 an Loisir Adulte</v>
          </cell>
          <cell r="AB2117">
            <v>71778</v>
          </cell>
          <cell r="AC2117">
            <v>44593</v>
          </cell>
          <cell r="AD2117">
            <v>44597</v>
          </cell>
          <cell r="AE2117">
            <v>44926</v>
          </cell>
          <cell r="AF2117" t="str">
            <v>Aucun</v>
          </cell>
          <cell r="AG2117" t="str">
            <v>V</v>
          </cell>
          <cell r="AH2117" t="str">
            <v>VETERAN</v>
          </cell>
        </row>
        <row r="2118">
          <cell r="E2118">
            <v>377346</v>
          </cell>
          <cell r="F2118" t="str">
            <v>M.</v>
          </cell>
          <cell r="G2118" t="str">
            <v>GEHL</v>
          </cell>
          <cell r="H2118" t="str">
            <v>LOIC</v>
          </cell>
          <cell r="I2118">
            <v>23194</v>
          </cell>
          <cell r="J2118" t="str">
            <v>FRANCE</v>
          </cell>
          <cell r="K2118" t="str">
            <v>Homme</v>
          </cell>
          <cell r="L2118">
            <v>5643</v>
          </cell>
          <cell r="M2118" t="str">
            <v>LANESTER CANOE KAYAK CLUB</v>
          </cell>
          <cell r="N2118" t="str">
            <v>L.C.K.C</v>
          </cell>
          <cell r="O2118">
            <v>5600</v>
          </cell>
          <cell r="P2118" t="str">
            <v>COMITE DEPARTEMENTAL CK DU MORBIHAN</v>
          </cell>
          <cell r="Q2118" t="str">
            <v>CR03</v>
          </cell>
          <cell r="R2118" t="str">
            <v>COMITE REGIONAL BRETAGNE CK</v>
          </cell>
          <cell r="S2118" t="str">
            <v>FEDERATION FRANCAISE CANOE-KAYAK ET SPORTS PAGAIE</v>
          </cell>
          <cell r="T2118">
            <v>2022</v>
          </cell>
          <cell r="V2118">
            <v>55</v>
          </cell>
          <cell r="W2118" t="str">
            <v>Non</v>
          </cell>
          <cell r="Z2118" t="str">
            <v>AN_LOIS_A</v>
          </cell>
          <cell r="AA2118" t="str">
            <v>Carte 1 an Loisir Adulte</v>
          </cell>
          <cell r="AB2118">
            <v>71484</v>
          </cell>
          <cell r="AC2118">
            <v>44562</v>
          </cell>
          <cell r="AD2118">
            <v>44568</v>
          </cell>
          <cell r="AE2118">
            <v>44926</v>
          </cell>
          <cell r="AF2118" t="str">
            <v>Aucun</v>
          </cell>
          <cell r="AG2118" t="str">
            <v>V</v>
          </cell>
          <cell r="AH2118" t="str">
            <v>VETERAN</v>
          </cell>
          <cell r="AJ2118">
            <v>43438</v>
          </cell>
          <cell r="AK2118" t="str">
            <v>Loisir</v>
          </cell>
          <cell r="AL2118" t="str">
            <v>GUILLAUME Philippe</v>
          </cell>
          <cell r="AM2118">
            <v>561046145</v>
          </cell>
        </row>
        <row r="2119">
          <cell r="E2119">
            <v>377348</v>
          </cell>
          <cell r="F2119" t="str">
            <v>Mme</v>
          </cell>
          <cell r="G2119" t="str">
            <v>ROUDAUT</v>
          </cell>
          <cell r="H2119" t="str">
            <v>OCÉANE</v>
          </cell>
          <cell r="I2119">
            <v>39296</v>
          </cell>
          <cell r="J2119" t="str">
            <v>FRANCE</v>
          </cell>
          <cell r="K2119" t="str">
            <v>Femme</v>
          </cell>
          <cell r="L2119">
            <v>2911</v>
          </cell>
          <cell r="M2119" t="str">
            <v>F.R.C.K. PLOUDALMEZEAU</v>
          </cell>
          <cell r="O2119">
            <v>2900</v>
          </cell>
          <cell r="P2119" t="str">
            <v>COMITE DEPARTEMENTAL CK DU FINISTERE</v>
          </cell>
          <cell r="Q2119" t="str">
            <v>CR03</v>
          </cell>
          <cell r="R2119" t="str">
            <v>COMITE REGIONAL BRETAGNE CK</v>
          </cell>
          <cell r="S2119" t="str">
            <v>FEDERATION FRANCAISE CANOE-KAYAK ET SPORTS PAGAIE</v>
          </cell>
          <cell r="T2119">
            <v>2022</v>
          </cell>
          <cell r="V2119">
            <v>40</v>
          </cell>
          <cell r="W2119" t="str">
            <v>Non</v>
          </cell>
          <cell r="Z2119" t="str">
            <v>AN_COMP_J</v>
          </cell>
          <cell r="AA2119" t="str">
            <v>Carte 1 an Compétition Jeune</v>
          </cell>
          <cell r="AB2119">
            <v>70925</v>
          </cell>
          <cell r="AC2119">
            <v>44531</v>
          </cell>
          <cell r="AD2119">
            <v>44558</v>
          </cell>
          <cell r="AE2119">
            <v>44926</v>
          </cell>
          <cell r="AF2119" t="str">
            <v>Aucun</v>
          </cell>
          <cell r="AG2119" t="str">
            <v>C</v>
          </cell>
          <cell r="AH2119" t="str">
            <v>CADET</v>
          </cell>
          <cell r="AN2119">
            <v>44558</v>
          </cell>
          <cell r="AO2119" t="str">
            <v>Compétition</v>
          </cell>
        </row>
        <row r="2120">
          <cell r="E2120">
            <v>377349</v>
          </cell>
          <cell r="F2120" t="str">
            <v>M.</v>
          </cell>
          <cell r="G2120" t="str">
            <v>FAUDOT</v>
          </cell>
          <cell r="H2120" t="str">
            <v>ALAN</v>
          </cell>
          <cell r="I2120">
            <v>26838</v>
          </cell>
          <cell r="J2120" t="str">
            <v>FRANCE</v>
          </cell>
          <cell r="K2120" t="str">
            <v>Homme</v>
          </cell>
          <cell r="L2120">
            <v>2911</v>
          </cell>
          <cell r="M2120" t="str">
            <v>F.R.C.K. PLOUDALMEZEAU</v>
          </cell>
          <cell r="O2120">
            <v>2900</v>
          </cell>
          <cell r="P2120" t="str">
            <v>COMITE DEPARTEMENTAL CK DU FINISTERE</v>
          </cell>
          <cell r="Q2120" t="str">
            <v>CR03</v>
          </cell>
          <cell r="R2120" t="str">
            <v>COMITE REGIONAL BRETAGNE CK</v>
          </cell>
          <cell r="S2120" t="str">
            <v>FEDERATION FRANCAISE CANOE-KAYAK ET SPORTS PAGAIE</v>
          </cell>
          <cell r="T2120">
            <v>2022</v>
          </cell>
          <cell r="V2120">
            <v>55</v>
          </cell>
          <cell r="W2120" t="str">
            <v>Non</v>
          </cell>
          <cell r="Z2120" t="str">
            <v>AN_LOIS_A</v>
          </cell>
          <cell r="AA2120" t="str">
            <v>Carte 1 an Loisir Adulte</v>
          </cell>
          <cell r="AB2120">
            <v>70925</v>
          </cell>
          <cell r="AC2120">
            <v>44531</v>
          </cell>
          <cell r="AD2120">
            <v>44558</v>
          </cell>
          <cell r="AE2120">
            <v>44926</v>
          </cell>
          <cell r="AF2120" t="str">
            <v>Aucun</v>
          </cell>
          <cell r="AG2120" t="str">
            <v>V</v>
          </cell>
          <cell r="AH2120" t="str">
            <v>VETERAN</v>
          </cell>
          <cell r="AJ2120">
            <v>44433</v>
          </cell>
          <cell r="AK2120" t="str">
            <v>Loisir</v>
          </cell>
          <cell r="AL2120" t="str">
            <v>Gasnier Anne Laure</v>
          </cell>
        </row>
        <row r="2121">
          <cell r="E2121">
            <v>377359</v>
          </cell>
          <cell r="F2121" t="str">
            <v>Mme</v>
          </cell>
          <cell r="G2121" t="str">
            <v>GALLAIS</v>
          </cell>
          <cell r="H2121" t="str">
            <v>CHLOÉ</v>
          </cell>
          <cell r="I2121">
            <v>39458</v>
          </cell>
          <cell r="J2121" t="str">
            <v>FRANCE</v>
          </cell>
          <cell r="K2121" t="str">
            <v>Femme</v>
          </cell>
          <cell r="L2121">
            <v>2212</v>
          </cell>
          <cell r="M2121" t="str">
            <v>CLUB CANOE KAYAK DE LA RANCE</v>
          </cell>
          <cell r="O2121">
            <v>2200</v>
          </cell>
          <cell r="P2121" t="str">
            <v>COMITE DEPARTEMENTAL CK COTES D'ARMOR</v>
          </cell>
          <cell r="Q2121" t="str">
            <v>CR03</v>
          </cell>
          <cell r="R2121" t="str">
            <v>COMITE REGIONAL BRETAGNE CK</v>
          </cell>
          <cell r="S2121" t="str">
            <v>FEDERATION FRANCAISE CANOE-KAYAK ET SPORTS PAGAIE</v>
          </cell>
          <cell r="T2121">
            <v>2022</v>
          </cell>
          <cell r="V2121">
            <v>40</v>
          </cell>
          <cell r="W2121" t="str">
            <v>Non</v>
          </cell>
          <cell r="Z2121" t="str">
            <v>AN_COMP_J</v>
          </cell>
          <cell r="AA2121" t="str">
            <v>Carte 1 an Compétition Jeune</v>
          </cell>
          <cell r="AB2121">
            <v>71270</v>
          </cell>
          <cell r="AC2121">
            <v>44562</v>
          </cell>
          <cell r="AD2121">
            <v>44576</v>
          </cell>
          <cell r="AE2121">
            <v>44926</v>
          </cell>
          <cell r="AF2121" t="str">
            <v>Aucun</v>
          </cell>
          <cell r="AG2121" t="str">
            <v>M</v>
          </cell>
          <cell r="AH2121" t="str">
            <v>MINIME</v>
          </cell>
          <cell r="AN2121">
            <v>44576</v>
          </cell>
          <cell r="AO2121" t="str">
            <v>Compétition</v>
          </cell>
        </row>
        <row r="2122">
          <cell r="E2122">
            <v>377743</v>
          </cell>
          <cell r="F2122" t="str">
            <v>M.</v>
          </cell>
          <cell r="G2122" t="str">
            <v>HERNANDEZ</v>
          </cell>
          <cell r="H2122" t="str">
            <v>FRANCOIS</v>
          </cell>
          <cell r="I2122">
            <v>20917</v>
          </cell>
          <cell r="J2122" t="str">
            <v>FRANCE</v>
          </cell>
          <cell r="K2122" t="str">
            <v>Homme</v>
          </cell>
          <cell r="L2122">
            <v>5617</v>
          </cell>
          <cell r="M2122" t="str">
            <v>KAYAK CLUB DE VANNES</v>
          </cell>
          <cell r="O2122">
            <v>5600</v>
          </cell>
          <cell r="P2122" t="str">
            <v>COMITE DEPARTEMENTAL CK DU MORBIHAN</v>
          </cell>
          <cell r="Q2122" t="str">
            <v>CR03</v>
          </cell>
          <cell r="R2122" t="str">
            <v>COMITE REGIONAL BRETAGNE CK</v>
          </cell>
          <cell r="S2122" t="str">
            <v>FEDERATION FRANCAISE CANOE-KAYAK ET SPORTS PAGAIE</v>
          </cell>
          <cell r="T2122">
            <v>2022</v>
          </cell>
          <cell r="V2122">
            <v>55</v>
          </cell>
          <cell r="W2122" t="str">
            <v>Non</v>
          </cell>
          <cell r="Z2122" t="str">
            <v>AN_LOIS_A</v>
          </cell>
          <cell r="AA2122" t="str">
            <v>Carte 1 an Loisir Adulte</v>
          </cell>
          <cell r="AB2122">
            <v>70760</v>
          </cell>
          <cell r="AC2122">
            <v>44531</v>
          </cell>
          <cell r="AD2122">
            <v>44556</v>
          </cell>
          <cell r="AE2122">
            <v>44926</v>
          </cell>
          <cell r="AF2122" t="str">
            <v>Aucun</v>
          </cell>
          <cell r="AG2122" t="str">
            <v>V</v>
          </cell>
          <cell r="AH2122" t="str">
            <v>VETERAN</v>
          </cell>
          <cell r="AJ2122">
            <v>44467</v>
          </cell>
          <cell r="AK2122" t="str">
            <v>Loisir</v>
          </cell>
        </row>
        <row r="2123">
          <cell r="E2123">
            <v>377749</v>
          </cell>
          <cell r="F2123" t="str">
            <v>Mme</v>
          </cell>
          <cell r="G2123" t="str">
            <v>HILLAIRET</v>
          </cell>
          <cell r="H2123" t="str">
            <v>CECILE</v>
          </cell>
          <cell r="I2123">
            <v>27871</v>
          </cell>
          <cell r="J2123" t="str">
            <v>FRANCE</v>
          </cell>
          <cell r="K2123" t="str">
            <v>Femme</v>
          </cell>
          <cell r="L2123">
            <v>5617</v>
          </cell>
          <cell r="M2123" t="str">
            <v>KAYAK CLUB DE VANNES</v>
          </cell>
          <cell r="O2123">
            <v>5600</v>
          </cell>
          <cell r="P2123" t="str">
            <v>COMITE DEPARTEMENTAL CK DU MORBIHAN</v>
          </cell>
          <cell r="Q2123" t="str">
            <v>CR03</v>
          </cell>
          <cell r="R2123" t="str">
            <v>COMITE REGIONAL BRETAGNE CK</v>
          </cell>
          <cell r="S2123" t="str">
            <v>FEDERATION FRANCAISE CANOE-KAYAK ET SPORTS PAGAIE</v>
          </cell>
          <cell r="T2123">
            <v>2022</v>
          </cell>
          <cell r="V2123">
            <v>55</v>
          </cell>
          <cell r="W2123" t="str">
            <v>Non</v>
          </cell>
          <cell r="Z2123" t="str">
            <v>AN_LOIS_A</v>
          </cell>
          <cell r="AA2123" t="str">
            <v>Carte 1 an Loisir Adulte</v>
          </cell>
          <cell r="AB2123">
            <v>70760</v>
          </cell>
          <cell r="AC2123">
            <v>44531</v>
          </cell>
          <cell r="AD2123">
            <v>44537</v>
          </cell>
          <cell r="AE2123">
            <v>44926</v>
          </cell>
          <cell r="AF2123" t="str">
            <v>Aucun</v>
          </cell>
          <cell r="AG2123" t="str">
            <v>V</v>
          </cell>
          <cell r="AH2123" t="str">
            <v>VETERAN</v>
          </cell>
          <cell r="AJ2123">
            <v>43178</v>
          </cell>
          <cell r="AK2123" t="str">
            <v>Loisir</v>
          </cell>
        </row>
        <row r="2124">
          <cell r="E2124">
            <v>377751</v>
          </cell>
          <cell r="F2124" t="str">
            <v>Mme</v>
          </cell>
          <cell r="G2124" t="str">
            <v>CHAUPIN</v>
          </cell>
          <cell r="H2124" t="str">
            <v>BRIGITTE</v>
          </cell>
          <cell r="I2124">
            <v>23275</v>
          </cell>
          <cell r="J2124" t="str">
            <v>FRANCE</v>
          </cell>
          <cell r="K2124" t="str">
            <v>Femme</v>
          </cell>
          <cell r="L2124">
            <v>5617</v>
          </cell>
          <cell r="M2124" t="str">
            <v>KAYAK CLUB DE VANNES</v>
          </cell>
          <cell r="O2124">
            <v>5600</v>
          </cell>
          <cell r="P2124" t="str">
            <v>COMITE DEPARTEMENTAL CK DU MORBIHAN</v>
          </cell>
          <cell r="Q2124" t="str">
            <v>CR03</v>
          </cell>
          <cell r="R2124" t="str">
            <v>COMITE REGIONAL BRETAGNE CK</v>
          </cell>
          <cell r="S2124" t="str">
            <v>FEDERATION FRANCAISE CANOE-KAYAK ET SPORTS PAGAIE</v>
          </cell>
          <cell r="T2124">
            <v>2022</v>
          </cell>
          <cell r="V2124">
            <v>55</v>
          </cell>
          <cell r="W2124" t="str">
            <v>Non</v>
          </cell>
          <cell r="Z2124" t="str">
            <v>AN_LOIS_A</v>
          </cell>
          <cell r="AA2124" t="str">
            <v>Carte 1 an Loisir Adulte</v>
          </cell>
          <cell r="AB2124">
            <v>70760</v>
          </cell>
          <cell r="AC2124">
            <v>44531</v>
          </cell>
          <cell r="AD2124">
            <v>44556</v>
          </cell>
          <cell r="AE2124">
            <v>44926</v>
          </cell>
          <cell r="AF2124" t="str">
            <v>Aucun</v>
          </cell>
          <cell r="AG2124" t="str">
            <v>V</v>
          </cell>
          <cell r="AH2124" t="str">
            <v>VETERAN</v>
          </cell>
          <cell r="AJ2124">
            <v>43360</v>
          </cell>
          <cell r="AK2124" t="str">
            <v>Loisir</v>
          </cell>
        </row>
        <row r="2125">
          <cell r="E2125">
            <v>377758</v>
          </cell>
          <cell r="F2125" t="str">
            <v>Mme</v>
          </cell>
          <cell r="G2125" t="str">
            <v>MONSIGNA</v>
          </cell>
          <cell r="H2125" t="str">
            <v>NATHALIE</v>
          </cell>
          <cell r="I2125">
            <v>21591</v>
          </cell>
          <cell r="J2125" t="str">
            <v>FRANCE</v>
          </cell>
          <cell r="K2125" t="str">
            <v>Femme</v>
          </cell>
          <cell r="L2125">
            <v>5617</v>
          </cell>
          <cell r="M2125" t="str">
            <v>KAYAK CLUB DE VANNES</v>
          </cell>
          <cell r="O2125">
            <v>5600</v>
          </cell>
          <cell r="P2125" t="str">
            <v>COMITE DEPARTEMENTAL CK DU MORBIHAN</v>
          </cell>
          <cell r="Q2125" t="str">
            <v>CR03</v>
          </cell>
          <cell r="R2125" t="str">
            <v>COMITE REGIONAL BRETAGNE CK</v>
          </cell>
          <cell r="S2125" t="str">
            <v>FEDERATION FRANCAISE CANOE-KAYAK ET SPORTS PAGAIE</v>
          </cell>
          <cell r="T2125">
            <v>2022</v>
          </cell>
          <cell r="V2125">
            <v>55</v>
          </cell>
          <cell r="W2125" t="str">
            <v>Non</v>
          </cell>
          <cell r="Z2125" t="str">
            <v>AN_LOIS_A</v>
          </cell>
          <cell r="AA2125" t="str">
            <v>Carte 1 an Loisir Adulte</v>
          </cell>
          <cell r="AB2125">
            <v>70760</v>
          </cell>
          <cell r="AC2125">
            <v>44531</v>
          </cell>
          <cell r="AD2125">
            <v>44537</v>
          </cell>
          <cell r="AE2125">
            <v>44926</v>
          </cell>
          <cell r="AF2125" t="str">
            <v>Aucun</v>
          </cell>
          <cell r="AG2125" t="str">
            <v>V</v>
          </cell>
          <cell r="AH2125" t="str">
            <v>VETERAN</v>
          </cell>
          <cell r="AJ2125">
            <v>43546</v>
          </cell>
          <cell r="AK2125" t="str">
            <v>Loisir</v>
          </cell>
        </row>
        <row r="2126">
          <cell r="E2126">
            <v>377759</v>
          </cell>
          <cell r="F2126" t="str">
            <v>M.</v>
          </cell>
          <cell r="G2126" t="str">
            <v>LEROY</v>
          </cell>
          <cell r="H2126" t="str">
            <v>CLAUDE</v>
          </cell>
          <cell r="I2126">
            <v>21906</v>
          </cell>
          <cell r="J2126" t="str">
            <v>FRANCE</v>
          </cell>
          <cell r="K2126" t="str">
            <v>Homme</v>
          </cell>
          <cell r="L2126">
            <v>5617</v>
          </cell>
          <cell r="M2126" t="str">
            <v>KAYAK CLUB DE VANNES</v>
          </cell>
          <cell r="O2126">
            <v>5600</v>
          </cell>
          <cell r="P2126" t="str">
            <v>COMITE DEPARTEMENTAL CK DU MORBIHAN</v>
          </cell>
          <cell r="Q2126" t="str">
            <v>CR03</v>
          </cell>
          <cell r="R2126" t="str">
            <v>COMITE REGIONAL BRETAGNE CK</v>
          </cell>
          <cell r="S2126" t="str">
            <v>FEDERATION FRANCAISE CANOE-KAYAK ET SPORTS PAGAIE</v>
          </cell>
          <cell r="T2126">
            <v>2022</v>
          </cell>
          <cell r="V2126">
            <v>55</v>
          </cell>
          <cell r="W2126" t="str">
            <v>Non</v>
          </cell>
          <cell r="Z2126" t="str">
            <v>AN_LOIS_A</v>
          </cell>
          <cell r="AA2126" t="str">
            <v>Carte 1 an Loisir Adulte</v>
          </cell>
          <cell r="AB2126">
            <v>70760</v>
          </cell>
          <cell r="AC2126">
            <v>44531</v>
          </cell>
          <cell r="AD2126">
            <v>44556</v>
          </cell>
          <cell r="AE2126">
            <v>44926</v>
          </cell>
          <cell r="AF2126" t="str">
            <v>Aucun</v>
          </cell>
          <cell r="AG2126" t="str">
            <v>V</v>
          </cell>
          <cell r="AH2126" t="str">
            <v>VETERAN</v>
          </cell>
          <cell r="AJ2126">
            <v>43732</v>
          </cell>
          <cell r="AK2126" t="str">
            <v>Loisir</v>
          </cell>
        </row>
        <row r="2127">
          <cell r="E2127">
            <v>377760</v>
          </cell>
          <cell r="F2127" t="str">
            <v>M.</v>
          </cell>
          <cell r="G2127" t="str">
            <v>HERBLOT</v>
          </cell>
          <cell r="H2127" t="str">
            <v>BERTRAND</v>
          </cell>
          <cell r="I2127">
            <v>20659</v>
          </cell>
          <cell r="J2127" t="str">
            <v>FRANCE</v>
          </cell>
          <cell r="K2127" t="str">
            <v>Homme</v>
          </cell>
          <cell r="L2127">
            <v>5617</v>
          </cell>
          <cell r="M2127" t="str">
            <v>KAYAK CLUB DE VANNES</v>
          </cell>
          <cell r="O2127">
            <v>5600</v>
          </cell>
          <cell r="P2127" t="str">
            <v>COMITE DEPARTEMENTAL CK DU MORBIHAN</v>
          </cell>
          <cell r="Q2127" t="str">
            <v>CR03</v>
          </cell>
          <cell r="R2127" t="str">
            <v>COMITE REGIONAL BRETAGNE CK</v>
          </cell>
          <cell r="S2127" t="str">
            <v>FEDERATION FRANCAISE CANOE-KAYAK ET SPORTS PAGAIE</v>
          </cell>
          <cell r="T2127">
            <v>2022</v>
          </cell>
          <cell r="V2127">
            <v>55</v>
          </cell>
          <cell r="W2127" t="str">
            <v>Non</v>
          </cell>
          <cell r="Z2127" t="str">
            <v>AN_LOIS_A</v>
          </cell>
          <cell r="AA2127" t="str">
            <v>Carte 1 an Loisir Adulte</v>
          </cell>
          <cell r="AB2127">
            <v>70760</v>
          </cell>
          <cell r="AC2127">
            <v>44531</v>
          </cell>
          <cell r="AD2127">
            <v>44537</v>
          </cell>
          <cell r="AE2127">
            <v>44926</v>
          </cell>
          <cell r="AF2127" t="str">
            <v>Aucun</v>
          </cell>
          <cell r="AG2127" t="str">
            <v>V</v>
          </cell>
          <cell r="AH2127" t="str">
            <v>VETERAN</v>
          </cell>
          <cell r="AJ2127">
            <v>43698</v>
          </cell>
          <cell r="AK2127" t="str">
            <v>Loisir</v>
          </cell>
        </row>
        <row r="2128">
          <cell r="E2128">
            <v>377769</v>
          </cell>
          <cell r="F2128" t="str">
            <v>M.</v>
          </cell>
          <cell r="G2128" t="str">
            <v>JEHANNO</v>
          </cell>
          <cell r="H2128" t="str">
            <v>PHILIPPE</v>
          </cell>
          <cell r="I2128">
            <v>21580</v>
          </cell>
          <cell r="J2128" t="str">
            <v>FRANCE</v>
          </cell>
          <cell r="K2128" t="str">
            <v>Homme</v>
          </cell>
          <cell r="L2128">
            <v>5617</v>
          </cell>
          <cell r="M2128" t="str">
            <v>KAYAK CLUB DE VANNES</v>
          </cell>
          <cell r="O2128">
            <v>5600</v>
          </cell>
          <cell r="P2128" t="str">
            <v>COMITE DEPARTEMENTAL CK DU MORBIHAN</v>
          </cell>
          <cell r="Q2128" t="str">
            <v>CR03</v>
          </cell>
          <cell r="R2128" t="str">
            <v>COMITE REGIONAL BRETAGNE CK</v>
          </cell>
          <cell r="S2128" t="str">
            <v>FEDERATION FRANCAISE CANOE-KAYAK ET SPORTS PAGAIE</v>
          </cell>
          <cell r="T2128">
            <v>2022</v>
          </cell>
          <cell r="V2128">
            <v>55</v>
          </cell>
          <cell r="W2128" t="str">
            <v>Non</v>
          </cell>
          <cell r="Z2128" t="str">
            <v>AN_LOIS_A</v>
          </cell>
          <cell r="AA2128" t="str">
            <v>Carte 1 an Loisir Adulte</v>
          </cell>
          <cell r="AB2128">
            <v>70760</v>
          </cell>
          <cell r="AC2128">
            <v>44531</v>
          </cell>
          <cell r="AD2128">
            <v>44537</v>
          </cell>
          <cell r="AE2128">
            <v>44926</v>
          </cell>
          <cell r="AF2128" t="str">
            <v>Aucun</v>
          </cell>
          <cell r="AG2128" t="str">
            <v>V</v>
          </cell>
          <cell r="AH2128" t="str">
            <v>VETERAN</v>
          </cell>
          <cell r="AJ2128">
            <v>43353</v>
          </cell>
          <cell r="AK2128" t="str">
            <v>Loisir</v>
          </cell>
        </row>
        <row r="2129">
          <cell r="E2129">
            <v>377779</v>
          </cell>
          <cell r="F2129" t="str">
            <v>M.</v>
          </cell>
          <cell r="G2129" t="str">
            <v>PERRIN</v>
          </cell>
          <cell r="H2129" t="str">
            <v>JEAN-FRANCOIS</v>
          </cell>
          <cell r="I2129">
            <v>21680</v>
          </cell>
          <cell r="J2129" t="str">
            <v>FRANCE</v>
          </cell>
          <cell r="K2129" t="str">
            <v>Homme</v>
          </cell>
          <cell r="L2129">
            <v>5617</v>
          </cell>
          <cell r="M2129" t="str">
            <v>KAYAK CLUB DE VANNES</v>
          </cell>
          <cell r="O2129">
            <v>5600</v>
          </cell>
          <cell r="P2129" t="str">
            <v>COMITE DEPARTEMENTAL CK DU MORBIHAN</v>
          </cell>
          <cell r="Q2129" t="str">
            <v>CR03</v>
          </cell>
          <cell r="R2129" t="str">
            <v>COMITE REGIONAL BRETAGNE CK</v>
          </cell>
          <cell r="S2129" t="str">
            <v>FEDERATION FRANCAISE CANOE-KAYAK ET SPORTS PAGAIE</v>
          </cell>
          <cell r="T2129">
            <v>2022</v>
          </cell>
          <cell r="V2129">
            <v>55</v>
          </cell>
          <cell r="W2129" t="str">
            <v>Non</v>
          </cell>
          <cell r="Z2129" t="str">
            <v>AN_LOIS_A</v>
          </cell>
          <cell r="AA2129" t="str">
            <v>Carte 1 an Loisir Adulte</v>
          </cell>
          <cell r="AB2129">
            <v>70760</v>
          </cell>
          <cell r="AC2129">
            <v>44531</v>
          </cell>
          <cell r="AD2129">
            <v>44537</v>
          </cell>
          <cell r="AE2129">
            <v>44926</v>
          </cell>
          <cell r="AF2129" t="str">
            <v>Aucun</v>
          </cell>
          <cell r="AG2129" t="str">
            <v>V</v>
          </cell>
          <cell r="AH2129" t="str">
            <v>VETERAN</v>
          </cell>
          <cell r="AJ2129">
            <v>43371</v>
          </cell>
          <cell r="AK2129" t="str">
            <v>Loisir</v>
          </cell>
        </row>
        <row r="2130">
          <cell r="E2130">
            <v>377783</v>
          </cell>
          <cell r="F2130" t="str">
            <v>M.</v>
          </cell>
          <cell r="G2130" t="str">
            <v>EVENO</v>
          </cell>
          <cell r="H2130" t="str">
            <v>JEAN-LUC</v>
          </cell>
          <cell r="I2130">
            <v>19601</v>
          </cell>
          <cell r="J2130" t="str">
            <v>FRANCE</v>
          </cell>
          <cell r="K2130" t="str">
            <v>Homme</v>
          </cell>
          <cell r="L2130">
            <v>5617</v>
          </cell>
          <cell r="M2130" t="str">
            <v>KAYAK CLUB DE VANNES</v>
          </cell>
          <cell r="O2130">
            <v>5600</v>
          </cell>
          <cell r="P2130" t="str">
            <v>COMITE DEPARTEMENTAL CK DU MORBIHAN</v>
          </cell>
          <cell r="Q2130" t="str">
            <v>CR03</v>
          </cell>
          <cell r="R2130" t="str">
            <v>COMITE REGIONAL BRETAGNE CK</v>
          </cell>
          <cell r="S2130" t="str">
            <v>FEDERATION FRANCAISE CANOE-KAYAK ET SPORTS PAGAIE</v>
          </cell>
          <cell r="T2130">
            <v>2022</v>
          </cell>
          <cell r="V2130">
            <v>55</v>
          </cell>
          <cell r="W2130" t="str">
            <v>Non</v>
          </cell>
          <cell r="Z2130" t="str">
            <v>AN_LOIS_A</v>
          </cell>
          <cell r="AA2130" t="str">
            <v>Carte 1 an Loisir Adulte</v>
          </cell>
          <cell r="AB2130">
            <v>70760</v>
          </cell>
          <cell r="AC2130">
            <v>44531</v>
          </cell>
          <cell r="AD2130">
            <v>44556</v>
          </cell>
          <cell r="AE2130">
            <v>44926</v>
          </cell>
          <cell r="AF2130" t="str">
            <v>Aucun</v>
          </cell>
          <cell r="AG2130" t="str">
            <v>V</v>
          </cell>
          <cell r="AH2130" t="str">
            <v>VETERAN</v>
          </cell>
          <cell r="AJ2130">
            <v>43693</v>
          </cell>
          <cell r="AK2130" t="str">
            <v>Loisir</v>
          </cell>
        </row>
        <row r="2131">
          <cell r="E2131">
            <v>377830</v>
          </cell>
          <cell r="F2131" t="str">
            <v>M.</v>
          </cell>
          <cell r="G2131" t="str">
            <v>BRIEND</v>
          </cell>
          <cell r="H2131" t="str">
            <v>MAXENCE</v>
          </cell>
          <cell r="I2131">
            <v>39808</v>
          </cell>
          <cell r="J2131" t="str">
            <v>FRANCE</v>
          </cell>
          <cell r="K2131" t="str">
            <v>Homme</v>
          </cell>
          <cell r="L2131">
            <v>5624</v>
          </cell>
          <cell r="M2131" t="str">
            <v>JOSSELIN CANOE KAYAK</v>
          </cell>
          <cell r="N2131" t="str">
            <v xml:space="preserve">J C K </v>
          </cell>
          <cell r="O2131">
            <v>5600</v>
          </cell>
          <cell r="P2131" t="str">
            <v>COMITE DEPARTEMENTAL CK DU MORBIHAN</v>
          </cell>
          <cell r="Q2131" t="str">
            <v>CR03</v>
          </cell>
          <cell r="R2131" t="str">
            <v>COMITE REGIONAL BRETAGNE CK</v>
          </cell>
          <cell r="S2131" t="str">
            <v>FEDERATION FRANCAISE CANOE-KAYAK ET SPORTS PAGAIE</v>
          </cell>
          <cell r="T2131">
            <v>2022</v>
          </cell>
          <cell r="V2131">
            <v>40</v>
          </cell>
          <cell r="W2131" t="str">
            <v>Non</v>
          </cell>
          <cell r="Z2131" t="str">
            <v>AN_COMP_J</v>
          </cell>
          <cell r="AA2131" t="str">
            <v>Carte 1 an Compétition Jeune</v>
          </cell>
          <cell r="AB2131">
            <v>71193</v>
          </cell>
          <cell r="AC2131">
            <v>44562</v>
          </cell>
          <cell r="AD2131">
            <v>44582</v>
          </cell>
          <cell r="AE2131">
            <v>44926</v>
          </cell>
          <cell r="AF2131" t="str">
            <v>Aucun</v>
          </cell>
          <cell r="AG2131" t="str">
            <v>M</v>
          </cell>
          <cell r="AH2131" t="str">
            <v>MINIME</v>
          </cell>
          <cell r="AN2131">
            <v>44582</v>
          </cell>
          <cell r="AO2131" t="str">
            <v>Compétition</v>
          </cell>
        </row>
        <row r="2132">
          <cell r="E2132">
            <v>377914</v>
          </cell>
          <cell r="F2132" t="str">
            <v>M.</v>
          </cell>
          <cell r="G2132" t="str">
            <v>JAOUEN</v>
          </cell>
          <cell r="H2132" t="str">
            <v>CLAUDE</v>
          </cell>
          <cell r="I2132">
            <v>22982</v>
          </cell>
          <cell r="J2132" t="str">
            <v>FRANCE</v>
          </cell>
          <cell r="K2132" t="str">
            <v>Homme</v>
          </cell>
          <cell r="L2132">
            <v>2909</v>
          </cell>
          <cell r="M2132" t="str">
            <v>BREST BRETAGNE NAUTISME</v>
          </cell>
          <cell r="N2132" t="str">
            <v>BBN</v>
          </cell>
          <cell r="O2132">
            <v>2900</v>
          </cell>
          <cell r="P2132" t="str">
            <v>COMITE DEPARTEMENTAL CK DU FINISTERE</v>
          </cell>
          <cell r="Q2132" t="str">
            <v>CR03</v>
          </cell>
          <cell r="R2132" t="str">
            <v>COMITE REGIONAL BRETAGNE CK</v>
          </cell>
          <cell r="S2132" t="str">
            <v>FEDERATION FRANCAISE CANOE-KAYAK ET SPORTS PAGAIE</v>
          </cell>
          <cell r="T2132">
            <v>2022</v>
          </cell>
          <cell r="V2132">
            <v>55</v>
          </cell>
          <cell r="W2132" t="str">
            <v>Non</v>
          </cell>
          <cell r="Z2132" t="str">
            <v>AN_LOIS_A</v>
          </cell>
          <cell r="AA2132" t="str">
            <v>Carte 1 an Loisir Adulte</v>
          </cell>
          <cell r="AB2132">
            <v>71100</v>
          </cell>
          <cell r="AC2132">
            <v>44531</v>
          </cell>
          <cell r="AD2132">
            <v>44546</v>
          </cell>
          <cell r="AE2132">
            <v>44926</v>
          </cell>
          <cell r="AF2132" t="str">
            <v>Aucun</v>
          </cell>
          <cell r="AG2132" t="str">
            <v>V</v>
          </cell>
          <cell r="AH2132" t="str">
            <v>VETERAN</v>
          </cell>
          <cell r="AJ2132">
            <v>43367</v>
          </cell>
          <cell r="AK2132" t="str">
            <v>Loisir</v>
          </cell>
        </row>
        <row r="2133">
          <cell r="E2133">
            <v>377916</v>
          </cell>
          <cell r="F2133" t="str">
            <v>M.</v>
          </cell>
          <cell r="G2133" t="str">
            <v>LESCOP</v>
          </cell>
          <cell r="H2133" t="str">
            <v>MARC</v>
          </cell>
          <cell r="I2133">
            <v>21630</v>
          </cell>
          <cell r="J2133" t="str">
            <v>FRANCE</v>
          </cell>
          <cell r="K2133" t="str">
            <v>Homme</v>
          </cell>
          <cell r="L2133">
            <v>2909</v>
          </cell>
          <cell r="M2133" t="str">
            <v>BREST BRETAGNE NAUTISME</v>
          </cell>
          <cell r="N2133" t="str">
            <v>BBN</v>
          </cell>
          <cell r="O2133">
            <v>2900</v>
          </cell>
          <cell r="P2133" t="str">
            <v>COMITE DEPARTEMENTAL CK DU FINISTERE</v>
          </cell>
          <cell r="Q2133" t="str">
            <v>CR03</v>
          </cell>
          <cell r="R2133" t="str">
            <v>COMITE REGIONAL BRETAGNE CK</v>
          </cell>
          <cell r="S2133" t="str">
            <v>FEDERATION FRANCAISE CANOE-KAYAK ET SPORTS PAGAIE</v>
          </cell>
          <cell r="T2133">
            <v>2022</v>
          </cell>
          <cell r="V2133">
            <v>55</v>
          </cell>
          <cell r="W2133" t="str">
            <v>Non</v>
          </cell>
          <cell r="Z2133" t="str">
            <v>AN_LOIS_A</v>
          </cell>
          <cell r="AA2133" t="str">
            <v>Carte 1 an Loisir Adulte</v>
          </cell>
          <cell r="AB2133">
            <v>71100</v>
          </cell>
          <cell r="AC2133">
            <v>44531</v>
          </cell>
          <cell r="AD2133">
            <v>44547</v>
          </cell>
          <cell r="AE2133">
            <v>44926</v>
          </cell>
          <cell r="AF2133" t="str">
            <v>Aucun</v>
          </cell>
          <cell r="AG2133" t="str">
            <v>V</v>
          </cell>
          <cell r="AH2133" t="str">
            <v>VETERAN</v>
          </cell>
          <cell r="AJ2133">
            <v>44071</v>
          </cell>
          <cell r="AK2133" t="str">
            <v>Loisir</v>
          </cell>
          <cell r="AL2133" t="str">
            <v>CALVEZ</v>
          </cell>
          <cell r="AM2133">
            <v>291065590</v>
          </cell>
        </row>
        <row r="2134">
          <cell r="E2134">
            <v>377920</v>
          </cell>
          <cell r="F2134" t="str">
            <v>M.</v>
          </cell>
          <cell r="G2134" t="str">
            <v>GREBOT</v>
          </cell>
          <cell r="H2134" t="str">
            <v>BENJAMIN</v>
          </cell>
          <cell r="I2134">
            <v>29146</v>
          </cell>
          <cell r="J2134" t="str">
            <v>FRANCE</v>
          </cell>
          <cell r="K2134" t="str">
            <v>Homme</v>
          </cell>
          <cell r="L2134">
            <v>2909</v>
          </cell>
          <cell r="M2134" t="str">
            <v>BREST BRETAGNE NAUTISME</v>
          </cell>
          <cell r="N2134" t="str">
            <v>BBN</v>
          </cell>
          <cell r="O2134">
            <v>2900</v>
          </cell>
          <cell r="P2134" t="str">
            <v>COMITE DEPARTEMENTAL CK DU FINISTERE</v>
          </cell>
          <cell r="Q2134" t="str">
            <v>CR03</v>
          </cell>
          <cell r="R2134" t="str">
            <v>COMITE REGIONAL BRETAGNE CK</v>
          </cell>
          <cell r="S2134" t="str">
            <v>FEDERATION FRANCAISE CANOE-KAYAK ET SPORTS PAGAIE</v>
          </cell>
          <cell r="T2134">
            <v>2022</v>
          </cell>
          <cell r="V2134">
            <v>55</v>
          </cell>
          <cell r="W2134" t="str">
            <v>Non</v>
          </cell>
          <cell r="Z2134" t="str">
            <v>AN_LOIS_A</v>
          </cell>
          <cell r="AA2134" t="str">
            <v>Carte 1 an Loisir Adulte</v>
          </cell>
          <cell r="AB2134">
            <v>71579</v>
          </cell>
          <cell r="AC2134">
            <v>44562</v>
          </cell>
          <cell r="AD2134">
            <v>44567</v>
          </cell>
          <cell r="AE2134">
            <v>44926</v>
          </cell>
          <cell r="AF2134" t="str">
            <v>Aucun</v>
          </cell>
          <cell r="AG2134" t="str">
            <v>V</v>
          </cell>
          <cell r="AH2134" t="str">
            <v>VETERAN</v>
          </cell>
          <cell r="AJ2134">
            <v>43358</v>
          </cell>
          <cell r="AK2134" t="str">
            <v>Loisir</v>
          </cell>
        </row>
        <row r="2135">
          <cell r="E2135">
            <v>378061</v>
          </cell>
          <cell r="F2135" t="str">
            <v>Mme</v>
          </cell>
          <cell r="G2135" t="str">
            <v>GARNIER</v>
          </cell>
          <cell r="H2135" t="str">
            <v>MARIA</v>
          </cell>
          <cell r="I2135">
            <v>23069</v>
          </cell>
          <cell r="J2135" t="str">
            <v>FRANCE</v>
          </cell>
          <cell r="K2135" t="str">
            <v>Femme</v>
          </cell>
          <cell r="L2135">
            <v>2909</v>
          </cell>
          <cell r="M2135" t="str">
            <v>BREST BRETAGNE NAUTISME</v>
          </cell>
          <cell r="N2135" t="str">
            <v>BBN</v>
          </cell>
          <cell r="O2135">
            <v>2900</v>
          </cell>
          <cell r="P2135" t="str">
            <v>COMITE DEPARTEMENTAL CK DU FINISTERE</v>
          </cell>
          <cell r="Q2135" t="str">
            <v>CR03</v>
          </cell>
          <cell r="R2135" t="str">
            <v>COMITE REGIONAL BRETAGNE CK</v>
          </cell>
          <cell r="S2135" t="str">
            <v>FEDERATION FRANCAISE CANOE-KAYAK ET SPORTS PAGAIE</v>
          </cell>
          <cell r="T2135">
            <v>2022</v>
          </cell>
          <cell r="V2135">
            <v>55</v>
          </cell>
          <cell r="W2135" t="str">
            <v>Non</v>
          </cell>
          <cell r="Z2135" t="str">
            <v>AN_LOIS_A</v>
          </cell>
          <cell r="AA2135" t="str">
            <v>Carte 1 an Loisir Adulte</v>
          </cell>
          <cell r="AB2135">
            <v>71100</v>
          </cell>
          <cell r="AC2135">
            <v>44531</v>
          </cell>
          <cell r="AD2135">
            <v>44546</v>
          </cell>
          <cell r="AE2135">
            <v>44926</v>
          </cell>
          <cell r="AF2135" t="str">
            <v>Aucun</v>
          </cell>
          <cell r="AG2135" t="str">
            <v>V</v>
          </cell>
          <cell r="AH2135" t="str">
            <v>VETERAN</v>
          </cell>
          <cell r="AJ2135">
            <v>44271</v>
          </cell>
          <cell r="AK2135" t="str">
            <v>Loisir</v>
          </cell>
          <cell r="AL2135" t="str">
            <v>meunier</v>
          </cell>
          <cell r="AM2135" t="str">
            <v>291002756/0120101</v>
          </cell>
        </row>
        <row r="2136">
          <cell r="E2136">
            <v>378066</v>
          </cell>
          <cell r="F2136" t="str">
            <v>Mme</v>
          </cell>
          <cell r="G2136" t="str">
            <v>VISNOVEC</v>
          </cell>
          <cell r="H2136" t="str">
            <v>MARIE-ALINE</v>
          </cell>
          <cell r="I2136">
            <v>23438</v>
          </cell>
          <cell r="J2136" t="str">
            <v>FRANCE</v>
          </cell>
          <cell r="K2136" t="str">
            <v>Femme</v>
          </cell>
          <cell r="L2136">
            <v>2909</v>
          </cell>
          <cell r="M2136" t="str">
            <v>BREST BRETAGNE NAUTISME</v>
          </cell>
          <cell r="N2136" t="str">
            <v>BBN</v>
          </cell>
          <cell r="O2136">
            <v>2900</v>
          </cell>
          <cell r="P2136" t="str">
            <v>COMITE DEPARTEMENTAL CK DU FINISTERE</v>
          </cell>
          <cell r="Q2136" t="str">
            <v>CR03</v>
          </cell>
          <cell r="R2136" t="str">
            <v>COMITE REGIONAL BRETAGNE CK</v>
          </cell>
          <cell r="S2136" t="str">
            <v>FEDERATION FRANCAISE CANOE-KAYAK ET SPORTS PAGAIE</v>
          </cell>
          <cell r="T2136">
            <v>2022</v>
          </cell>
          <cell r="V2136">
            <v>55</v>
          </cell>
          <cell r="W2136" t="str">
            <v>Non</v>
          </cell>
          <cell r="Z2136" t="str">
            <v>AN_LOIS_A</v>
          </cell>
          <cell r="AA2136" t="str">
            <v>Carte 1 an Loisir Adulte</v>
          </cell>
          <cell r="AB2136">
            <v>71579</v>
          </cell>
          <cell r="AC2136">
            <v>44562</v>
          </cell>
          <cell r="AD2136">
            <v>44573</v>
          </cell>
          <cell r="AE2136">
            <v>44926</v>
          </cell>
          <cell r="AF2136" t="str">
            <v>Aucun</v>
          </cell>
          <cell r="AG2136" t="str">
            <v>V</v>
          </cell>
          <cell r="AH2136" t="str">
            <v>VETERAN</v>
          </cell>
          <cell r="AJ2136">
            <v>44459</v>
          </cell>
          <cell r="AK2136" t="str">
            <v>Loisir</v>
          </cell>
          <cell r="AL2136" t="str">
            <v>Catherine MICHALSKI</v>
          </cell>
          <cell r="AM2136" t="str">
            <v>29 1 05596 0</v>
          </cell>
        </row>
        <row r="2137">
          <cell r="E2137">
            <v>378067</v>
          </cell>
          <cell r="F2137" t="str">
            <v>Mme</v>
          </cell>
          <cell r="G2137" t="str">
            <v>CARDIET</v>
          </cell>
          <cell r="H2137" t="str">
            <v>LISSA</v>
          </cell>
          <cell r="I2137">
            <v>21863</v>
          </cell>
          <cell r="J2137" t="str">
            <v>ETATS-UNIS</v>
          </cell>
          <cell r="K2137" t="str">
            <v>Femme</v>
          </cell>
          <cell r="L2137">
            <v>5604</v>
          </cell>
          <cell r="M2137" t="str">
            <v>CLUB LOISIRS POP. LOCHRIST</v>
          </cell>
          <cell r="O2137">
            <v>5600</v>
          </cell>
          <cell r="P2137" t="str">
            <v>COMITE DEPARTEMENTAL CK DU MORBIHAN</v>
          </cell>
          <cell r="Q2137" t="str">
            <v>CR03</v>
          </cell>
          <cell r="R2137" t="str">
            <v>COMITE REGIONAL BRETAGNE CK</v>
          </cell>
          <cell r="S2137" t="str">
            <v>FEDERATION FRANCAISE CANOE-KAYAK ET SPORTS PAGAIE</v>
          </cell>
          <cell r="T2137">
            <v>2022</v>
          </cell>
          <cell r="V2137">
            <v>55</v>
          </cell>
          <cell r="W2137" t="str">
            <v>Non</v>
          </cell>
          <cell r="Z2137" t="str">
            <v>AN_LOIS_A</v>
          </cell>
          <cell r="AA2137" t="str">
            <v>Carte 1 an Loisir Adulte</v>
          </cell>
          <cell r="AB2137">
            <v>71669</v>
          </cell>
          <cell r="AC2137">
            <v>44593</v>
          </cell>
          <cell r="AD2137">
            <v>44610</v>
          </cell>
          <cell r="AE2137">
            <v>44926</v>
          </cell>
          <cell r="AF2137" t="str">
            <v>Aucun</v>
          </cell>
          <cell r="AG2137" t="str">
            <v>V</v>
          </cell>
          <cell r="AH2137" t="str">
            <v>VETERAN</v>
          </cell>
        </row>
        <row r="2138">
          <cell r="E2138">
            <v>378139</v>
          </cell>
          <cell r="F2138" t="str">
            <v>Mme</v>
          </cell>
          <cell r="G2138" t="str">
            <v>LE CORGUILLÉ</v>
          </cell>
          <cell r="H2138" t="str">
            <v>IONA</v>
          </cell>
          <cell r="I2138">
            <v>39695</v>
          </cell>
          <cell r="J2138" t="str">
            <v>FRANCE</v>
          </cell>
          <cell r="K2138" t="str">
            <v>Femme</v>
          </cell>
          <cell r="L2138">
            <v>2206</v>
          </cell>
          <cell r="M2138" t="str">
            <v>LA ROCHE DERRIEN CANOE KAYAK</v>
          </cell>
          <cell r="N2138" t="str">
            <v>ROCHE DERRIEN CK</v>
          </cell>
          <cell r="O2138">
            <v>2200</v>
          </cell>
          <cell r="P2138" t="str">
            <v>COMITE DEPARTEMENTAL CK COTES D'ARMOR</v>
          </cell>
          <cell r="Q2138" t="str">
            <v>CR03</v>
          </cell>
          <cell r="R2138" t="str">
            <v>COMITE REGIONAL BRETAGNE CK</v>
          </cell>
          <cell r="S2138" t="str">
            <v>FEDERATION FRANCAISE CANOE-KAYAK ET SPORTS PAGAIE</v>
          </cell>
          <cell r="T2138">
            <v>2022</v>
          </cell>
          <cell r="V2138">
            <v>40</v>
          </cell>
          <cell r="W2138" t="str">
            <v>Non</v>
          </cell>
          <cell r="Z2138" t="str">
            <v>AN_COMP_J</v>
          </cell>
          <cell r="AA2138" t="str">
            <v>Carte 1 an Compétition Jeune</v>
          </cell>
          <cell r="AB2138">
            <v>71261</v>
          </cell>
          <cell r="AC2138">
            <v>44562</v>
          </cell>
          <cell r="AD2138">
            <v>44569</v>
          </cell>
          <cell r="AE2138">
            <v>44926</v>
          </cell>
          <cell r="AF2138" t="str">
            <v>Aucun</v>
          </cell>
          <cell r="AG2138" t="str">
            <v>M</v>
          </cell>
          <cell r="AH2138" t="str">
            <v>MINIME</v>
          </cell>
          <cell r="AN2138">
            <v>44569</v>
          </cell>
          <cell r="AO2138" t="str">
            <v>Compétition</v>
          </cell>
        </row>
        <row r="2139">
          <cell r="E2139">
            <v>378450</v>
          </cell>
          <cell r="F2139" t="str">
            <v>M.</v>
          </cell>
          <cell r="G2139" t="str">
            <v>BOUGERE</v>
          </cell>
          <cell r="H2139" t="str">
            <v>ERIC</v>
          </cell>
          <cell r="I2139">
            <v>24443</v>
          </cell>
          <cell r="J2139" t="str">
            <v>FRANCE</v>
          </cell>
          <cell r="K2139" t="str">
            <v>Homme</v>
          </cell>
          <cell r="L2139">
            <v>3506</v>
          </cell>
          <cell r="M2139" t="str">
            <v>C.K.C.I.R. ST GREGOIRE</v>
          </cell>
          <cell r="O2139">
            <v>3500</v>
          </cell>
          <cell r="P2139" t="str">
            <v>COMITE DEPARTEMENTAL CK D'ILLE ET VILAINE</v>
          </cell>
          <cell r="Q2139" t="str">
            <v>CR03</v>
          </cell>
          <cell r="R2139" t="str">
            <v>COMITE REGIONAL BRETAGNE CK</v>
          </cell>
          <cell r="S2139" t="str">
            <v>FEDERATION FRANCAISE CANOE-KAYAK ET SPORTS PAGAIE</v>
          </cell>
          <cell r="T2139">
            <v>2022</v>
          </cell>
          <cell r="V2139">
            <v>60</v>
          </cell>
          <cell r="W2139" t="str">
            <v>Non</v>
          </cell>
          <cell r="Z2139" t="str">
            <v>AN_COMP_A</v>
          </cell>
          <cell r="AA2139" t="str">
            <v>Carte 1 an Compétition Adulte</v>
          </cell>
          <cell r="AB2139">
            <v>70972</v>
          </cell>
          <cell r="AC2139">
            <v>44531</v>
          </cell>
          <cell r="AD2139">
            <v>44560</v>
          </cell>
          <cell r="AE2139">
            <v>44926</v>
          </cell>
          <cell r="AF2139" t="str">
            <v>Aucun</v>
          </cell>
          <cell r="AG2139" t="str">
            <v>V</v>
          </cell>
          <cell r="AH2139" t="str">
            <v>VETERAN</v>
          </cell>
          <cell r="AN2139">
            <v>44130</v>
          </cell>
          <cell r="AO2139" t="str">
            <v>Compétition</v>
          </cell>
        </row>
        <row r="2140">
          <cell r="E2140">
            <v>378476</v>
          </cell>
          <cell r="F2140" t="str">
            <v>M.</v>
          </cell>
          <cell r="G2140" t="str">
            <v>BEAUDUCEL</v>
          </cell>
          <cell r="H2140" t="str">
            <v>FABRICE</v>
          </cell>
          <cell r="I2140">
            <v>26223</v>
          </cell>
          <cell r="J2140" t="str">
            <v>FRANCE</v>
          </cell>
          <cell r="K2140" t="str">
            <v>Homme</v>
          </cell>
          <cell r="L2140">
            <v>2214</v>
          </cell>
          <cell r="M2140" t="str">
            <v>C.K.C PLANCOET</v>
          </cell>
          <cell r="O2140">
            <v>2200</v>
          </cell>
          <cell r="P2140" t="str">
            <v>COMITE DEPARTEMENTAL CK COTES D'ARMOR</v>
          </cell>
          <cell r="Q2140" t="str">
            <v>CR03</v>
          </cell>
          <cell r="R2140" t="str">
            <v>COMITE REGIONAL BRETAGNE CK</v>
          </cell>
          <cell r="S2140" t="str">
            <v>FEDERATION FRANCAISE CANOE-KAYAK ET SPORTS PAGAIE</v>
          </cell>
          <cell r="T2140">
            <v>2022</v>
          </cell>
          <cell r="V2140">
            <v>55</v>
          </cell>
          <cell r="W2140" t="str">
            <v>Non</v>
          </cell>
          <cell r="Z2140" t="str">
            <v>AN_LOIS_A</v>
          </cell>
          <cell r="AA2140" t="str">
            <v>Carte 1 an Loisir Adulte</v>
          </cell>
          <cell r="AB2140">
            <v>70824</v>
          </cell>
          <cell r="AC2140">
            <v>44531</v>
          </cell>
          <cell r="AD2140">
            <v>44546</v>
          </cell>
          <cell r="AE2140">
            <v>44926</v>
          </cell>
          <cell r="AF2140" t="str">
            <v>Aucun</v>
          </cell>
          <cell r="AG2140" t="str">
            <v>V</v>
          </cell>
          <cell r="AH2140" t="str">
            <v>VETERAN</v>
          </cell>
        </row>
        <row r="2141">
          <cell r="E2141">
            <v>379351</v>
          </cell>
          <cell r="F2141" t="str">
            <v>Mme</v>
          </cell>
          <cell r="G2141" t="str">
            <v>RAZE</v>
          </cell>
          <cell r="H2141" t="str">
            <v>KATELL</v>
          </cell>
          <cell r="I2141">
            <v>38613</v>
          </cell>
          <cell r="J2141" t="str">
            <v>FRANCE</v>
          </cell>
          <cell r="K2141" t="str">
            <v>Femme</v>
          </cell>
          <cell r="L2141">
            <v>3501</v>
          </cell>
          <cell r="M2141" t="str">
            <v>KAYAK CLUB PONT REAN</v>
          </cell>
          <cell r="O2141">
            <v>3500</v>
          </cell>
          <cell r="P2141" t="str">
            <v>COMITE DEPARTEMENTAL CK D'ILLE ET VILAINE</v>
          </cell>
          <cell r="Q2141" t="str">
            <v>CR03</v>
          </cell>
          <cell r="R2141" t="str">
            <v>COMITE REGIONAL BRETAGNE CK</v>
          </cell>
          <cell r="S2141" t="str">
            <v>FEDERATION FRANCAISE CANOE-KAYAK ET SPORTS PAGAIE</v>
          </cell>
          <cell r="T2141">
            <v>2022</v>
          </cell>
          <cell r="V2141">
            <v>40</v>
          </cell>
          <cell r="W2141" t="str">
            <v>Non</v>
          </cell>
          <cell r="Z2141" t="str">
            <v>AN_COMP_J</v>
          </cell>
          <cell r="AA2141" t="str">
            <v>Carte 1 an Compétition Jeune</v>
          </cell>
          <cell r="AB2141">
            <v>70967</v>
          </cell>
          <cell r="AC2141">
            <v>44531</v>
          </cell>
          <cell r="AD2141">
            <v>44551</v>
          </cell>
          <cell r="AE2141">
            <v>44926</v>
          </cell>
          <cell r="AF2141" t="str">
            <v>Aucun</v>
          </cell>
          <cell r="AG2141" t="str">
            <v>J</v>
          </cell>
          <cell r="AH2141" t="str">
            <v>JUNIOR</v>
          </cell>
          <cell r="AN2141">
            <v>44565</v>
          </cell>
          <cell r="AO2141" t="str">
            <v>Compétition</v>
          </cell>
        </row>
        <row r="2142">
          <cell r="E2142">
            <v>379437</v>
          </cell>
          <cell r="F2142" t="str">
            <v>M.</v>
          </cell>
          <cell r="G2142" t="str">
            <v>FONTENEAU</v>
          </cell>
          <cell r="H2142" t="str">
            <v>CLEMENT</v>
          </cell>
          <cell r="I2142">
            <v>39394</v>
          </cell>
          <cell r="J2142" t="str">
            <v>FRANCE</v>
          </cell>
          <cell r="K2142" t="str">
            <v>Homme</v>
          </cell>
          <cell r="L2142">
            <v>2912</v>
          </cell>
          <cell r="M2142" t="str">
            <v>LES ALLIGATORS - LANDERNEAU</v>
          </cell>
          <cell r="O2142">
            <v>2900</v>
          </cell>
          <cell r="P2142" t="str">
            <v>COMITE DEPARTEMENTAL CK DU FINISTERE</v>
          </cell>
          <cell r="Q2142" t="str">
            <v>CR03</v>
          </cell>
          <cell r="R2142" t="str">
            <v>COMITE REGIONAL BRETAGNE CK</v>
          </cell>
          <cell r="S2142" t="str">
            <v>FEDERATION FRANCAISE CANOE-KAYAK ET SPORTS PAGAIE</v>
          </cell>
          <cell r="T2142">
            <v>2022</v>
          </cell>
          <cell r="V2142">
            <v>20</v>
          </cell>
          <cell r="W2142" t="str">
            <v>Non</v>
          </cell>
          <cell r="Z2142" t="str">
            <v>AN_LOIS_J</v>
          </cell>
          <cell r="AA2142" t="str">
            <v>Carte 1 an Loisir Jeune</v>
          </cell>
          <cell r="AB2142">
            <v>71393</v>
          </cell>
          <cell r="AC2142">
            <v>44562</v>
          </cell>
          <cell r="AD2142">
            <v>44565</v>
          </cell>
          <cell r="AE2142">
            <v>44926</v>
          </cell>
          <cell r="AF2142" t="str">
            <v>Aucun</v>
          </cell>
          <cell r="AG2142" t="str">
            <v>C</v>
          </cell>
          <cell r="AH2142" t="str">
            <v>CADET</v>
          </cell>
          <cell r="AJ2142">
            <v>44565</v>
          </cell>
          <cell r="AK2142" t="str">
            <v>Loisir</v>
          </cell>
        </row>
        <row r="2143">
          <cell r="E2143">
            <v>379441</v>
          </cell>
          <cell r="F2143" t="str">
            <v>M.</v>
          </cell>
          <cell r="G2143" t="str">
            <v>LEBLANC JEZEQUEL</v>
          </cell>
          <cell r="H2143" t="str">
            <v>ALBIN</v>
          </cell>
          <cell r="I2143">
            <v>39066</v>
          </cell>
          <cell r="J2143" t="str">
            <v>FRANCE</v>
          </cell>
          <cell r="K2143" t="str">
            <v>Homme</v>
          </cell>
          <cell r="L2143">
            <v>2912</v>
          </cell>
          <cell r="M2143" t="str">
            <v>LES ALLIGATORS - LANDERNEAU</v>
          </cell>
          <cell r="O2143">
            <v>2900</v>
          </cell>
          <cell r="P2143" t="str">
            <v>COMITE DEPARTEMENTAL CK DU FINISTERE</v>
          </cell>
          <cell r="Q2143" t="str">
            <v>CR03</v>
          </cell>
          <cell r="R2143" t="str">
            <v>COMITE REGIONAL BRETAGNE CK</v>
          </cell>
          <cell r="S2143" t="str">
            <v>FEDERATION FRANCAISE CANOE-KAYAK ET SPORTS PAGAIE</v>
          </cell>
          <cell r="T2143">
            <v>2022</v>
          </cell>
          <cell r="V2143">
            <v>20</v>
          </cell>
          <cell r="W2143" t="str">
            <v>Non</v>
          </cell>
          <cell r="Z2143" t="str">
            <v>AN_LOIS_J</v>
          </cell>
          <cell r="AA2143" t="str">
            <v>Carte 1 an Loisir Jeune</v>
          </cell>
          <cell r="AB2143">
            <v>71393</v>
          </cell>
          <cell r="AC2143">
            <v>44562</v>
          </cell>
          <cell r="AD2143">
            <v>44565</v>
          </cell>
          <cell r="AE2143">
            <v>44926</v>
          </cell>
          <cell r="AF2143" t="str">
            <v>Aucun</v>
          </cell>
          <cell r="AG2143" t="str">
            <v>C</v>
          </cell>
          <cell r="AH2143" t="str">
            <v>CADET</v>
          </cell>
          <cell r="AJ2143">
            <v>44565</v>
          </cell>
          <cell r="AK2143" t="str">
            <v>Loisir</v>
          </cell>
        </row>
        <row r="2144">
          <cell r="E2144">
            <v>379444</v>
          </cell>
          <cell r="F2144" t="str">
            <v>Mme</v>
          </cell>
          <cell r="G2144" t="str">
            <v>PETIBON</v>
          </cell>
          <cell r="H2144" t="str">
            <v>SALOME</v>
          </cell>
          <cell r="I2144">
            <v>40931</v>
          </cell>
          <cell r="J2144" t="str">
            <v>FRANCE</v>
          </cell>
          <cell r="K2144" t="str">
            <v>Femme</v>
          </cell>
          <cell r="L2144">
            <v>2912</v>
          </cell>
          <cell r="M2144" t="str">
            <v>LES ALLIGATORS - LANDERNEAU</v>
          </cell>
          <cell r="O2144">
            <v>2900</v>
          </cell>
          <cell r="P2144" t="str">
            <v>COMITE DEPARTEMENTAL CK DU FINISTERE</v>
          </cell>
          <cell r="Q2144" t="str">
            <v>CR03</v>
          </cell>
          <cell r="R2144" t="str">
            <v>COMITE REGIONAL BRETAGNE CK</v>
          </cell>
          <cell r="S2144" t="str">
            <v>FEDERATION FRANCAISE CANOE-KAYAK ET SPORTS PAGAIE</v>
          </cell>
          <cell r="T2144">
            <v>2022</v>
          </cell>
          <cell r="V2144">
            <v>40</v>
          </cell>
          <cell r="W2144" t="str">
            <v>Non</v>
          </cell>
          <cell r="Z2144" t="str">
            <v>AN_COMP_J</v>
          </cell>
          <cell r="AA2144" t="str">
            <v>Carte 1 an Compétition Jeune</v>
          </cell>
          <cell r="AB2144">
            <v>71393</v>
          </cell>
          <cell r="AC2144">
            <v>44562</v>
          </cell>
          <cell r="AD2144">
            <v>44565</v>
          </cell>
          <cell r="AE2144">
            <v>44926</v>
          </cell>
          <cell r="AF2144" t="str">
            <v>Aucun</v>
          </cell>
          <cell r="AG2144" t="str">
            <v>P</v>
          </cell>
          <cell r="AH2144" t="str">
            <v>POUSSIN</v>
          </cell>
          <cell r="AN2144">
            <v>44565</v>
          </cell>
          <cell r="AO2144" t="str">
            <v>Compétition</v>
          </cell>
        </row>
        <row r="2145">
          <cell r="E2145">
            <v>379446</v>
          </cell>
          <cell r="F2145" t="str">
            <v>M.</v>
          </cell>
          <cell r="G2145" t="str">
            <v>DUIGOU</v>
          </cell>
          <cell r="H2145" t="str">
            <v>ERWAN</v>
          </cell>
          <cell r="I2145">
            <v>38030</v>
          </cell>
          <cell r="J2145" t="str">
            <v>FRANCE</v>
          </cell>
          <cell r="K2145" t="str">
            <v>Homme</v>
          </cell>
          <cell r="L2145">
            <v>2912</v>
          </cell>
          <cell r="M2145" t="str">
            <v>LES ALLIGATORS - LANDERNEAU</v>
          </cell>
          <cell r="O2145">
            <v>2900</v>
          </cell>
          <cell r="P2145" t="str">
            <v>COMITE DEPARTEMENTAL CK DU FINISTERE</v>
          </cell>
          <cell r="Q2145" t="str">
            <v>CR03</v>
          </cell>
          <cell r="R2145" t="str">
            <v>COMITE REGIONAL BRETAGNE CK</v>
          </cell>
          <cell r="S2145" t="str">
            <v>FEDERATION FRANCAISE CANOE-KAYAK ET SPORTS PAGAIE</v>
          </cell>
          <cell r="T2145">
            <v>2022</v>
          </cell>
          <cell r="V2145">
            <v>20</v>
          </cell>
          <cell r="W2145" t="str">
            <v>Non</v>
          </cell>
          <cell r="Z2145" t="str">
            <v>AN_LOIS_J</v>
          </cell>
          <cell r="AA2145" t="str">
            <v>Carte 1 an Loisir Jeune</v>
          </cell>
          <cell r="AB2145">
            <v>71393</v>
          </cell>
          <cell r="AC2145">
            <v>44562</v>
          </cell>
          <cell r="AD2145">
            <v>44565</v>
          </cell>
          <cell r="AE2145">
            <v>44926</v>
          </cell>
          <cell r="AF2145" t="str">
            <v>Aucun</v>
          </cell>
          <cell r="AG2145" t="str">
            <v>J</v>
          </cell>
          <cell r="AH2145" t="str">
            <v>JUNIOR</v>
          </cell>
          <cell r="AJ2145">
            <v>44565</v>
          </cell>
          <cell r="AK2145" t="str">
            <v>Loisir</v>
          </cell>
        </row>
        <row r="2146">
          <cell r="E2146">
            <v>379447</v>
          </cell>
          <cell r="F2146" t="str">
            <v>M.</v>
          </cell>
          <cell r="G2146" t="str">
            <v>PAOFAI-MEROUR</v>
          </cell>
          <cell r="H2146" t="str">
            <v>EVAN</v>
          </cell>
          <cell r="I2146">
            <v>39010</v>
          </cell>
          <cell r="J2146" t="str">
            <v>FRANCE</v>
          </cell>
          <cell r="K2146" t="str">
            <v>Homme</v>
          </cell>
          <cell r="L2146">
            <v>2912</v>
          </cell>
          <cell r="M2146" t="str">
            <v>LES ALLIGATORS - LANDERNEAU</v>
          </cell>
          <cell r="O2146">
            <v>2900</v>
          </cell>
          <cell r="P2146" t="str">
            <v>COMITE DEPARTEMENTAL CK DU FINISTERE</v>
          </cell>
          <cell r="Q2146" t="str">
            <v>CR03</v>
          </cell>
          <cell r="R2146" t="str">
            <v>COMITE REGIONAL BRETAGNE CK</v>
          </cell>
          <cell r="S2146" t="str">
            <v>FEDERATION FRANCAISE CANOE-KAYAK ET SPORTS PAGAIE</v>
          </cell>
          <cell r="T2146">
            <v>2022</v>
          </cell>
          <cell r="V2146">
            <v>20</v>
          </cell>
          <cell r="W2146" t="str">
            <v>Non</v>
          </cell>
          <cell r="Z2146" t="str">
            <v>AN_LOIS_J</v>
          </cell>
          <cell r="AA2146" t="str">
            <v>Carte 1 an Loisir Jeune</v>
          </cell>
          <cell r="AB2146">
            <v>71393</v>
          </cell>
          <cell r="AC2146">
            <v>44562</v>
          </cell>
          <cell r="AD2146">
            <v>44565</v>
          </cell>
          <cell r="AE2146">
            <v>44926</v>
          </cell>
          <cell r="AF2146" t="str">
            <v>Aucun</v>
          </cell>
          <cell r="AG2146" t="str">
            <v>C</v>
          </cell>
          <cell r="AH2146" t="str">
            <v>CADET</v>
          </cell>
          <cell r="AJ2146">
            <v>44565</v>
          </cell>
          <cell r="AK2146" t="str">
            <v>Loisir</v>
          </cell>
        </row>
        <row r="2147">
          <cell r="E2147">
            <v>379451</v>
          </cell>
          <cell r="F2147" t="str">
            <v>M.</v>
          </cell>
          <cell r="G2147" t="str">
            <v>OUVRARD</v>
          </cell>
          <cell r="H2147" t="str">
            <v>PHILIPPE</v>
          </cell>
          <cell r="I2147">
            <v>23225</v>
          </cell>
          <cell r="J2147" t="str">
            <v>FRANCE</v>
          </cell>
          <cell r="K2147" t="str">
            <v>Homme</v>
          </cell>
          <cell r="L2147">
            <v>2912</v>
          </cell>
          <cell r="M2147" t="str">
            <v>LES ALLIGATORS - LANDERNEAU</v>
          </cell>
          <cell r="O2147">
            <v>2900</v>
          </cell>
          <cell r="P2147" t="str">
            <v>COMITE DEPARTEMENTAL CK DU FINISTERE</v>
          </cell>
          <cell r="Q2147" t="str">
            <v>CR03</v>
          </cell>
          <cell r="R2147" t="str">
            <v>COMITE REGIONAL BRETAGNE CK</v>
          </cell>
          <cell r="S2147" t="str">
            <v>FEDERATION FRANCAISE CANOE-KAYAK ET SPORTS PAGAIE</v>
          </cell>
          <cell r="T2147">
            <v>2022</v>
          </cell>
          <cell r="V2147">
            <v>55</v>
          </cell>
          <cell r="W2147" t="str">
            <v>Non</v>
          </cell>
          <cell r="Z2147" t="str">
            <v>AN_LOIS_A</v>
          </cell>
          <cell r="AA2147" t="str">
            <v>Carte 1 an Loisir Adulte</v>
          </cell>
          <cell r="AB2147">
            <v>71393</v>
          </cell>
          <cell r="AC2147">
            <v>44562</v>
          </cell>
          <cell r="AD2147">
            <v>44565</v>
          </cell>
          <cell r="AE2147">
            <v>44926</v>
          </cell>
          <cell r="AF2147" t="str">
            <v>Aucun</v>
          </cell>
          <cell r="AG2147" t="str">
            <v>V</v>
          </cell>
          <cell r="AH2147" t="str">
            <v>VETERAN</v>
          </cell>
          <cell r="AJ2147">
            <v>44455</v>
          </cell>
          <cell r="AK2147" t="str">
            <v>Loisir</v>
          </cell>
        </row>
        <row r="2148">
          <cell r="E2148">
            <v>379842</v>
          </cell>
          <cell r="F2148" t="str">
            <v>M.</v>
          </cell>
          <cell r="G2148" t="str">
            <v>LHERMINE</v>
          </cell>
          <cell r="H2148" t="str">
            <v>KERRIAN</v>
          </cell>
          <cell r="I2148">
            <v>40086</v>
          </cell>
          <cell r="J2148" t="str">
            <v>FRANCE</v>
          </cell>
          <cell r="K2148" t="str">
            <v>Homme</v>
          </cell>
          <cell r="L2148">
            <v>2209</v>
          </cell>
          <cell r="M2148" t="str">
            <v>CANOE CLUB DU LIE</v>
          </cell>
          <cell r="N2148" t="str">
            <v>C.C.LIE</v>
          </cell>
          <cell r="O2148">
            <v>2200</v>
          </cell>
          <cell r="P2148" t="str">
            <v>COMITE DEPARTEMENTAL CK COTES D'ARMOR</v>
          </cell>
          <cell r="Q2148" t="str">
            <v>CR03</v>
          </cell>
          <cell r="R2148" t="str">
            <v>COMITE REGIONAL BRETAGNE CK</v>
          </cell>
          <cell r="S2148" t="str">
            <v>FEDERATION FRANCAISE CANOE-KAYAK ET SPORTS PAGAIE</v>
          </cell>
          <cell r="T2148">
            <v>2022</v>
          </cell>
          <cell r="V2148">
            <v>40</v>
          </cell>
          <cell r="W2148" t="str">
            <v>Non</v>
          </cell>
          <cell r="Z2148" t="str">
            <v>AN_COMP_J</v>
          </cell>
          <cell r="AA2148" t="str">
            <v>Carte 1 an Compétition Jeune</v>
          </cell>
          <cell r="AB2148">
            <v>70818</v>
          </cell>
          <cell r="AC2148">
            <v>44531</v>
          </cell>
          <cell r="AD2148">
            <v>44553</v>
          </cell>
          <cell r="AE2148">
            <v>44926</v>
          </cell>
          <cell r="AF2148" t="str">
            <v>Aucun</v>
          </cell>
          <cell r="AG2148" t="str">
            <v>M</v>
          </cell>
          <cell r="AH2148" t="str">
            <v>MINIME</v>
          </cell>
          <cell r="AN2148">
            <v>44553</v>
          </cell>
          <cell r="AO2148" t="str">
            <v>Compétition</v>
          </cell>
        </row>
        <row r="2149">
          <cell r="E2149">
            <v>379923</v>
          </cell>
          <cell r="F2149" t="str">
            <v>Mme</v>
          </cell>
          <cell r="G2149" t="str">
            <v>DEBRAY</v>
          </cell>
          <cell r="H2149" t="str">
            <v>ESTHER</v>
          </cell>
          <cell r="I2149">
            <v>38968</v>
          </cell>
          <cell r="J2149" t="str">
            <v>FRANCE</v>
          </cell>
          <cell r="K2149" t="str">
            <v>Femme</v>
          </cell>
          <cell r="L2149">
            <v>2931</v>
          </cell>
          <cell r="M2149" t="str">
            <v>CENTRE NAUTIQUE PLOUHINEC CAP SIZUN-POINTE DU RAZ</v>
          </cell>
          <cell r="N2149" t="str">
            <v>CNPCSPR</v>
          </cell>
          <cell r="O2149">
            <v>2900</v>
          </cell>
          <cell r="P2149" t="str">
            <v>COMITE DEPARTEMENTAL CK DU FINISTERE</v>
          </cell>
          <cell r="Q2149" t="str">
            <v>CR03</v>
          </cell>
          <cell r="R2149" t="str">
            <v>COMITE REGIONAL BRETAGNE CK</v>
          </cell>
          <cell r="S2149" t="str">
            <v>FEDERATION FRANCAISE CANOE-KAYAK ET SPORTS PAGAIE</v>
          </cell>
          <cell r="T2149">
            <v>2022</v>
          </cell>
          <cell r="V2149">
            <v>40</v>
          </cell>
          <cell r="W2149" t="str">
            <v>Non</v>
          </cell>
          <cell r="Z2149" t="str">
            <v>AN_COMP_J</v>
          </cell>
          <cell r="AA2149" t="str">
            <v>Carte 1 an Compétition Jeune</v>
          </cell>
          <cell r="AB2149">
            <v>70938</v>
          </cell>
          <cell r="AC2149">
            <v>44531</v>
          </cell>
          <cell r="AD2149">
            <v>44580</v>
          </cell>
          <cell r="AE2149">
            <v>44926</v>
          </cell>
          <cell r="AF2149" t="str">
            <v>Aucun</v>
          </cell>
          <cell r="AG2149" t="str">
            <v>C</v>
          </cell>
          <cell r="AH2149" t="str">
            <v>CADET</v>
          </cell>
          <cell r="AN2149">
            <v>44580</v>
          </cell>
          <cell r="AO2149" t="str">
            <v>Compétition</v>
          </cell>
        </row>
        <row r="2150">
          <cell r="E2150">
            <v>379925</v>
          </cell>
          <cell r="F2150" t="str">
            <v>M.</v>
          </cell>
          <cell r="G2150" t="str">
            <v>MOURRAIN</v>
          </cell>
          <cell r="H2150" t="str">
            <v>STANISLASS</v>
          </cell>
          <cell r="I2150">
            <v>37993</v>
          </cell>
          <cell r="J2150" t="str">
            <v>FRANCE</v>
          </cell>
          <cell r="K2150" t="str">
            <v>Homme</v>
          </cell>
          <cell r="L2150">
            <v>2931</v>
          </cell>
          <cell r="M2150" t="str">
            <v>CENTRE NAUTIQUE PLOUHINEC CAP SIZUN-POINTE DU RAZ</v>
          </cell>
          <cell r="N2150" t="str">
            <v>CNPCSPR</v>
          </cell>
          <cell r="O2150">
            <v>2900</v>
          </cell>
          <cell r="P2150" t="str">
            <v>COMITE DEPARTEMENTAL CK DU FINISTERE</v>
          </cell>
          <cell r="Q2150" t="str">
            <v>CR03</v>
          </cell>
          <cell r="R2150" t="str">
            <v>COMITE REGIONAL BRETAGNE CK</v>
          </cell>
          <cell r="S2150" t="str">
            <v>FEDERATION FRANCAISE CANOE-KAYAK ET SPORTS PAGAIE</v>
          </cell>
          <cell r="T2150">
            <v>2022</v>
          </cell>
          <cell r="V2150">
            <v>40</v>
          </cell>
          <cell r="W2150" t="str">
            <v>Non</v>
          </cell>
          <cell r="Z2150" t="str">
            <v>AN_COMP_J</v>
          </cell>
          <cell r="AA2150" t="str">
            <v>Carte 1 an Compétition Jeune</v>
          </cell>
          <cell r="AB2150">
            <v>70938</v>
          </cell>
          <cell r="AC2150">
            <v>44531</v>
          </cell>
          <cell r="AD2150">
            <v>44580</v>
          </cell>
          <cell r="AE2150">
            <v>44926</v>
          </cell>
          <cell r="AF2150" t="str">
            <v>Aucun</v>
          </cell>
          <cell r="AG2150" t="str">
            <v>J</v>
          </cell>
          <cell r="AH2150" t="str">
            <v>JUNIOR</v>
          </cell>
          <cell r="AN2150">
            <v>44659</v>
          </cell>
          <cell r="AO2150" t="str">
            <v>Compétition</v>
          </cell>
        </row>
        <row r="2151">
          <cell r="E2151">
            <v>379953</v>
          </cell>
          <cell r="F2151" t="str">
            <v>M.</v>
          </cell>
          <cell r="G2151" t="str">
            <v>GOUGEON</v>
          </cell>
          <cell r="H2151" t="str">
            <v>PATRICE</v>
          </cell>
          <cell r="I2151">
            <v>23188</v>
          </cell>
          <cell r="J2151" t="str">
            <v>FRANCE</v>
          </cell>
          <cell r="K2151" t="str">
            <v>Homme</v>
          </cell>
          <cell r="L2151">
            <v>5675</v>
          </cell>
          <cell r="M2151" t="str">
            <v>CERCLE NAUTIQUE DE LA RIA D'ETEL</v>
          </cell>
          <cell r="N2151" t="str">
            <v>CNRE</v>
          </cell>
          <cell r="O2151">
            <v>5600</v>
          </cell>
          <cell r="P2151" t="str">
            <v>COMITE DEPARTEMENTAL CK DU MORBIHAN</v>
          </cell>
          <cell r="Q2151" t="str">
            <v>CR03</v>
          </cell>
          <cell r="R2151" t="str">
            <v>COMITE REGIONAL BRETAGNE CK</v>
          </cell>
          <cell r="S2151" t="str">
            <v>FEDERATION FRANCAISE CANOE-KAYAK ET SPORTS PAGAIE</v>
          </cell>
          <cell r="T2151">
            <v>2022</v>
          </cell>
          <cell r="V2151">
            <v>55</v>
          </cell>
          <cell r="W2151" t="str">
            <v>Non</v>
          </cell>
          <cell r="Z2151" t="str">
            <v>AN_LOIS_A</v>
          </cell>
          <cell r="AA2151" t="str">
            <v>Carte 1 an Loisir Adulte</v>
          </cell>
          <cell r="AB2151">
            <v>71001</v>
          </cell>
          <cell r="AC2151">
            <v>44531</v>
          </cell>
          <cell r="AD2151">
            <v>44572</v>
          </cell>
          <cell r="AE2151">
            <v>44926</v>
          </cell>
          <cell r="AF2151" t="str">
            <v>Aucun</v>
          </cell>
          <cell r="AG2151" t="str">
            <v>V</v>
          </cell>
          <cell r="AH2151" t="str">
            <v>VETERAN</v>
          </cell>
          <cell r="AJ2151">
            <v>43847</v>
          </cell>
          <cell r="AK2151" t="str">
            <v>Loisir</v>
          </cell>
          <cell r="AL2151" t="str">
            <v>CARRIOU</v>
          </cell>
          <cell r="AM2151">
            <v>10100869527</v>
          </cell>
        </row>
        <row r="2152">
          <cell r="E2152">
            <v>380170</v>
          </cell>
          <cell r="F2152" t="str">
            <v>M.</v>
          </cell>
          <cell r="G2152" t="str">
            <v>LE MOAN</v>
          </cell>
          <cell r="H2152" t="str">
            <v>MATHEO</v>
          </cell>
          <cell r="I2152">
            <v>40060</v>
          </cell>
          <cell r="J2152" t="str">
            <v>FRANCE</v>
          </cell>
          <cell r="K2152" t="str">
            <v>Homme</v>
          </cell>
          <cell r="L2152">
            <v>2903</v>
          </cell>
          <cell r="M2152" t="str">
            <v>CK DE QUIMPER CORNOUAILLE</v>
          </cell>
          <cell r="O2152">
            <v>2900</v>
          </cell>
          <cell r="P2152" t="str">
            <v>COMITE DEPARTEMENTAL CK DU FINISTERE</v>
          </cell>
          <cell r="Q2152" t="str">
            <v>CR03</v>
          </cell>
          <cell r="R2152" t="str">
            <v>COMITE REGIONAL BRETAGNE CK</v>
          </cell>
          <cell r="S2152" t="str">
            <v>FEDERATION FRANCAISE CANOE-KAYAK ET SPORTS PAGAIE</v>
          </cell>
          <cell r="T2152">
            <v>2022</v>
          </cell>
          <cell r="V2152">
            <v>40</v>
          </cell>
          <cell r="W2152" t="str">
            <v>Non</v>
          </cell>
          <cell r="Z2152" t="str">
            <v>AN_COMP_J</v>
          </cell>
          <cell r="AA2152" t="str">
            <v>Carte 1 an Compétition Jeune</v>
          </cell>
          <cell r="AB2152">
            <v>71383</v>
          </cell>
          <cell r="AC2152">
            <v>44562</v>
          </cell>
          <cell r="AD2152">
            <v>44566</v>
          </cell>
          <cell r="AE2152">
            <v>44926</v>
          </cell>
          <cell r="AF2152" t="str">
            <v>Aucun</v>
          </cell>
          <cell r="AG2152" t="str">
            <v>M</v>
          </cell>
          <cell r="AH2152" t="str">
            <v>MINIME</v>
          </cell>
          <cell r="AN2152">
            <v>44566</v>
          </cell>
          <cell r="AO2152" t="str">
            <v>Compétition</v>
          </cell>
        </row>
        <row r="2153">
          <cell r="E2153">
            <v>380216</v>
          </cell>
          <cell r="F2153" t="str">
            <v>M.</v>
          </cell>
          <cell r="G2153" t="str">
            <v>WORM</v>
          </cell>
          <cell r="H2153" t="str">
            <v>ALBERT THIERRY</v>
          </cell>
          <cell r="I2153">
            <v>20273</v>
          </cell>
          <cell r="J2153" t="str">
            <v>FRANCE</v>
          </cell>
          <cell r="K2153" t="str">
            <v>Homme</v>
          </cell>
          <cell r="L2153">
            <v>3528</v>
          </cell>
          <cell r="M2153" t="str">
            <v>CANOE KAYAK CLUB DES TROIS RIVIERES</v>
          </cell>
          <cell r="N2153" t="str">
            <v>CKC TROIS RIVIERES</v>
          </cell>
          <cell r="O2153">
            <v>3500</v>
          </cell>
          <cell r="P2153" t="str">
            <v>COMITE DEPARTEMENTAL CK D'ILLE ET VILAINE</v>
          </cell>
          <cell r="Q2153" t="str">
            <v>CR03</v>
          </cell>
          <cell r="R2153" t="str">
            <v>COMITE REGIONAL BRETAGNE CK</v>
          </cell>
          <cell r="S2153" t="str">
            <v>FEDERATION FRANCAISE CANOE-KAYAK ET SPORTS PAGAIE</v>
          </cell>
          <cell r="T2153">
            <v>2022</v>
          </cell>
          <cell r="V2153">
            <v>55</v>
          </cell>
          <cell r="W2153" t="str">
            <v>Non</v>
          </cell>
          <cell r="Z2153" t="str">
            <v>AN_LOIS_A</v>
          </cell>
          <cell r="AA2153" t="str">
            <v>Carte 1 an Loisir Adulte</v>
          </cell>
          <cell r="AB2153">
            <v>71149</v>
          </cell>
          <cell r="AC2153">
            <v>44562</v>
          </cell>
          <cell r="AD2153">
            <v>44563</v>
          </cell>
          <cell r="AE2153">
            <v>44926</v>
          </cell>
          <cell r="AF2153" t="str">
            <v>Aucun</v>
          </cell>
          <cell r="AG2153" t="str">
            <v>V</v>
          </cell>
          <cell r="AH2153" t="str">
            <v>VETERAN</v>
          </cell>
          <cell r="AJ2153">
            <v>43809</v>
          </cell>
          <cell r="AK2153" t="str">
            <v>Loisir</v>
          </cell>
          <cell r="AL2153" t="str">
            <v>ZINZOU PROSPER</v>
          </cell>
          <cell r="AM2153">
            <v>351023049</v>
          </cell>
        </row>
        <row r="2154">
          <cell r="E2154">
            <v>380217</v>
          </cell>
          <cell r="F2154" t="str">
            <v>M.</v>
          </cell>
          <cell r="G2154" t="str">
            <v>SZABO</v>
          </cell>
          <cell r="H2154" t="str">
            <v>ERIC</v>
          </cell>
          <cell r="I2154">
            <v>28721</v>
          </cell>
          <cell r="J2154" t="str">
            <v>FRANCE</v>
          </cell>
          <cell r="K2154" t="str">
            <v>Homme</v>
          </cell>
          <cell r="L2154">
            <v>2912</v>
          </cell>
          <cell r="M2154" t="str">
            <v>LES ALLIGATORS - LANDERNEAU</v>
          </cell>
          <cell r="O2154">
            <v>2900</v>
          </cell>
          <cell r="P2154" t="str">
            <v>COMITE DEPARTEMENTAL CK DU FINISTERE</v>
          </cell>
          <cell r="Q2154" t="str">
            <v>CR03</v>
          </cell>
          <cell r="R2154" t="str">
            <v>COMITE REGIONAL BRETAGNE CK</v>
          </cell>
          <cell r="S2154" t="str">
            <v>FEDERATION FRANCAISE CANOE-KAYAK ET SPORTS PAGAIE</v>
          </cell>
          <cell r="T2154">
            <v>2022</v>
          </cell>
          <cell r="V2154">
            <v>2</v>
          </cell>
          <cell r="W2154" t="str">
            <v>Non</v>
          </cell>
          <cell r="Z2154" t="str">
            <v>AN_SANS_P</v>
          </cell>
          <cell r="AA2154" t="str">
            <v>Carte annuelle sans pratique</v>
          </cell>
          <cell r="AB2154">
            <v>71393</v>
          </cell>
          <cell r="AC2154">
            <v>44562</v>
          </cell>
          <cell r="AD2154">
            <v>44569</v>
          </cell>
          <cell r="AE2154">
            <v>44926</v>
          </cell>
          <cell r="AF2154" t="str">
            <v>Aucun</v>
          </cell>
          <cell r="AG2154" t="str">
            <v>V</v>
          </cell>
          <cell r="AH2154" t="str">
            <v>VETERAN</v>
          </cell>
        </row>
        <row r="2155">
          <cell r="E2155">
            <v>380241</v>
          </cell>
          <cell r="F2155" t="str">
            <v>M.</v>
          </cell>
          <cell r="G2155" t="str">
            <v>JAUNET</v>
          </cell>
          <cell r="H2155" t="str">
            <v>LYLIAN</v>
          </cell>
          <cell r="I2155">
            <v>37526</v>
          </cell>
          <cell r="J2155" t="str">
            <v>FRANCE</v>
          </cell>
          <cell r="K2155" t="str">
            <v>Homme</v>
          </cell>
          <cell r="L2155">
            <v>3507</v>
          </cell>
          <cell r="M2155" t="str">
            <v>CANOE KAYAK DU PAYS DE BROCELIANDE</v>
          </cell>
          <cell r="O2155">
            <v>3500</v>
          </cell>
          <cell r="P2155" t="str">
            <v>COMITE DEPARTEMENTAL CK D'ILLE ET VILAINE</v>
          </cell>
          <cell r="Q2155" t="str">
            <v>CR03</v>
          </cell>
          <cell r="R2155" t="str">
            <v>COMITE REGIONAL BRETAGNE CK</v>
          </cell>
          <cell r="S2155" t="str">
            <v>FEDERATION FRANCAISE CANOE-KAYAK ET SPORTS PAGAIE</v>
          </cell>
          <cell r="T2155">
            <v>2022</v>
          </cell>
          <cell r="V2155">
            <v>55</v>
          </cell>
          <cell r="W2155" t="str">
            <v>Non</v>
          </cell>
          <cell r="X2155" t="str">
            <v>IA Sport Plus</v>
          </cell>
          <cell r="Y2155" t="str">
            <v>IASPORT</v>
          </cell>
          <cell r="Z2155" t="str">
            <v>AN_LOIS_A</v>
          </cell>
          <cell r="AA2155" t="str">
            <v>Carte 1 an Loisir Adulte</v>
          </cell>
          <cell r="AB2155">
            <v>72176</v>
          </cell>
          <cell r="AC2155">
            <v>44593</v>
          </cell>
          <cell r="AD2155">
            <v>44597</v>
          </cell>
          <cell r="AE2155">
            <v>44926</v>
          </cell>
          <cell r="AF2155" t="str">
            <v>Aucun</v>
          </cell>
          <cell r="AG2155" t="str">
            <v>S</v>
          </cell>
          <cell r="AH2155" t="str">
            <v>SENIOR</v>
          </cell>
          <cell r="AJ2155">
            <v>43411</v>
          </cell>
          <cell r="AK2155" t="str">
            <v>Loisir</v>
          </cell>
        </row>
        <row r="2156">
          <cell r="E2156">
            <v>380242</v>
          </cell>
          <cell r="F2156" t="str">
            <v>M.</v>
          </cell>
          <cell r="G2156" t="str">
            <v>MOREAU</v>
          </cell>
          <cell r="H2156" t="str">
            <v>MARIN</v>
          </cell>
          <cell r="I2156">
            <v>39102</v>
          </cell>
          <cell r="J2156" t="str">
            <v>FRANCE</v>
          </cell>
          <cell r="K2156" t="str">
            <v>Homme</v>
          </cell>
          <cell r="L2156">
            <v>2206</v>
          </cell>
          <cell r="M2156" t="str">
            <v>LA ROCHE DERRIEN CANOE KAYAK</v>
          </cell>
          <cell r="N2156" t="str">
            <v>ROCHE DERRIEN CK</v>
          </cell>
          <cell r="O2156">
            <v>2200</v>
          </cell>
          <cell r="P2156" t="str">
            <v>COMITE DEPARTEMENTAL CK COTES D'ARMOR</v>
          </cell>
          <cell r="Q2156" t="str">
            <v>CR03</v>
          </cell>
          <cell r="R2156" t="str">
            <v>COMITE REGIONAL BRETAGNE CK</v>
          </cell>
          <cell r="S2156" t="str">
            <v>FEDERATION FRANCAISE CANOE-KAYAK ET SPORTS PAGAIE</v>
          </cell>
          <cell r="T2156">
            <v>2022</v>
          </cell>
          <cell r="V2156">
            <v>40</v>
          </cell>
          <cell r="W2156" t="str">
            <v>Non</v>
          </cell>
          <cell r="Z2156" t="str">
            <v>AN_COMP_J</v>
          </cell>
          <cell r="AA2156" t="str">
            <v>Carte 1 an Compétition Jeune</v>
          </cell>
          <cell r="AB2156">
            <v>70814</v>
          </cell>
          <cell r="AC2156">
            <v>44531</v>
          </cell>
          <cell r="AD2156">
            <v>44560</v>
          </cell>
          <cell r="AE2156">
            <v>44926</v>
          </cell>
          <cell r="AF2156" t="str">
            <v>Aucun</v>
          </cell>
          <cell r="AG2156" t="str">
            <v>C</v>
          </cell>
          <cell r="AH2156" t="str">
            <v>CADET</v>
          </cell>
          <cell r="AN2156">
            <v>44560</v>
          </cell>
          <cell r="AO2156" t="str">
            <v>Compétition</v>
          </cell>
        </row>
        <row r="2157">
          <cell r="E2157">
            <v>380248</v>
          </cell>
          <cell r="F2157" t="str">
            <v>Mme</v>
          </cell>
          <cell r="G2157" t="str">
            <v>ROOS</v>
          </cell>
          <cell r="H2157" t="str">
            <v>ZOE</v>
          </cell>
          <cell r="I2157">
            <v>39721</v>
          </cell>
          <cell r="J2157" t="str">
            <v>FRANCE</v>
          </cell>
          <cell r="K2157" t="str">
            <v>Femme</v>
          </cell>
          <cell r="L2157">
            <v>3504</v>
          </cell>
          <cell r="M2157" t="str">
            <v>CANOE KAYAK REDONNAIS</v>
          </cell>
          <cell r="O2157">
            <v>3500</v>
          </cell>
          <cell r="P2157" t="str">
            <v>COMITE DEPARTEMENTAL CK D'ILLE ET VILAINE</v>
          </cell>
          <cell r="Q2157" t="str">
            <v>CR03</v>
          </cell>
          <cell r="R2157" t="str">
            <v>COMITE REGIONAL BRETAGNE CK</v>
          </cell>
          <cell r="S2157" t="str">
            <v>FEDERATION FRANCAISE CANOE-KAYAK ET SPORTS PAGAIE</v>
          </cell>
          <cell r="T2157">
            <v>2022</v>
          </cell>
          <cell r="V2157">
            <v>40</v>
          </cell>
          <cell r="W2157" t="str">
            <v>Non</v>
          </cell>
          <cell r="Z2157" t="str">
            <v>AN_COMP_J</v>
          </cell>
          <cell r="AA2157" t="str">
            <v>Carte 1 an Compétition Jeune</v>
          </cell>
          <cell r="AB2157">
            <v>71432</v>
          </cell>
          <cell r="AC2157">
            <v>44562</v>
          </cell>
          <cell r="AD2157">
            <v>44579</v>
          </cell>
          <cell r="AE2157">
            <v>44926</v>
          </cell>
          <cell r="AF2157" t="str">
            <v>Aucun</v>
          </cell>
          <cell r="AG2157" t="str">
            <v>M</v>
          </cell>
          <cell r="AH2157" t="str">
            <v>MINIME</v>
          </cell>
          <cell r="AN2157">
            <v>44579</v>
          </cell>
          <cell r="AO2157" t="str">
            <v>Compétition</v>
          </cell>
        </row>
        <row r="2158">
          <cell r="E2158">
            <v>380265</v>
          </cell>
          <cell r="F2158" t="str">
            <v>M.</v>
          </cell>
          <cell r="G2158" t="str">
            <v>LALLART</v>
          </cell>
          <cell r="H2158" t="str">
            <v>CORENTIN</v>
          </cell>
          <cell r="I2158">
            <v>39972</v>
          </cell>
          <cell r="J2158" t="str">
            <v>FRANCE</v>
          </cell>
          <cell r="K2158" t="str">
            <v>Homme</v>
          </cell>
          <cell r="L2158">
            <v>3535</v>
          </cell>
          <cell r="M2158" t="str">
            <v>CANOE KAYAK CLUB DE FEINS</v>
          </cell>
          <cell r="O2158">
            <v>3500</v>
          </cell>
          <cell r="P2158" t="str">
            <v>COMITE DEPARTEMENTAL CK D'ILLE ET VILAINE</v>
          </cell>
          <cell r="Q2158" t="str">
            <v>CR03</v>
          </cell>
          <cell r="R2158" t="str">
            <v>COMITE REGIONAL BRETAGNE CK</v>
          </cell>
          <cell r="S2158" t="str">
            <v>FEDERATION FRANCAISE CANOE-KAYAK ET SPORTS PAGAIE</v>
          </cell>
          <cell r="T2158">
            <v>2022</v>
          </cell>
          <cell r="V2158">
            <v>40</v>
          </cell>
          <cell r="W2158" t="str">
            <v>Non</v>
          </cell>
          <cell r="Z2158" t="str">
            <v>AN_COMP_J</v>
          </cell>
          <cell r="AA2158" t="str">
            <v>Carte 1 an Compétition Jeune</v>
          </cell>
          <cell r="AB2158">
            <v>71465</v>
          </cell>
          <cell r="AC2158">
            <v>44562</v>
          </cell>
          <cell r="AD2158">
            <v>44571</v>
          </cell>
          <cell r="AE2158">
            <v>44926</v>
          </cell>
          <cell r="AF2158" t="str">
            <v>Aucun</v>
          </cell>
          <cell r="AG2158" t="str">
            <v>M</v>
          </cell>
          <cell r="AH2158" t="str">
            <v>MINIME</v>
          </cell>
          <cell r="AN2158">
            <v>44574</v>
          </cell>
          <cell r="AO2158" t="str">
            <v>Compétition</v>
          </cell>
        </row>
        <row r="2159">
          <cell r="E2159">
            <v>380267</v>
          </cell>
          <cell r="F2159" t="str">
            <v>Mme</v>
          </cell>
          <cell r="G2159" t="str">
            <v>FERRON</v>
          </cell>
          <cell r="H2159" t="str">
            <v>SOLENN</v>
          </cell>
          <cell r="I2159">
            <v>29452</v>
          </cell>
          <cell r="J2159" t="str">
            <v>FRANCE</v>
          </cell>
          <cell r="K2159" t="str">
            <v>Femme</v>
          </cell>
          <cell r="L2159">
            <v>3535</v>
          </cell>
          <cell r="M2159" t="str">
            <v>CANOE KAYAK CLUB DE FEINS</v>
          </cell>
          <cell r="O2159">
            <v>3500</v>
          </cell>
          <cell r="P2159" t="str">
            <v>COMITE DEPARTEMENTAL CK D'ILLE ET VILAINE</v>
          </cell>
          <cell r="Q2159" t="str">
            <v>CR03</v>
          </cell>
          <cell r="R2159" t="str">
            <v>COMITE REGIONAL BRETAGNE CK</v>
          </cell>
          <cell r="S2159" t="str">
            <v>FEDERATION FRANCAISE CANOE-KAYAK ET SPORTS PAGAIE</v>
          </cell>
          <cell r="T2159">
            <v>2022</v>
          </cell>
          <cell r="V2159">
            <v>60</v>
          </cell>
          <cell r="W2159" t="str">
            <v>Non</v>
          </cell>
          <cell r="Z2159" t="str">
            <v>AN_COMP_A</v>
          </cell>
          <cell r="AA2159" t="str">
            <v>Carte 1 an Compétition Adulte</v>
          </cell>
          <cell r="AB2159">
            <v>71465</v>
          </cell>
          <cell r="AC2159">
            <v>44562</v>
          </cell>
          <cell r="AD2159">
            <v>44571</v>
          </cell>
          <cell r="AE2159">
            <v>44926</v>
          </cell>
          <cell r="AF2159" t="str">
            <v>Aucun</v>
          </cell>
          <cell r="AG2159" t="str">
            <v>V</v>
          </cell>
          <cell r="AH2159" t="str">
            <v>VETERAN</v>
          </cell>
        </row>
        <row r="2160">
          <cell r="E2160">
            <v>380455</v>
          </cell>
          <cell r="F2160" t="str">
            <v>Mme</v>
          </cell>
          <cell r="G2160" t="str">
            <v>LE FOULGOC</v>
          </cell>
          <cell r="H2160" t="str">
            <v>FRANCOISE</v>
          </cell>
          <cell r="I2160">
            <v>26418</v>
          </cell>
          <cell r="J2160" t="str">
            <v>FRANCE</v>
          </cell>
          <cell r="K2160" t="str">
            <v>Femme</v>
          </cell>
          <cell r="L2160">
            <v>5609</v>
          </cell>
          <cell r="M2160" t="str">
            <v>CLUB NAUTIQUE DE BAUD</v>
          </cell>
          <cell r="N2160" t="str">
            <v>CNEB</v>
          </cell>
          <cell r="O2160">
            <v>5600</v>
          </cell>
          <cell r="P2160" t="str">
            <v>COMITE DEPARTEMENTAL CK DU MORBIHAN</v>
          </cell>
          <cell r="Q2160" t="str">
            <v>CR03</v>
          </cell>
          <cell r="R2160" t="str">
            <v>COMITE REGIONAL BRETAGNE CK</v>
          </cell>
          <cell r="S2160" t="str">
            <v>FEDERATION FRANCAISE CANOE-KAYAK ET SPORTS PAGAIE</v>
          </cell>
          <cell r="T2160">
            <v>2022</v>
          </cell>
          <cell r="V2160">
            <v>55</v>
          </cell>
          <cell r="W2160" t="str">
            <v>Non</v>
          </cell>
          <cell r="Z2160" t="str">
            <v>AN_LOIS_A</v>
          </cell>
          <cell r="AA2160" t="str">
            <v>Carte 1 an Loisir Adulte</v>
          </cell>
          <cell r="AB2160">
            <v>71175</v>
          </cell>
          <cell r="AC2160">
            <v>44562</v>
          </cell>
          <cell r="AD2160">
            <v>44569</v>
          </cell>
          <cell r="AE2160">
            <v>44926</v>
          </cell>
          <cell r="AF2160" t="str">
            <v>Aucun</v>
          </cell>
          <cell r="AG2160" t="str">
            <v>V</v>
          </cell>
          <cell r="AH2160" t="str">
            <v>VETERAN</v>
          </cell>
          <cell r="AJ2160">
            <v>43413</v>
          </cell>
          <cell r="AK2160" t="str">
            <v>Loisir</v>
          </cell>
          <cell r="AL2160" t="str">
            <v>SYLVERE ROMAIN</v>
          </cell>
        </row>
        <row r="2161">
          <cell r="E2161">
            <v>380713</v>
          </cell>
          <cell r="F2161" t="str">
            <v>M.</v>
          </cell>
          <cell r="G2161" t="str">
            <v>LEVESQUE</v>
          </cell>
          <cell r="H2161" t="str">
            <v>MICHEL</v>
          </cell>
          <cell r="I2161">
            <v>20038</v>
          </cell>
          <cell r="J2161" t="str">
            <v>FRANCE</v>
          </cell>
          <cell r="K2161" t="str">
            <v>Homme</v>
          </cell>
          <cell r="L2161">
            <v>3536</v>
          </cell>
          <cell r="M2161" t="str">
            <v>MJC DE GUIPRY-MESSAC</v>
          </cell>
          <cell r="O2161">
            <v>3500</v>
          </cell>
          <cell r="P2161" t="str">
            <v>COMITE DEPARTEMENTAL CK D'ILLE ET VILAINE</v>
          </cell>
          <cell r="Q2161" t="str">
            <v>CR03</v>
          </cell>
          <cell r="R2161" t="str">
            <v>COMITE REGIONAL BRETAGNE CK</v>
          </cell>
          <cell r="S2161" t="str">
            <v>FEDERATION FRANCAISE CANOE-KAYAK ET SPORTS PAGAIE</v>
          </cell>
          <cell r="T2161">
            <v>2022</v>
          </cell>
          <cell r="V2161">
            <v>55</v>
          </cell>
          <cell r="W2161" t="str">
            <v>Non</v>
          </cell>
          <cell r="Z2161" t="str">
            <v>AN_LOIS_A</v>
          </cell>
          <cell r="AA2161" t="str">
            <v>Carte 1 an Loisir Adulte</v>
          </cell>
          <cell r="AB2161">
            <v>70578</v>
          </cell>
          <cell r="AC2161">
            <v>44501</v>
          </cell>
          <cell r="AD2161">
            <v>44532</v>
          </cell>
          <cell r="AE2161">
            <v>44926</v>
          </cell>
          <cell r="AF2161" t="str">
            <v>Aucun</v>
          </cell>
          <cell r="AG2161" t="str">
            <v>V</v>
          </cell>
          <cell r="AH2161" t="str">
            <v>VETERAN</v>
          </cell>
          <cell r="AJ2161">
            <v>43800</v>
          </cell>
          <cell r="AK2161" t="str">
            <v>Loisir</v>
          </cell>
        </row>
        <row r="2162">
          <cell r="E2162">
            <v>380748</v>
          </cell>
          <cell r="F2162" t="str">
            <v>Mme</v>
          </cell>
          <cell r="G2162" t="str">
            <v>GALVIC</v>
          </cell>
          <cell r="H2162" t="str">
            <v>MAELLE</v>
          </cell>
          <cell r="I2162">
            <v>40005</v>
          </cell>
          <cell r="J2162" t="str">
            <v>FRANCE</v>
          </cell>
          <cell r="K2162" t="str">
            <v>Femme</v>
          </cell>
          <cell r="L2162">
            <v>5603</v>
          </cell>
          <cell r="M2162" t="str">
            <v>CANOE KAYAK PONTIVYEN</v>
          </cell>
          <cell r="N2162" t="str">
            <v>CKCP1</v>
          </cell>
          <cell r="O2162">
            <v>5600</v>
          </cell>
          <cell r="P2162" t="str">
            <v>COMITE DEPARTEMENTAL CK DU MORBIHAN</v>
          </cell>
          <cell r="Q2162" t="str">
            <v>CR03</v>
          </cell>
          <cell r="R2162" t="str">
            <v>COMITE REGIONAL BRETAGNE CK</v>
          </cell>
          <cell r="S2162" t="str">
            <v>FEDERATION FRANCAISE CANOE-KAYAK ET SPORTS PAGAIE</v>
          </cell>
          <cell r="T2162">
            <v>2022</v>
          </cell>
          <cell r="V2162">
            <v>40</v>
          </cell>
          <cell r="W2162" t="str">
            <v>Non</v>
          </cell>
          <cell r="X2162" t="str">
            <v>IA Sport Plus</v>
          </cell>
          <cell r="Y2162" t="str">
            <v>IASPORT</v>
          </cell>
          <cell r="Z2162" t="str">
            <v>AN_COMP_J</v>
          </cell>
          <cell r="AA2162" t="str">
            <v>Carte 1 an Compétition Jeune</v>
          </cell>
          <cell r="AB2162">
            <v>71667</v>
          </cell>
          <cell r="AC2162">
            <v>44593</v>
          </cell>
          <cell r="AD2162">
            <v>44618</v>
          </cell>
          <cell r="AE2162">
            <v>44926</v>
          </cell>
          <cell r="AF2162" t="str">
            <v>Aucun</v>
          </cell>
          <cell r="AG2162" t="str">
            <v>M</v>
          </cell>
          <cell r="AH2162" t="str">
            <v>MINIME</v>
          </cell>
          <cell r="AN2162">
            <v>44618</v>
          </cell>
          <cell r="AO2162" t="str">
            <v>Compétition</v>
          </cell>
        </row>
        <row r="2163">
          <cell r="E2163">
            <v>380984</v>
          </cell>
          <cell r="F2163" t="str">
            <v>Mme</v>
          </cell>
          <cell r="G2163" t="str">
            <v>LE FOULGOC</v>
          </cell>
          <cell r="H2163" t="str">
            <v>HELENE</v>
          </cell>
          <cell r="I2163">
            <v>25121</v>
          </cell>
          <cell r="J2163" t="str">
            <v>FRANCE</v>
          </cell>
          <cell r="K2163" t="str">
            <v>Femme</v>
          </cell>
          <cell r="L2163">
            <v>5609</v>
          </cell>
          <cell r="M2163" t="str">
            <v>CLUB NAUTIQUE DE BAUD</v>
          </cell>
          <cell r="N2163" t="str">
            <v>CNEB</v>
          </cell>
          <cell r="O2163">
            <v>5600</v>
          </cell>
          <cell r="P2163" t="str">
            <v>COMITE DEPARTEMENTAL CK DU MORBIHAN</v>
          </cell>
          <cell r="Q2163" t="str">
            <v>CR03</v>
          </cell>
          <cell r="R2163" t="str">
            <v>COMITE REGIONAL BRETAGNE CK</v>
          </cell>
          <cell r="S2163" t="str">
            <v>FEDERATION FRANCAISE CANOE-KAYAK ET SPORTS PAGAIE</v>
          </cell>
          <cell r="T2163">
            <v>2022</v>
          </cell>
          <cell r="V2163">
            <v>55</v>
          </cell>
          <cell r="W2163" t="str">
            <v>Non</v>
          </cell>
          <cell r="Z2163" t="str">
            <v>AN_LOIS_A</v>
          </cell>
          <cell r="AA2163" t="str">
            <v>Carte 1 an Loisir Adulte</v>
          </cell>
          <cell r="AB2163">
            <v>71175</v>
          </cell>
          <cell r="AC2163">
            <v>44562</v>
          </cell>
          <cell r="AD2163">
            <v>44572</v>
          </cell>
          <cell r="AE2163">
            <v>44926</v>
          </cell>
          <cell r="AF2163" t="str">
            <v>Aucun</v>
          </cell>
          <cell r="AG2163" t="str">
            <v>V</v>
          </cell>
          <cell r="AH2163" t="str">
            <v>VETERAN</v>
          </cell>
        </row>
        <row r="2164">
          <cell r="E2164">
            <v>381000</v>
          </cell>
          <cell r="F2164" t="str">
            <v>M.</v>
          </cell>
          <cell r="G2164" t="str">
            <v>TANGUY</v>
          </cell>
          <cell r="H2164" t="str">
            <v>ELOUAN</v>
          </cell>
          <cell r="I2164">
            <v>39242</v>
          </cell>
          <cell r="J2164" t="str">
            <v>FRANCE</v>
          </cell>
          <cell r="K2164" t="str">
            <v>Homme</v>
          </cell>
          <cell r="L2164">
            <v>2912</v>
          </cell>
          <cell r="M2164" t="str">
            <v>LES ALLIGATORS - LANDERNEAU</v>
          </cell>
          <cell r="O2164">
            <v>2900</v>
          </cell>
          <cell r="P2164" t="str">
            <v>COMITE DEPARTEMENTAL CK DU FINISTERE</v>
          </cell>
          <cell r="Q2164" t="str">
            <v>CR03</v>
          </cell>
          <cell r="R2164" t="str">
            <v>COMITE REGIONAL BRETAGNE CK</v>
          </cell>
          <cell r="S2164" t="str">
            <v>FEDERATION FRANCAISE CANOE-KAYAK ET SPORTS PAGAIE</v>
          </cell>
          <cell r="T2164">
            <v>2022</v>
          </cell>
          <cell r="V2164">
            <v>40</v>
          </cell>
          <cell r="W2164" t="str">
            <v>Non</v>
          </cell>
          <cell r="Z2164" t="str">
            <v>AN_COMP_J</v>
          </cell>
          <cell r="AA2164" t="str">
            <v>Carte 1 an Compétition Jeune</v>
          </cell>
          <cell r="AB2164">
            <v>71393</v>
          </cell>
          <cell r="AC2164">
            <v>44562</v>
          </cell>
          <cell r="AD2164">
            <v>44565</v>
          </cell>
          <cell r="AE2164">
            <v>44926</v>
          </cell>
          <cell r="AF2164" t="str">
            <v>Aucun</v>
          </cell>
          <cell r="AG2164" t="str">
            <v>C</v>
          </cell>
          <cell r="AH2164" t="str">
            <v>CADET</v>
          </cell>
          <cell r="AN2164">
            <v>44565</v>
          </cell>
          <cell r="AO2164" t="str">
            <v>Compétition</v>
          </cell>
        </row>
        <row r="2165">
          <cell r="E2165">
            <v>381051</v>
          </cell>
          <cell r="F2165" t="str">
            <v>M.</v>
          </cell>
          <cell r="G2165" t="str">
            <v>HAUGUEL</v>
          </cell>
          <cell r="H2165" t="str">
            <v>YAN</v>
          </cell>
          <cell r="I2165">
            <v>39548</v>
          </cell>
          <cell r="J2165" t="str">
            <v>FRANCE</v>
          </cell>
          <cell r="K2165" t="str">
            <v>Homme</v>
          </cell>
          <cell r="L2165">
            <v>3536</v>
          </cell>
          <cell r="M2165" t="str">
            <v>MJC DE GUIPRY-MESSAC</v>
          </cell>
          <cell r="O2165">
            <v>3500</v>
          </cell>
          <cell r="P2165" t="str">
            <v>COMITE DEPARTEMENTAL CK D'ILLE ET VILAINE</v>
          </cell>
          <cell r="Q2165" t="str">
            <v>CR03</v>
          </cell>
          <cell r="R2165" t="str">
            <v>COMITE REGIONAL BRETAGNE CK</v>
          </cell>
          <cell r="S2165" t="str">
            <v>FEDERATION FRANCAISE CANOE-KAYAK ET SPORTS PAGAIE</v>
          </cell>
          <cell r="T2165">
            <v>2022</v>
          </cell>
          <cell r="V2165">
            <v>20</v>
          </cell>
          <cell r="W2165" t="str">
            <v>Non</v>
          </cell>
          <cell r="Z2165" t="str">
            <v>AN_LOIS_J</v>
          </cell>
          <cell r="AA2165" t="str">
            <v>Carte 1 an Loisir Jeune</v>
          </cell>
          <cell r="AB2165">
            <v>70578</v>
          </cell>
          <cell r="AC2165">
            <v>44501</v>
          </cell>
          <cell r="AD2165">
            <v>44532</v>
          </cell>
          <cell r="AE2165">
            <v>44926</v>
          </cell>
          <cell r="AF2165" t="str">
            <v>Aucun</v>
          </cell>
          <cell r="AG2165" t="str">
            <v>M</v>
          </cell>
          <cell r="AH2165" t="str">
            <v>MINIME</v>
          </cell>
          <cell r="AJ2165">
            <v>44532</v>
          </cell>
          <cell r="AK2165" t="str">
            <v>Loisir</v>
          </cell>
        </row>
        <row r="2166">
          <cell r="E2166">
            <v>381055</v>
          </cell>
          <cell r="F2166" t="str">
            <v>M.</v>
          </cell>
          <cell r="G2166" t="str">
            <v>MAHE</v>
          </cell>
          <cell r="H2166" t="str">
            <v>CLEMENT</v>
          </cell>
          <cell r="I2166">
            <v>38407</v>
          </cell>
          <cell r="J2166" t="str">
            <v>FRANCE</v>
          </cell>
          <cell r="K2166" t="str">
            <v>Homme</v>
          </cell>
          <cell r="L2166">
            <v>3501</v>
          </cell>
          <cell r="M2166" t="str">
            <v>KAYAK CLUB PONT REAN</v>
          </cell>
          <cell r="O2166">
            <v>3500</v>
          </cell>
          <cell r="P2166" t="str">
            <v>COMITE DEPARTEMENTAL CK D'ILLE ET VILAINE</v>
          </cell>
          <cell r="Q2166" t="str">
            <v>CR03</v>
          </cell>
          <cell r="R2166" t="str">
            <v>COMITE REGIONAL BRETAGNE CK</v>
          </cell>
          <cell r="S2166" t="str">
            <v>FEDERATION FRANCAISE CANOE-KAYAK ET SPORTS PAGAIE</v>
          </cell>
          <cell r="T2166">
            <v>2022</v>
          </cell>
          <cell r="V2166">
            <v>40</v>
          </cell>
          <cell r="W2166" t="str">
            <v>Non</v>
          </cell>
          <cell r="Z2166" t="str">
            <v>AN_COMP_J</v>
          </cell>
          <cell r="AA2166" t="str">
            <v>Carte 1 an Compétition Jeune</v>
          </cell>
          <cell r="AB2166">
            <v>70967</v>
          </cell>
          <cell r="AC2166">
            <v>44531</v>
          </cell>
          <cell r="AD2166">
            <v>44551</v>
          </cell>
          <cell r="AE2166">
            <v>44926</v>
          </cell>
          <cell r="AF2166" t="str">
            <v>Aucun</v>
          </cell>
          <cell r="AG2166" t="str">
            <v>J</v>
          </cell>
          <cell r="AH2166" t="str">
            <v>JUNIOR</v>
          </cell>
          <cell r="AN2166">
            <v>44565</v>
          </cell>
          <cell r="AO2166" t="str">
            <v>Compétition</v>
          </cell>
        </row>
        <row r="2167">
          <cell r="E2167">
            <v>381092</v>
          </cell>
          <cell r="F2167" t="str">
            <v>M.</v>
          </cell>
          <cell r="G2167" t="str">
            <v>LESAUX</v>
          </cell>
          <cell r="H2167" t="str">
            <v>MATHIEU</v>
          </cell>
          <cell r="I2167">
            <v>21619</v>
          </cell>
          <cell r="J2167" t="str">
            <v>FRANCE</v>
          </cell>
          <cell r="K2167" t="str">
            <v>Homme</v>
          </cell>
          <cell r="L2167">
            <v>2931</v>
          </cell>
          <cell r="M2167" t="str">
            <v>CENTRE NAUTIQUE PLOUHINEC CAP SIZUN-POINTE DU RAZ</v>
          </cell>
          <cell r="N2167" t="str">
            <v>CNPCSPR</v>
          </cell>
          <cell r="O2167">
            <v>2900</v>
          </cell>
          <cell r="P2167" t="str">
            <v>COMITE DEPARTEMENTAL CK DU FINISTERE</v>
          </cell>
          <cell r="Q2167" t="str">
            <v>CR03</v>
          </cell>
          <cell r="R2167" t="str">
            <v>COMITE REGIONAL BRETAGNE CK</v>
          </cell>
          <cell r="S2167" t="str">
            <v>FEDERATION FRANCAISE CANOE-KAYAK ET SPORTS PAGAIE</v>
          </cell>
          <cell r="T2167">
            <v>2022</v>
          </cell>
          <cell r="V2167">
            <v>55</v>
          </cell>
          <cell r="W2167" t="str">
            <v>Non</v>
          </cell>
          <cell r="Z2167" t="str">
            <v>AN_LOIS_A</v>
          </cell>
          <cell r="AA2167" t="str">
            <v>Carte 1 an Loisir Adulte</v>
          </cell>
          <cell r="AB2167">
            <v>70938</v>
          </cell>
          <cell r="AC2167">
            <v>44531</v>
          </cell>
          <cell r="AD2167">
            <v>44580</v>
          </cell>
          <cell r="AE2167">
            <v>44926</v>
          </cell>
          <cell r="AF2167" t="str">
            <v>Aucun</v>
          </cell>
          <cell r="AG2167" t="str">
            <v>V</v>
          </cell>
          <cell r="AH2167" t="str">
            <v>VETERAN</v>
          </cell>
          <cell r="AJ2167">
            <v>43397</v>
          </cell>
          <cell r="AK2167" t="str">
            <v>Loisir</v>
          </cell>
          <cell r="AL2167" t="str">
            <v>rousseaux nelly</v>
          </cell>
        </row>
        <row r="2168">
          <cell r="E2168">
            <v>381252</v>
          </cell>
          <cell r="F2168" t="str">
            <v>Mme</v>
          </cell>
          <cell r="G2168" t="str">
            <v>POINGT</v>
          </cell>
          <cell r="H2168" t="str">
            <v>ANNE</v>
          </cell>
          <cell r="I2168">
            <v>20157</v>
          </cell>
          <cell r="J2168" t="str">
            <v>FRANCE</v>
          </cell>
          <cell r="K2168" t="str">
            <v>Femme</v>
          </cell>
          <cell r="L2168">
            <v>2978</v>
          </cell>
          <cell r="M2168" t="str">
            <v>CANOE KAYAK CLUB BRESTOIS</v>
          </cell>
          <cell r="N2168" t="str">
            <v>CKCB</v>
          </cell>
          <cell r="O2168">
            <v>2900</v>
          </cell>
          <cell r="P2168" t="str">
            <v>COMITE DEPARTEMENTAL CK DU FINISTERE</v>
          </cell>
          <cell r="Q2168" t="str">
            <v>CR03</v>
          </cell>
          <cell r="R2168" t="str">
            <v>COMITE REGIONAL BRETAGNE CK</v>
          </cell>
          <cell r="S2168" t="str">
            <v>FEDERATION FRANCAISE CANOE-KAYAK ET SPORTS PAGAIE</v>
          </cell>
          <cell r="T2168">
            <v>2022</v>
          </cell>
          <cell r="V2168">
            <v>55</v>
          </cell>
          <cell r="W2168" t="str">
            <v>Non</v>
          </cell>
          <cell r="Z2168" t="str">
            <v>AN_LOIS_A</v>
          </cell>
          <cell r="AA2168" t="str">
            <v>Carte 1 an Loisir Adulte</v>
          </cell>
          <cell r="AB2168">
            <v>72780</v>
          </cell>
          <cell r="AC2168">
            <v>44621</v>
          </cell>
          <cell r="AD2168">
            <v>44653</v>
          </cell>
          <cell r="AE2168">
            <v>44926</v>
          </cell>
          <cell r="AF2168" t="str">
            <v>Aucun</v>
          </cell>
          <cell r="AG2168" t="str">
            <v>V</v>
          </cell>
          <cell r="AH2168" t="str">
            <v>VETERAN</v>
          </cell>
          <cell r="AJ2168">
            <v>44176</v>
          </cell>
          <cell r="AK2168" t="str">
            <v>Loisir</v>
          </cell>
          <cell r="AL2168" t="str">
            <v>Nerriec</v>
          </cell>
        </row>
        <row r="2169">
          <cell r="E2169">
            <v>381254</v>
          </cell>
          <cell r="F2169" t="str">
            <v>M.</v>
          </cell>
          <cell r="G2169" t="str">
            <v>VIDALENC</v>
          </cell>
          <cell r="H2169" t="str">
            <v>NICOLAS</v>
          </cell>
          <cell r="I2169">
            <v>27244</v>
          </cell>
          <cell r="J2169" t="str">
            <v>FRANCE</v>
          </cell>
          <cell r="K2169" t="str">
            <v>Homme</v>
          </cell>
          <cell r="L2169">
            <v>2909</v>
          </cell>
          <cell r="M2169" t="str">
            <v>BREST BRETAGNE NAUTISME</v>
          </cell>
          <cell r="N2169" t="str">
            <v>BBN</v>
          </cell>
          <cell r="O2169">
            <v>2900</v>
          </cell>
          <cell r="P2169" t="str">
            <v>COMITE DEPARTEMENTAL CK DU FINISTERE</v>
          </cell>
          <cell r="Q2169" t="str">
            <v>CR03</v>
          </cell>
          <cell r="R2169" t="str">
            <v>COMITE REGIONAL BRETAGNE CK</v>
          </cell>
          <cell r="S2169" t="str">
            <v>FEDERATION FRANCAISE CANOE-KAYAK ET SPORTS PAGAIE</v>
          </cell>
          <cell r="T2169">
            <v>2022</v>
          </cell>
          <cell r="V2169">
            <v>55</v>
          </cell>
          <cell r="W2169" t="str">
            <v>Non</v>
          </cell>
          <cell r="Z2169" t="str">
            <v>AN_LOIS_A</v>
          </cell>
          <cell r="AA2169" t="str">
            <v>Carte 1 an Loisir Adulte</v>
          </cell>
          <cell r="AB2169">
            <v>71579</v>
          </cell>
          <cell r="AC2169">
            <v>44562</v>
          </cell>
          <cell r="AD2169">
            <v>44573</v>
          </cell>
          <cell r="AE2169">
            <v>44926</v>
          </cell>
          <cell r="AF2169" t="str">
            <v>Aucun</v>
          </cell>
          <cell r="AG2169" t="str">
            <v>V</v>
          </cell>
          <cell r="AH2169" t="str">
            <v>VETERAN</v>
          </cell>
        </row>
        <row r="2170">
          <cell r="E2170">
            <v>381355</v>
          </cell>
          <cell r="F2170" t="str">
            <v>Mme</v>
          </cell>
          <cell r="G2170" t="str">
            <v>FRANCES</v>
          </cell>
          <cell r="H2170" t="str">
            <v>SOPHIE</v>
          </cell>
          <cell r="I2170">
            <v>30848</v>
          </cell>
          <cell r="J2170" t="str">
            <v>FRANCE</v>
          </cell>
          <cell r="K2170" t="str">
            <v>Femme</v>
          </cell>
          <cell r="L2170">
            <v>2903</v>
          </cell>
          <cell r="M2170" t="str">
            <v>CK DE QUIMPER CORNOUAILLE</v>
          </cell>
          <cell r="O2170">
            <v>2900</v>
          </cell>
          <cell r="P2170" t="str">
            <v>COMITE DEPARTEMENTAL CK DU FINISTERE</v>
          </cell>
          <cell r="Q2170" t="str">
            <v>CR03</v>
          </cell>
          <cell r="R2170" t="str">
            <v>COMITE REGIONAL BRETAGNE CK</v>
          </cell>
          <cell r="S2170" t="str">
            <v>FEDERATION FRANCAISE CANOE-KAYAK ET SPORTS PAGAIE</v>
          </cell>
          <cell r="T2170">
            <v>2022</v>
          </cell>
          <cell r="V2170">
            <v>55</v>
          </cell>
          <cell r="W2170" t="str">
            <v>Non</v>
          </cell>
          <cell r="Z2170" t="str">
            <v>AN_LOIS_A</v>
          </cell>
          <cell r="AA2170" t="str">
            <v>Carte 1 an Loisir Adulte</v>
          </cell>
          <cell r="AB2170">
            <v>70918</v>
          </cell>
          <cell r="AC2170">
            <v>44531</v>
          </cell>
          <cell r="AD2170">
            <v>44545</v>
          </cell>
          <cell r="AE2170">
            <v>44926</v>
          </cell>
          <cell r="AF2170" t="str">
            <v>Aucun</v>
          </cell>
          <cell r="AG2170" t="str">
            <v>V</v>
          </cell>
          <cell r="AH2170" t="str">
            <v>VETERAN</v>
          </cell>
          <cell r="AJ2170">
            <v>43446</v>
          </cell>
          <cell r="AK2170" t="str">
            <v>Loisir</v>
          </cell>
        </row>
        <row r="2171">
          <cell r="E2171">
            <v>381423</v>
          </cell>
          <cell r="F2171" t="str">
            <v>M.</v>
          </cell>
          <cell r="G2171" t="str">
            <v>MONFORT</v>
          </cell>
          <cell r="H2171" t="str">
            <v>ALEXANDRE</v>
          </cell>
          <cell r="I2171">
            <v>35180</v>
          </cell>
          <cell r="J2171" t="str">
            <v>FRANCE</v>
          </cell>
          <cell r="K2171" t="str">
            <v>Homme</v>
          </cell>
          <cell r="L2171">
            <v>2920</v>
          </cell>
          <cell r="M2171" t="str">
            <v>LA PAGAIE DES AVENS</v>
          </cell>
          <cell r="N2171" t="str">
            <v>C K P.D.A.</v>
          </cell>
          <cell r="O2171">
            <v>2900</v>
          </cell>
          <cell r="P2171" t="str">
            <v>COMITE DEPARTEMENTAL CK DU FINISTERE</v>
          </cell>
          <cell r="Q2171" t="str">
            <v>CR03</v>
          </cell>
          <cell r="R2171" t="str">
            <v>COMITE REGIONAL BRETAGNE CK</v>
          </cell>
          <cell r="S2171" t="str">
            <v>FEDERATION FRANCAISE CANOE-KAYAK ET SPORTS PAGAIE</v>
          </cell>
          <cell r="T2171">
            <v>2022</v>
          </cell>
          <cell r="V2171">
            <v>55</v>
          </cell>
          <cell r="W2171" t="str">
            <v>Non</v>
          </cell>
          <cell r="Z2171" t="str">
            <v>AN_LOIS_A</v>
          </cell>
          <cell r="AA2171" t="str">
            <v>Carte 1 an Loisir Adulte</v>
          </cell>
          <cell r="AB2171">
            <v>70936</v>
          </cell>
          <cell r="AC2171">
            <v>44531</v>
          </cell>
          <cell r="AD2171">
            <v>44545</v>
          </cell>
          <cell r="AE2171">
            <v>44926</v>
          </cell>
          <cell r="AF2171" t="str">
            <v>Aucun</v>
          </cell>
          <cell r="AG2171" t="str">
            <v>S</v>
          </cell>
          <cell r="AH2171" t="str">
            <v>SENIOR</v>
          </cell>
        </row>
        <row r="2172">
          <cell r="E2172">
            <v>381859</v>
          </cell>
          <cell r="F2172" t="str">
            <v>M.</v>
          </cell>
          <cell r="G2172" t="str">
            <v>MATHIAS</v>
          </cell>
          <cell r="H2172" t="str">
            <v>CLEMENT</v>
          </cell>
          <cell r="I2172">
            <v>35262</v>
          </cell>
          <cell r="J2172" t="str">
            <v>FRANCE</v>
          </cell>
          <cell r="K2172" t="str">
            <v>Homme</v>
          </cell>
          <cell r="L2172">
            <v>2235</v>
          </cell>
          <cell r="M2172" t="str">
            <v>CLUB NAUTIQUE DE TREGASTEL</v>
          </cell>
          <cell r="N2172" t="str">
            <v>CN TREGASTEL</v>
          </cell>
          <cell r="O2172">
            <v>2200</v>
          </cell>
          <cell r="P2172" t="str">
            <v>COMITE DEPARTEMENTAL CK COTES D'ARMOR</v>
          </cell>
          <cell r="Q2172" t="str">
            <v>CR03</v>
          </cell>
          <cell r="R2172" t="str">
            <v>COMITE REGIONAL BRETAGNE CK</v>
          </cell>
          <cell r="S2172" t="str">
            <v>FEDERATION FRANCAISE CANOE-KAYAK ET SPORTS PAGAIE</v>
          </cell>
          <cell r="T2172">
            <v>2022</v>
          </cell>
          <cell r="V2172">
            <v>55</v>
          </cell>
          <cell r="W2172" t="str">
            <v>Non</v>
          </cell>
          <cell r="Z2172" t="str">
            <v>AN_LOIS_A</v>
          </cell>
          <cell r="AA2172" t="str">
            <v>Carte 1 an Loisir Adulte</v>
          </cell>
          <cell r="AB2172">
            <v>70008</v>
          </cell>
          <cell r="AC2172">
            <v>44470</v>
          </cell>
          <cell r="AD2172">
            <v>44631</v>
          </cell>
          <cell r="AE2172">
            <v>44926</v>
          </cell>
          <cell r="AF2172" t="str">
            <v>Aucun</v>
          </cell>
          <cell r="AG2172" t="str">
            <v>S</v>
          </cell>
          <cell r="AH2172" t="str">
            <v>SENIOR</v>
          </cell>
        </row>
        <row r="2173">
          <cell r="E2173">
            <v>381861</v>
          </cell>
          <cell r="F2173" t="str">
            <v>M.</v>
          </cell>
          <cell r="G2173" t="str">
            <v>SALIOU</v>
          </cell>
          <cell r="H2173" t="str">
            <v>PAUL</v>
          </cell>
          <cell r="I2173">
            <v>37700</v>
          </cell>
          <cell r="J2173" t="str">
            <v>FRANCE</v>
          </cell>
          <cell r="K2173" t="str">
            <v>Homme</v>
          </cell>
          <cell r="L2173">
            <v>3512</v>
          </cell>
          <cell r="M2173" t="str">
            <v>CANOE KAYAK CLUB ACIGNE</v>
          </cell>
          <cell r="O2173">
            <v>3500</v>
          </cell>
          <cell r="P2173" t="str">
            <v>COMITE DEPARTEMENTAL CK D'ILLE ET VILAINE</v>
          </cell>
          <cell r="Q2173" t="str">
            <v>CR03</v>
          </cell>
          <cell r="R2173" t="str">
            <v>COMITE REGIONAL BRETAGNE CK</v>
          </cell>
          <cell r="S2173" t="str">
            <v>FEDERATION FRANCAISE CANOE-KAYAK ET SPORTS PAGAIE</v>
          </cell>
          <cell r="T2173">
            <v>2022</v>
          </cell>
          <cell r="V2173">
            <v>60</v>
          </cell>
          <cell r="W2173" t="str">
            <v>Non</v>
          </cell>
          <cell r="Z2173" t="str">
            <v>AN_COMP_A</v>
          </cell>
          <cell r="AA2173" t="str">
            <v>Carte 1 an Compétition Adulte</v>
          </cell>
          <cell r="AB2173">
            <v>71138</v>
          </cell>
          <cell r="AC2173">
            <v>44562</v>
          </cell>
          <cell r="AD2173">
            <v>44573</v>
          </cell>
          <cell r="AE2173">
            <v>44926</v>
          </cell>
          <cell r="AF2173" t="str">
            <v>Aucun</v>
          </cell>
          <cell r="AG2173" t="str">
            <v>S</v>
          </cell>
          <cell r="AH2173" t="str">
            <v>SENIOR</v>
          </cell>
          <cell r="AN2173">
            <v>44385</v>
          </cell>
          <cell r="AO2173" t="str">
            <v>Compétition</v>
          </cell>
        </row>
        <row r="2174">
          <cell r="E2174">
            <v>381866</v>
          </cell>
          <cell r="F2174" t="str">
            <v>Mme</v>
          </cell>
          <cell r="G2174" t="str">
            <v>PLADYS</v>
          </cell>
          <cell r="H2174" t="str">
            <v>FRANCOISE</v>
          </cell>
          <cell r="I2174">
            <v>22445</v>
          </cell>
          <cell r="J2174" t="str">
            <v>FRANCE</v>
          </cell>
          <cell r="K2174" t="str">
            <v>Femme</v>
          </cell>
          <cell r="L2174">
            <v>3522</v>
          </cell>
          <cell r="M2174" t="str">
            <v>CESSON SEVIGNE CANOE KAYAK LES POISSONS VOLANTS</v>
          </cell>
          <cell r="N2174" t="str">
            <v>CSCK PV</v>
          </cell>
          <cell r="O2174">
            <v>3500</v>
          </cell>
          <cell r="P2174" t="str">
            <v>COMITE DEPARTEMENTAL CK D'ILLE ET VILAINE</v>
          </cell>
          <cell r="Q2174" t="str">
            <v>CR03</v>
          </cell>
          <cell r="R2174" t="str">
            <v>COMITE REGIONAL BRETAGNE CK</v>
          </cell>
          <cell r="S2174" t="str">
            <v>FEDERATION FRANCAISE CANOE-KAYAK ET SPORTS PAGAIE</v>
          </cell>
          <cell r="T2174">
            <v>2022</v>
          </cell>
          <cell r="V2174">
            <v>55</v>
          </cell>
          <cell r="W2174" t="str">
            <v>Non</v>
          </cell>
          <cell r="Z2174" t="str">
            <v>AN_LOIS_A</v>
          </cell>
          <cell r="AA2174" t="str">
            <v>Carte 1 an Loisir Adulte</v>
          </cell>
          <cell r="AB2174">
            <v>71104</v>
          </cell>
          <cell r="AC2174">
            <v>44531</v>
          </cell>
          <cell r="AD2174">
            <v>44559</v>
          </cell>
          <cell r="AE2174">
            <v>44926</v>
          </cell>
          <cell r="AF2174" t="str">
            <v>Aucun</v>
          </cell>
          <cell r="AG2174" t="str">
            <v>V</v>
          </cell>
          <cell r="AH2174" t="str">
            <v>VETERAN</v>
          </cell>
          <cell r="AJ2174">
            <v>44448</v>
          </cell>
          <cell r="AK2174" t="str">
            <v>Loisir</v>
          </cell>
          <cell r="AL2174" t="str">
            <v>Patrick Pladys</v>
          </cell>
        </row>
        <row r="2175">
          <cell r="E2175">
            <v>381869</v>
          </cell>
          <cell r="F2175" t="str">
            <v>M.</v>
          </cell>
          <cell r="G2175" t="str">
            <v>METAY</v>
          </cell>
          <cell r="H2175" t="str">
            <v>EMMANUEL</v>
          </cell>
          <cell r="I2175">
            <v>27626</v>
          </cell>
          <cell r="J2175" t="str">
            <v>FRANCE</v>
          </cell>
          <cell r="K2175" t="str">
            <v>Homme</v>
          </cell>
          <cell r="L2175">
            <v>3522</v>
          </cell>
          <cell r="M2175" t="str">
            <v>CESSON SEVIGNE CANOE KAYAK LES POISSONS VOLANTS</v>
          </cell>
          <cell r="N2175" t="str">
            <v>CSCK PV</v>
          </cell>
          <cell r="O2175">
            <v>3500</v>
          </cell>
          <cell r="P2175" t="str">
            <v>COMITE DEPARTEMENTAL CK D'ILLE ET VILAINE</v>
          </cell>
          <cell r="Q2175" t="str">
            <v>CR03</v>
          </cell>
          <cell r="R2175" t="str">
            <v>COMITE REGIONAL BRETAGNE CK</v>
          </cell>
          <cell r="S2175" t="str">
            <v>FEDERATION FRANCAISE CANOE-KAYAK ET SPORTS PAGAIE</v>
          </cell>
          <cell r="T2175">
            <v>2022</v>
          </cell>
          <cell r="V2175">
            <v>60</v>
          </cell>
          <cell r="W2175" t="str">
            <v>Non</v>
          </cell>
          <cell r="Z2175" t="str">
            <v>AN_COMP_A</v>
          </cell>
          <cell r="AA2175" t="str">
            <v>Carte 1 an Compétition Adulte</v>
          </cell>
          <cell r="AB2175">
            <v>71104</v>
          </cell>
          <cell r="AC2175">
            <v>44531</v>
          </cell>
          <cell r="AD2175">
            <v>44559</v>
          </cell>
          <cell r="AE2175">
            <v>44926</v>
          </cell>
          <cell r="AF2175" t="str">
            <v>Aucun</v>
          </cell>
          <cell r="AG2175" t="str">
            <v>V</v>
          </cell>
          <cell r="AH2175" t="str">
            <v>VETERAN</v>
          </cell>
          <cell r="AN2175">
            <v>44439</v>
          </cell>
          <cell r="AO2175" t="str">
            <v>Compétition</v>
          </cell>
        </row>
        <row r="2176">
          <cell r="E2176">
            <v>381870</v>
          </cell>
          <cell r="F2176" t="str">
            <v>Mme</v>
          </cell>
          <cell r="G2176" t="str">
            <v>VIGNEAU</v>
          </cell>
          <cell r="H2176" t="str">
            <v>JULIE</v>
          </cell>
          <cell r="I2176">
            <v>29328</v>
          </cell>
          <cell r="J2176" t="str">
            <v>FRANCE</v>
          </cell>
          <cell r="K2176" t="str">
            <v>Femme</v>
          </cell>
          <cell r="L2176">
            <v>3522</v>
          </cell>
          <cell r="M2176" t="str">
            <v>CESSON SEVIGNE CANOE KAYAK LES POISSONS VOLANTS</v>
          </cell>
          <cell r="N2176" t="str">
            <v>CSCK PV</v>
          </cell>
          <cell r="O2176">
            <v>3500</v>
          </cell>
          <cell r="P2176" t="str">
            <v>COMITE DEPARTEMENTAL CK D'ILLE ET VILAINE</v>
          </cell>
          <cell r="Q2176" t="str">
            <v>CR03</v>
          </cell>
          <cell r="R2176" t="str">
            <v>COMITE REGIONAL BRETAGNE CK</v>
          </cell>
          <cell r="S2176" t="str">
            <v>FEDERATION FRANCAISE CANOE-KAYAK ET SPORTS PAGAIE</v>
          </cell>
          <cell r="T2176">
            <v>2022</v>
          </cell>
          <cell r="V2176">
            <v>55</v>
          </cell>
          <cell r="W2176" t="str">
            <v>Non</v>
          </cell>
          <cell r="Z2176" t="str">
            <v>AN_LOIS_A</v>
          </cell>
          <cell r="AA2176" t="str">
            <v>Carte 1 an Loisir Adulte</v>
          </cell>
          <cell r="AB2176">
            <v>71104</v>
          </cell>
          <cell r="AC2176">
            <v>44531</v>
          </cell>
          <cell r="AD2176">
            <v>44559</v>
          </cell>
          <cell r="AE2176">
            <v>44926</v>
          </cell>
          <cell r="AF2176" t="str">
            <v>Aucun</v>
          </cell>
          <cell r="AG2176" t="str">
            <v>V</v>
          </cell>
          <cell r="AH2176" t="str">
            <v>VETERAN</v>
          </cell>
        </row>
        <row r="2177">
          <cell r="E2177">
            <v>381875</v>
          </cell>
          <cell r="F2177" t="str">
            <v>M.</v>
          </cell>
          <cell r="G2177" t="str">
            <v>MAITROT</v>
          </cell>
          <cell r="H2177" t="str">
            <v>NATHANIEL</v>
          </cell>
          <cell r="I2177">
            <v>40849</v>
          </cell>
          <cell r="J2177" t="str">
            <v>FRANCE</v>
          </cell>
          <cell r="K2177" t="str">
            <v>Homme</v>
          </cell>
          <cell r="L2177">
            <v>3512</v>
          </cell>
          <cell r="M2177" t="str">
            <v>CANOE KAYAK CLUB ACIGNE</v>
          </cell>
          <cell r="O2177">
            <v>3500</v>
          </cell>
          <cell r="P2177" t="str">
            <v>COMITE DEPARTEMENTAL CK D'ILLE ET VILAINE</v>
          </cell>
          <cell r="Q2177" t="str">
            <v>CR03</v>
          </cell>
          <cell r="R2177" t="str">
            <v>COMITE REGIONAL BRETAGNE CK</v>
          </cell>
          <cell r="S2177" t="str">
            <v>FEDERATION FRANCAISE CANOE-KAYAK ET SPORTS PAGAIE</v>
          </cell>
          <cell r="T2177">
            <v>2022</v>
          </cell>
          <cell r="V2177">
            <v>40</v>
          </cell>
          <cell r="W2177" t="str">
            <v>Non</v>
          </cell>
          <cell r="Z2177" t="str">
            <v>AN_COMP_J</v>
          </cell>
          <cell r="AA2177" t="str">
            <v>Carte 1 an Compétition Jeune</v>
          </cell>
          <cell r="AB2177">
            <v>71138</v>
          </cell>
          <cell r="AC2177">
            <v>44562</v>
          </cell>
          <cell r="AD2177">
            <v>44566</v>
          </cell>
          <cell r="AE2177">
            <v>44926</v>
          </cell>
          <cell r="AF2177" t="str">
            <v>Aucun</v>
          </cell>
          <cell r="AG2177" t="str">
            <v>B</v>
          </cell>
          <cell r="AH2177" t="str">
            <v>BENJAMIN</v>
          </cell>
          <cell r="AN2177">
            <v>44566</v>
          </cell>
          <cell r="AO2177" t="str">
            <v>Compétition</v>
          </cell>
        </row>
        <row r="2178">
          <cell r="E2178">
            <v>381876</v>
          </cell>
          <cell r="F2178" t="str">
            <v>M.</v>
          </cell>
          <cell r="G2178" t="str">
            <v>PEDRON</v>
          </cell>
          <cell r="H2178" t="str">
            <v>JULIEN</v>
          </cell>
          <cell r="I2178">
            <v>38736</v>
          </cell>
          <cell r="J2178" t="str">
            <v>FRANCE</v>
          </cell>
          <cell r="K2178" t="str">
            <v>Homme</v>
          </cell>
          <cell r="L2178">
            <v>3512</v>
          </cell>
          <cell r="M2178" t="str">
            <v>CANOE KAYAK CLUB ACIGNE</v>
          </cell>
          <cell r="O2178">
            <v>3500</v>
          </cell>
          <cell r="P2178" t="str">
            <v>COMITE DEPARTEMENTAL CK D'ILLE ET VILAINE</v>
          </cell>
          <cell r="Q2178" t="str">
            <v>CR03</v>
          </cell>
          <cell r="R2178" t="str">
            <v>COMITE REGIONAL BRETAGNE CK</v>
          </cell>
          <cell r="S2178" t="str">
            <v>FEDERATION FRANCAISE CANOE-KAYAK ET SPORTS PAGAIE</v>
          </cell>
          <cell r="T2178">
            <v>2022</v>
          </cell>
          <cell r="V2178">
            <v>40</v>
          </cell>
          <cell r="W2178" t="str">
            <v>Non</v>
          </cell>
          <cell r="Z2178" t="str">
            <v>AN_COMP_J</v>
          </cell>
          <cell r="AA2178" t="str">
            <v>Carte 1 an Compétition Jeune</v>
          </cell>
          <cell r="AB2178">
            <v>70715</v>
          </cell>
          <cell r="AC2178">
            <v>44531</v>
          </cell>
          <cell r="AD2178">
            <v>44553</v>
          </cell>
          <cell r="AE2178">
            <v>44926</v>
          </cell>
          <cell r="AF2178" t="str">
            <v>Aucun</v>
          </cell>
          <cell r="AG2178" t="str">
            <v>C</v>
          </cell>
          <cell r="AH2178" t="str">
            <v>CADET</v>
          </cell>
          <cell r="AN2178">
            <v>44553</v>
          </cell>
          <cell r="AO2178" t="str">
            <v>Compétition</v>
          </cell>
        </row>
        <row r="2179">
          <cell r="E2179">
            <v>381880</v>
          </cell>
          <cell r="F2179" t="str">
            <v>M.</v>
          </cell>
          <cell r="G2179" t="str">
            <v>TREMOUREUX</v>
          </cell>
          <cell r="H2179" t="str">
            <v>MATHEO</v>
          </cell>
          <cell r="I2179">
            <v>38112</v>
          </cell>
          <cell r="J2179" t="str">
            <v>FRANCE</v>
          </cell>
          <cell r="K2179" t="str">
            <v>Homme</v>
          </cell>
          <cell r="L2179">
            <v>3512</v>
          </cell>
          <cell r="M2179" t="str">
            <v>CANOE KAYAK CLUB ACIGNE</v>
          </cell>
          <cell r="O2179">
            <v>3500</v>
          </cell>
          <cell r="P2179" t="str">
            <v>COMITE DEPARTEMENTAL CK D'ILLE ET VILAINE</v>
          </cell>
          <cell r="Q2179" t="str">
            <v>CR03</v>
          </cell>
          <cell r="R2179" t="str">
            <v>COMITE REGIONAL BRETAGNE CK</v>
          </cell>
          <cell r="S2179" t="str">
            <v>FEDERATION FRANCAISE CANOE-KAYAK ET SPORTS PAGAIE</v>
          </cell>
          <cell r="T2179">
            <v>2022</v>
          </cell>
          <cell r="V2179">
            <v>40</v>
          </cell>
          <cell r="W2179" t="str">
            <v>Non</v>
          </cell>
          <cell r="Z2179" t="str">
            <v>AN_COMP_J</v>
          </cell>
          <cell r="AA2179" t="str">
            <v>Carte 1 an Compétition Jeune</v>
          </cell>
          <cell r="AB2179">
            <v>70715</v>
          </cell>
          <cell r="AC2179">
            <v>44531</v>
          </cell>
          <cell r="AD2179">
            <v>44561</v>
          </cell>
          <cell r="AE2179">
            <v>44926</v>
          </cell>
          <cell r="AF2179" t="str">
            <v>Aucun</v>
          </cell>
          <cell r="AG2179" t="str">
            <v>J</v>
          </cell>
          <cell r="AH2179" t="str">
            <v>JUNIOR</v>
          </cell>
          <cell r="AN2179">
            <v>44561</v>
          </cell>
          <cell r="AO2179" t="str">
            <v>Compétition</v>
          </cell>
        </row>
        <row r="2180">
          <cell r="E2180">
            <v>382093</v>
          </cell>
          <cell r="F2180" t="str">
            <v>Mme</v>
          </cell>
          <cell r="G2180" t="str">
            <v>ETIENNE</v>
          </cell>
          <cell r="H2180" t="str">
            <v>CHRISTINE</v>
          </cell>
          <cell r="I2180">
            <v>24021</v>
          </cell>
          <cell r="J2180" t="str">
            <v>FRANCE</v>
          </cell>
          <cell r="K2180" t="str">
            <v>Femme</v>
          </cell>
          <cell r="L2180">
            <v>3501</v>
          </cell>
          <cell r="M2180" t="str">
            <v>KAYAK CLUB PONT REAN</v>
          </cell>
          <cell r="O2180">
            <v>3500</v>
          </cell>
          <cell r="P2180" t="str">
            <v>COMITE DEPARTEMENTAL CK D'ILLE ET VILAINE</v>
          </cell>
          <cell r="Q2180" t="str">
            <v>CR03</v>
          </cell>
          <cell r="R2180" t="str">
            <v>COMITE REGIONAL BRETAGNE CK</v>
          </cell>
          <cell r="S2180" t="str">
            <v>FEDERATION FRANCAISE CANOE-KAYAK ET SPORTS PAGAIE</v>
          </cell>
          <cell r="T2180">
            <v>2022</v>
          </cell>
          <cell r="V2180">
            <v>60</v>
          </cell>
          <cell r="W2180" t="str">
            <v>Non</v>
          </cell>
          <cell r="Z2180" t="str">
            <v>AN_COMP_A</v>
          </cell>
          <cell r="AA2180" t="str">
            <v>Carte 1 an Compétition Adulte</v>
          </cell>
          <cell r="AB2180">
            <v>70967</v>
          </cell>
          <cell r="AC2180">
            <v>44531</v>
          </cell>
          <cell r="AD2180">
            <v>44551</v>
          </cell>
          <cell r="AE2180">
            <v>44926</v>
          </cell>
          <cell r="AF2180" t="str">
            <v>Aucun</v>
          </cell>
          <cell r="AG2180" t="str">
            <v>V</v>
          </cell>
          <cell r="AH2180" t="str">
            <v>VETERAN</v>
          </cell>
          <cell r="AN2180">
            <v>44419</v>
          </cell>
          <cell r="AO2180" t="str">
            <v>Compétition</v>
          </cell>
        </row>
        <row r="2181">
          <cell r="E2181">
            <v>382125</v>
          </cell>
          <cell r="F2181" t="str">
            <v>M.</v>
          </cell>
          <cell r="G2181" t="str">
            <v>BIDAUD</v>
          </cell>
          <cell r="H2181" t="str">
            <v>DAVY</v>
          </cell>
          <cell r="I2181">
            <v>29444</v>
          </cell>
          <cell r="J2181" t="str">
            <v>FRANCE</v>
          </cell>
          <cell r="K2181" t="str">
            <v>Homme</v>
          </cell>
          <cell r="L2181">
            <v>5616</v>
          </cell>
          <cell r="M2181" t="str">
            <v>UNION SPORTIVE LA GACILLY</v>
          </cell>
          <cell r="O2181">
            <v>5600</v>
          </cell>
          <cell r="P2181" t="str">
            <v>COMITE DEPARTEMENTAL CK DU MORBIHAN</v>
          </cell>
          <cell r="Q2181" t="str">
            <v>CR03</v>
          </cell>
          <cell r="R2181" t="str">
            <v>COMITE REGIONAL BRETAGNE CK</v>
          </cell>
          <cell r="S2181" t="str">
            <v>FEDERATION FRANCAISE CANOE-KAYAK ET SPORTS PAGAIE</v>
          </cell>
          <cell r="T2181">
            <v>2022</v>
          </cell>
          <cell r="V2181">
            <v>55</v>
          </cell>
          <cell r="W2181" t="str">
            <v>Non</v>
          </cell>
          <cell r="Z2181" t="str">
            <v>AN_LOIS_A</v>
          </cell>
          <cell r="AA2181" t="str">
            <v>Carte 1 an Loisir Adulte</v>
          </cell>
          <cell r="AB2181">
            <v>71185</v>
          </cell>
          <cell r="AC2181">
            <v>44562</v>
          </cell>
          <cell r="AD2181">
            <v>44564</v>
          </cell>
          <cell r="AE2181">
            <v>44926</v>
          </cell>
          <cell r="AF2181" t="str">
            <v>Aucun</v>
          </cell>
          <cell r="AG2181" t="str">
            <v>V</v>
          </cell>
          <cell r="AH2181" t="str">
            <v>VETERAN</v>
          </cell>
        </row>
        <row r="2182">
          <cell r="E2182">
            <v>382174</v>
          </cell>
          <cell r="F2182" t="str">
            <v>M.</v>
          </cell>
          <cell r="G2182" t="str">
            <v>BAILBLE-MALGOR</v>
          </cell>
          <cell r="H2182" t="str">
            <v>JULIAN</v>
          </cell>
          <cell r="I2182">
            <v>38683</v>
          </cell>
          <cell r="J2182" t="str">
            <v>FRANCE</v>
          </cell>
          <cell r="K2182" t="str">
            <v>Homme</v>
          </cell>
          <cell r="L2182">
            <v>3506</v>
          </cell>
          <cell r="M2182" t="str">
            <v>C.K.C.I.R. ST GREGOIRE</v>
          </cell>
          <cell r="O2182">
            <v>3500</v>
          </cell>
          <cell r="P2182" t="str">
            <v>COMITE DEPARTEMENTAL CK D'ILLE ET VILAINE</v>
          </cell>
          <cell r="Q2182" t="str">
            <v>CR03</v>
          </cell>
          <cell r="R2182" t="str">
            <v>COMITE REGIONAL BRETAGNE CK</v>
          </cell>
          <cell r="S2182" t="str">
            <v>FEDERATION FRANCAISE CANOE-KAYAK ET SPORTS PAGAIE</v>
          </cell>
          <cell r="T2182">
            <v>2022</v>
          </cell>
          <cell r="V2182">
            <v>40</v>
          </cell>
          <cell r="W2182" t="str">
            <v>Non</v>
          </cell>
          <cell r="Z2182" t="str">
            <v>AN_COMP_J</v>
          </cell>
          <cell r="AA2182" t="str">
            <v>Carte 1 an Compétition Jeune</v>
          </cell>
          <cell r="AB2182">
            <v>70972</v>
          </cell>
          <cell r="AC2182">
            <v>44531</v>
          </cell>
          <cell r="AD2182">
            <v>44551</v>
          </cell>
          <cell r="AE2182">
            <v>44926</v>
          </cell>
          <cell r="AF2182" t="str">
            <v>Aucun</v>
          </cell>
          <cell r="AG2182" t="str">
            <v>J</v>
          </cell>
          <cell r="AH2182" t="str">
            <v>JUNIOR</v>
          </cell>
          <cell r="AN2182">
            <v>44551</v>
          </cell>
          <cell r="AO2182" t="str">
            <v>Compétition</v>
          </cell>
        </row>
        <row r="2183">
          <cell r="E2183">
            <v>382199</v>
          </cell>
          <cell r="F2183" t="str">
            <v>Mme</v>
          </cell>
          <cell r="G2183" t="str">
            <v>MURAILLE</v>
          </cell>
          <cell r="H2183" t="str">
            <v>STEPHANIE</v>
          </cell>
          <cell r="I2183">
            <v>28171</v>
          </cell>
          <cell r="J2183" t="str">
            <v>FRANCE</v>
          </cell>
          <cell r="K2183" t="str">
            <v>Femme</v>
          </cell>
          <cell r="L2183">
            <v>5609</v>
          </cell>
          <cell r="M2183" t="str">
            <v>CLUB NAUTIQUE DE BAUD</v>
          </cell>
          <cell r="N2183" t="str">
            <v>CNEB</v>
          </cell>
          <cell r="O2183">
            <v>5600</v>
          </cell>
          <cell r="P2183" t="str">
            <v>COMITE DEPARTEMENTAL CK DU MORBIHAN</v>
          </cell>
          <cell r="Q2183" t="str">
            <v>CR03</v>
          </cell>
          <cell r="R2183" t="str">
            <v>COMITE REGIONAL BRETAGNE CK</v>
          </cell>
          <cell r="S2183" t="str">
            <v>FEDERATION FRANCAISE CANOE-KAYAK ET SPORTS PAGAIE</v>
          </cell>
          <cell r="T2183">
            <v>2022</v>
          </cell>
          <cell r="V2183">
            <v>55</v>
          </cell>
          <cell r="W2183" t="str">
            <v>Non</v>
          </cell>
          <cell r="Z2183" t="str">
            <v>AN_LOIS_A</v>
          </cell>
          <cell r="AA2183" t="str">
            <v>Carte 1 an Loisir Adulte</v>
          </cell>
          <cell r="AB2183">
            <v>70250</v>
          </cell>
          <cell r="AC2183">
            <v>44501</v>
          </cell>
          <cell r="AD2183">
            <v>44559</v>
          </cell>
          <cell r="AE2183">
            <v>44926</v>
          </cell>
          <cell r="AF2183" t="str">
            <v>Aucun</v>
          </cell>
          <cell r="AG2183" t="str">
            <v>V</v>
          </cell>
          <cell r="AH2183" t="str">
            <v>VETERAN</v>
          </cell>
          <cell r="AJ2183">
            <v>43747</v>
          </cell>
          <cell r="AK2183" t="str">
            <v>Loisir</v>
          </cell>
          <cell r="AL2183" t="str">
            <v>FETAN BERR</v>
          </cell>
        </row>
        <row r="2184">
          <cell r="E2184">
            <v>382208</v>
          </cell>
          <cell r="F2184" t="str">
            <v>Mme</v>
          </cell>
          <cell r="G2184" t="str">
            <v>COLLET</v>
          </cell>
          <cell r="H2184" t="str">
            <v>MAGALI</v>
          </cell>
          <cell r="I2184">
            <v>30095</v>
          </cell>
          <cell r="J2184" t="str">
            <v>FRANCE</v>
          </cell>
          <cell r="K2184" t="str">
            <v>Femme</v>
          </cell>
          <cell r="L2184">
            <v>2209</v>
          </cell>
          <cell r="M2184" t="str">
            <v>CANOE CLUB DU LIE</v>
          </cell>
          <cell r="N2184" t="str">
            <v>C.C.LIE</v>
          </cell>
          <cell r="O2184">
            <v>2200</v>
          </cell>
          <cell r="P2184" t="str">
            <v>COMITE DEPARTEMENTAL CK COTES D'ARMOR</v>
          </cell>
          <cell r="Q2184" t="str">
            <v>CR03</v>
          </cell>
          <cell r="R2184" t="str">
            <v>COMITE REGIONAL BRETAGNE CK</v>
          </cell>
          <cell r="S2184" t="str">
            <v>FEDERATION FRANCAISE CANOE-KAYAK ET SPORTS PAGAIE</v>
          </cell>
          <cell r="T2184">
            <v>2022</v>
          </cell>
          <cell r="V2184">
            <v>2</v>
          </cell>
          <cell r="W2184" t="str">
            <v>Non</v>
          </cell>
          <cell r="Z2184" t="str">
            <v>AN_SANS_P</v>
          </cell>
          <cell r="AA2184" t="str">
            <v>Carte annuelle sans pratique</v>
          </cell>
          <cell r="AB2184">
            <v>71266</v>
          </cell>
          <cell r="AC2184">
            <v>44562</v>
          </cell>
          <cell r="AD2184">
            <v>44567</v>
          </cell>
          <cell r="AE2184">
            <v>44926</v>
          </cell>
          <cell r="AF2184" t="str">
            <v>Aucun</v>
          </cell>
          <cell r="AG2184" t="str">
            <v>V</v>
          </cell>
          <cell r="AH2184" t="str">
            <v>VETERAN</v>
          </cell>
        </row>
        <row r="2185">
          <cell r="E2185">
            <v>382213</v>
          </cell>
          <cell r="F2185" t="str">
            <v>M.</v>
          </cell>
          <cell r="G2185" t="str">
            <v>RIOU</v>
          </cell>
          <cell r="H2185" t="str">
            <v>THIBAULT</v>
          </cell>
          <cell r="I2185">
            <v>39336</v>
          </cell>
          <cell r="J2185" t="str">
            <v>FRANCE</v>
          </cell>
          <cell r="K2185" t="str">
            <v>Homme</v>
          </cell>
          <cell r="L2185">
            <v>2903</v>
          </cell>
          <cell r="M2185" t="str">
            <v>CK DE QUIMPER CORNOUAILLE</v>
          </cell>
          <cell r="O2185">
            <v>2900</v>
          </cell>
          <cell r="P2185" t="str">
            <v>COMITE DEPARTEMENTAL CK DU FINISTERE</v>
          </cell>
          <cell r="Q2185" t="str">
            <v>CR03</v>
          </cell>
          <cell r="R2185" t="str">
            <v>COMITE REGIONAL BRETAGNE CK</v>
          </cell>
          <cell r="S2185" t="str">
            <v>FEDERATION FRANCAISE CANOE-KAYAK ET SPORTS PAGAIE</v>
          </cell>
          <cell r="T2185">
            <v>2022</v>
          </cell>
          <cell r="V2185">
            <v>40</v>
          </cell>
          <cell r="W2185" t="str">
            <v>Non</v>
          </cell>
          <cell r="Z2185" t="str">
            <v>AN_COMP_J</v>
          </cell>
          <cell r="AA2185" t="str">
            <v>Carte 1 an Compétition Jeune</v>
          </cell>
          <cell r="AB2185">
            <v>70918</v>
          </cell>
          <cell r="AC2185">
            <v>44531</v>
          </cell>
          <cell r="AD2185">
            <v>44545</v>
          </cell>
          <cell r="AE2185">
            <v>44926</v>
          </cell>
          <cell r="AF2185" t="str">
            <v>Aucun</v>
          </cell>
          <cell r="AG2185" t="str">
            <v>C</v>
          </cell>
          <cell r="AH2185" t="str">
            <v>CADET</v>
          </cell>
          <cell r="AN2185">
            <v>44545</v>
          </cell>
          <cell r="AO2185" t="str">
            <v>Compétition</v>
          </cell>
        </row>
        <row r="2186">
          <cell r="E2186">
            <v>382229</v>
          </cell>
          <cell r="F2186" t="str">
            <v>M.</v>
          </cell>
          <cell r="G2186" t="str">
            <v>BOURRU</v>
          </cell>
          <cell r="H2186" t="str">
            <v>PATRICK</v>
          </cell>
          <cell r="I2186">
            <v>19984</v>
          </cell>
          <cell r="J2186" t="str">
            <v>FRANCE</v>
          </cell>
          <cell r="K2186" t="str">
            <v>Homme</v>
          </cell>
          <cell r="L2186">
            <v>5617</v>
          </cell>
          <cell r="M2186" t="str">
            <v>KAYAK CLUB DE VANNES</v>
          </cell>
          <cell r="O2186">
            <v>5600</v>
          </cell>
          <cell r="P2186" t="str">
            <v>COMITE DEPARTEMENTAL CK DU MORBIHAN</v>
          </cell>
          <cell r="Q2186" t="str">
            <v>CR03</v>
          </cell>
          <cell r="R2186" t="str">
            <v>COMITE REGIONAL BRETAGNE CK</v>
          </cell>
          <cell r="S2186" t="str">
            <v>FEDERATION FRANCAISE CANOE-KAYAK ET SPORTS PAGAIE</v>
          </cell>
          <cell r="T2186">
            <v>2022</v>
          </cell>
          <cell r="V2186">
            <v>55</v>
          </cell>
          <cell r="W2186" t="str">
            <v>Non</v>
          </cell>
          <cell r="Z2186" t="str">
            <v>AN_LOIS_A</v>
          </cell>
          <cell r="AA2186" t="str">
            <v>Carte 1 an Loisir Adulte</v>
          </cell>
          <cell r="AB2186">
            <v>70760</v>
          </cell>
          <cell r="AC2186">
            <v>44531</v>
          </cell>
          <cell r="AD2186">
            <v>44556</v>
          </cell>
          <cell r="AE2186">
            <v>44926</v>
          </cell>
          <cell r="AF2186" t="str">
            <v>Aucun</v>
          </cell>
          <cell r="AG2186" t="str">
            <v>V</v>
          </cell>
          <cell r="AH2186" t="str">
            <v>VETERAN</v>
          </cell>
          <cell r="AJ2186">
            <v>43409</v>
          </cell>
          <cell r="AK2186" t="str">
            <v>Loisir</v>
          </cell>
        </row>
        <row r="2187">
          <cell r="E2187">
            <v>382246</v>
          </cell>
          <cell r="F2187" t="str">
            <v>Mme</v>
          </cell>
          <cell r="G2187" t="str">
            <v>FURIC</v>
          </cell>
          <cell r="H2187" t="str">
            <v>MELISSA</v>
          </cell>
          <cell r="I2187">
            <v>35873</v>
          </cell>
          <cell r="J2187" t="str">
            <v>FRANCE</v>
          </cell>
          <cell r="K2187" t="str">
            <v>Femme</v>
          </cell>
          <cell r="L2187">
            <v>3506</v>
          </cell>
          <cell r="M2187" t="str">
            <v>C.K.C.I.R. ST GREGOIRE</v>
          </cell>
          <cell r="O2187">
            <v>3500</v>
          </cell>
          <cell r="P2187" t="str">
            <v>COMITE DEPARTEMENTAL CK D'ILLE ET VILAINE</v>
          </cell>
          <cell r="Q2187" t="str">
            <v>CR03</v>
          </cell>
          <cell r="R2187" t="str">
            <v>COMITE REGIONAL BRETAGNE CK</v>
          </cell>
          <cell r="S2187" t="str">
            <v>FEDERATION FRANCAISE CANOE-KAYAK ET SPORTS PAGAIE</v>
          </cell>
          <cell r="T2187">
            <v>2022</v>
          </cell>
          <cell r="V2187">
            <v>60</v>
          </cell>
          <cell r="W2187" t="str">
            <v>Non</v>
          </cell>
          <cell r="Z2187" t="str">
            <v>AN_COMP_A</v>
          </cell>
          <cell r="AA2187" t="str">
            <v>Carte 1 an Compétition Adulte</v>
          </cell>
          <cell r="AB2187">
            <v>70972</v>
          </cell>
          <cell r="AC2187">
            <v>44531</v>
          </cell>
          <cell r="AD2187">
            <v>44560</v>
          </cell>
          <cell r="AE2187">
            <v>44926</v>
          </cell>
          <cell r="AF2187" t="str">
            <v>Aucun</v>
          </cell>
          <cell r="AG2187" t="str">
            <v>S</v>
          </cell>
          <cell r="AH2187" t="str">
            <v>SENIOR</v>
          </cell>
          <cell r="AN2187">
            <v>44097</v>
          </cell>
          <cell r="AO2187" t="str">
            <v>Compétition</v>
          </cell>
        </row>
        <row r="2188">
          <cell r="E2188">
            <v>382250</v>
          </cell>
          <cell r="F2188" t="str">
            <v>Mme</v>
          </cell>
          <cell r="G2188" t="str">
            <v>LESTURGEON</v>
          </cell>
          <cell r="H2188" t="str">
            <v>ESTELLE</v>
          </cell>
          <cell r="I2188">
            <v>31818</v>
          </cell>
          <cell r="J2188" t="str">
            <v>FRANCE</v>
          </cell>
          <cell r="K2188" t="str">
            <v>Femme</v>
          </cell>
          <cell r="L2188">
            <v>3503</v>
          </cell>
          <cell r="M2188" t="str">
            <v>KAYAK CLUB DE RENNES</v>
          </cell>
          <cell r="O2188">
            <v>3500</v>
          </cell>
          <cell r="P2188" t="str">
            <v>COMITE DEPARTEMENTAL CK D'ILLE ET VILAINE</v>
          </cell>
          <cell r="Q2188" t="str">
            <v>CR03</v>
          </cell>
          <cell r="R2188" t="str">
            <v>COMITE REGIONAL BRETAGNE CK</v>
          </cell>
          <cell r="S2188" t="str">
            <v>FEDERATION FRANCAISE CANOE-KAYAK ET SPORTS PAGAIE</v>
          </cell>
          <cell r="T2188">
            <v>2022</v>
          </cell>
          <cell r="V2188">
            <v>2</v>
          </cell>
          <cell r="W2188" t="str">
            <v>Non</v>
          </cell>
          <cell r="Z2188" t="str">
            <v>AN_SANS_P</v>
          </cell>
          <cell r="AA2188" t="str">
            <v>Carte annuelle sans pratique</v>
          </cell>
          <cell r="AB2188">
            <v>71529</v>
          </cell>
          <cell r="AC2188">
            <v>44562</v>
          </cell>
          <cell r="AD2188">
            <v>44579</v>
          </cell>
          <cell r="AE2188">
            <v>44926</v>
          </cell>
          <cell r="AF2188" t="str">
            <v>Aucun</v>
          </cell>
          <cell r="AG2188" t="str">
            <v>V</v>
          </cell>
          <cell r="AH2188" t="str">
            <v>VETERAN</v>
          </cell>
        </row>
        <row r="2189">
          <cell r="E2189">
            <v>382253</v>
          </cell>
          <cell r="F2189" t="str">
            <v>Mme</v>
          </cell>
          <cell r="G2189" t="str">
            <v>MARTIN</v>
          </cell>
          <cell r="H2189" t="str">
            <v>NADEGE</v>
          </cell>
          <cell r="I2189">
            <v>29765</v>
          </cell>
          <cell r="J2189" t="str">
            <v>FRANCE</v>
          </cell>
          <cell r="K2189" t="str">
            <v>Femme</v>
          </cell>
          <cell r="L2189">
            <v>3522</v>
          </cell>
          <cell r="M2189" t="str">
            <v>CESSON SEVIGNE CANOE KAYAK LES POISSONS VOLANTS</v>
          </cell>
          <cell r="N2189" t="str">
            <v>CSCK PV</v>
          </cell>
          <cell r="O2189">
            <v>3500</v>
          </cell>
          <cell r="P2189" t="str">
            <v>COMITE DEPARTEMENTAL CK D'ILLE ET VILAINE</v>
          </cell>
          <cell r="Q2189" t="str">
            <v>CR03</v>
          </cell>
          <cell r="R2189" t="str">
            <v>COMITE REGIONAL BRETAGNE CK</v>
          </cell>
          <cell r="S2189" t="str">
            <v>FEDERATION FRANCAISE CANOE-KAYAK ET SPORTS PAGAIE</v>
          </cell>
          <cell r="T2189">
            <v>2022</v>
          </cell>
          <cell r="V2189">
            <v>55</v>
          </cell>
          <cell r="W2189" t="str">
            <v>Non</v>
          </cell>
          <cell r="Z2189" t="str">
            <v>AN_LOIS_A</v>
          </cell>
          <cell r="AA2189" t="str">
            <v>Carte 1 an Loisir Adulte</v>
          </cell>
          <cell r="AB2189">
            <v>72165</v>
          </cell>
          <cell r="AC2189">
            <v>44593</v>
          </cell>
          <cell r="AD2189">
            <v>44597</v>
          </cell>
          <cell r="AE2189">
            <v>44926</v>
          </cell>
          <cell r="AF2189" t="str">
            <v>Aucun</v>
          </cell>
          <cell r="AG2189" t="str">
            <v>V</v>
          </cell>
          <cell r="AH2189" t="str">
            <v>VETERAN</v>
          </cell>
        </row>
        <row r="2190">
          <cell r="E2190">
            <v>382293</v>
          </cell>
          <cell r="F2190" t="str">
            <v>Mme</v>
          </cell>
          <cell r="G2190" t="str">
            <v>LE FOULGOCQ</v>
          </cell>
          <cell r="H2190" t="str">
            <v>SANDRINE</v>
          </cell>
          <cell r="I2190">
            <v>30620</v>
          </cell>
          <cell r="J2190" t="str">
            <v>FRANCE</v>
          </cell>
          <cell r="K2190" t="str">
            <v>Femme</v>
          </cell>
          <cell r="L2190">
            <v>5609</v>
          </cell>
          <cell r="M2190" t="str">
            <v>CLUB NAUTIQUE DE BAUD</v>
          </cell>
          <cell r="N2190" t="str">
            <v>CNEB</v>
          </cell>
          <cell r="O2190">
            <v>5600</v>
          </cell>
          <cell r="P2190" t="str">
            <v>COMITE DEPARTEMENTAL CK DU MORBIHAN</v>
          </cell>
          <cell r="Q2190" t="str">
            <v>CR03</v>
          </cell>
          <cell r="R2190" t="str">
            <v>COMITE REGIONAL BRETAGNE CK</v>
          </cell>
          <cell r="S2190" t="str">
            <v>FEDERATION FRANCAISE CANOE-KAYAK ET SPORTS PAGAIE</v>
          </cell>
          <cell r="T2190">
            <v>2022</v>
          </cell>
          <cell r="V2190">
            <v>55</v>
          </cell>
          <cell r="W2190" t="str">
            <v>Non</v>
          </cell>
          <cell r="Z2190" t="str">
            <v>AN_LOIS_A</v>
          </cell>
          <cell r="AA2190" t="str">
            <v>Carte 1 an Loisir Adulte</v>
          </cell>
          <cell r="AB2190">
            <v>70250</v>
          </cell>
          <cell r="AC2190">
            <v>44501</v>
          </cell>
          <cell r="AD2190">
            <v>44559</v>
          </cell>
          <cell r="AE2190">
            <v>44926</v>
          </cell>
          <cell r="AF2190" t="str">
            <v>Aucun</v>
          </cell>
          <cell r="AG2190" t="str">
            <v>V</v>
          </cell>
          <cell r="AH2190" t="str">
            <v>VETERAN</v>
          </cell>
          <cell r="AJ2190">
            <v>44553</v>
          </cell>
          <cell r="AK2190" t="str">
            <v>Loisir</v>
          </cell>
          <cell r="AL2190" t="str">
            <v>SAVET</v>
          </cell>
          <cell r="AM2190" t="str">
            <v>56 1 02208 8 / 0 1 20 1</v>
          </cell>
        </row>
        <row r="2191">
          <cell r="E2191">
            <v>382347</v>
          </cell>
          <cell r="F2191" t="str">
            <v>Mme</v>
          </cell>
          <cell r="G2191" t="str">
            <v>WOLFF</v>
          </cell>
          <cell r="H2191" t="str">
            <v>MYRIAM</v>
          </cell>
          <cell r="I2191">
            <v>29868</v>
          </cell>
          <cell r="J2191" t="str">
            <v>FRANCE</v>
          </cell>
          <cell r="K2191" t="str">
            <v>Femme</v>
          </cell>
          <cell r="L2191">
            <v>2202</v>
          </cell>
          <cell r="M2191" t="str">
            <v>CLUB MJC ST BRIEUC C.K.</v>
          </cell>
          <cell r="N2191" t="str">
            <v>MJC DU PLATEAU</v>
          </cell>
          <cell r="O2191">
            <v>2200</v>
          </cell>
          <cell r="P2191" t="str">
            <v>COMITE DEPARTEMENTAL CK COTES D'ARMOR</v>
          </cell>
          <cell r="Q2191" t="str">
            <v>CR03</v>
          </cell>
          <cell r="R2191" t="str">
            <v>COMITE REGIONAL BRETAGNE CK</v>
          </cell>
          <cell r="S2191" t="str">
            <v>FEDERATION FRANCAISE CANOE-KAYAK ET SPORTS PAGAIE</v>
          </cell>
          <cell r="T2191">
            <v>2022</v>
          </cell>
          <cell r="V2191">
            <v>55</v>
          </cell>
          <cell r="W2191" t="str">
            <v>Non</v>
          </cell>
          <cell r="Z2191" t="str">
            <v>AN_LOIS_A</v>
          </cell>
          <cell r="AA2191" t="str">
            <v>Carte 1 an Loisir Adulte</v>
          </cell>
          <cell r="AB2191">
            <v>70810</v>
          </cell>
          <cell r="AC2191">
            <v>44531</v>
          </cell>
          <cell r="AD2191">
            <v>44546</v>
          </cell>
          <cell r="AE2191">
            <v>44926</v>
          </cell>
          <cell r="AF2191" t="str">
            <v>Aucun</v>
          </cell>
          <cell r="AG2191" t="str">
            <v>V</v>
          </cell>
          <cell r="AH2191" t="str">
            <v>VETERAN</v>
          </cell>
          <cell r="AJ2191">
            <v>44365</v>
          </cell>
          <cell r="AK2191" t="str">
            <v>Loisir</v>
          </cell>
          <cell r="AL2191" t="str">
            <v>lenorais</v>
          </cell>
          <cell r="AM2191">
            <v>10002599156</v>
          </cell>
        </row>
        <row r="2192">
          <cell r="E2192">
            <v>382350</v>
          </cell>
          <cell r="F2192" t="str">
            <v>Mme</v>
          </cell>
          <cell r="G2192" t="str">
            <v>GRAMAIN</v>
          </cell>
          <cell r="H2192" t="str">
            <v>PATRICIA</v>
          </cell>
          <cell r="I2192">
            <v>23548</v>
          </cell>
          <cell r="J2192" t="str">
            <v>FRANCE</v>
          </cell>
          <cell r="K2192" t="str">
            <v>Femme</v>
          </cell>
          <cell r="L2192">
            <v>2202</v>
          </cell>
          <cell r="M2192" t="str">
            <v>CLUB MJC ST BRIEUC C.K.</v>
          </cell>
          <cell r="N2192" t="str">
            <v>MJC DU PLATEAU</v>
          </cell>
          <cell r="O2192">
            <v>2200</v>
          </cell>
          <cell r="P2192" t="str">
            <v>COMITE DEPARTEMENTAL CK COTES D'ARMOR</v>
          </cell>
          <cell r="Q2192" t="str">
            <v>CR03</v>
          </cell>
          <cell r="R2192" t="str">
            <v>COMITE REGIONAL BRETAGNE CK</v>
          </cell>
          <cell r="S2192" t="str">
            <v>FEDERATION FRANCAISE CANOE-KAYAK ET SPORTS PAGAIE</v>
          </cell>
          <cell r="T2192">
            <v>2022</v>
          </cell>
          <cell r="V2192">
            <v>55</v>
          </cell>
          <cell r="W2192" t="str">
            <v>Non</v>
          </cell>
          <cell r="Z2192" t="str">
            <v>AN_LOIS_A</v>
          </cell>
          <cell r="AA2192" t="str">
            <v>Carte 1 an Loisir Adulte</v>
          </cell>
          <cell r="AB2192">
            <v>70810</v>
          </cell>
          <cell r="AC2192">
            <v>44531</v>
          </cell>
          <cell r="AD2192">
            <v>44546</v>
          </cell>
          <cell r="AE2192">
            <v>44926</v>
          </cell>
          <cell r="AF2192" t="str">
            <v>Aucun</v>
          </cell>
          <cell r="AG2192" t="str">
            <v>V</v>
          </cell>
          <cell r="AH2192" t="str">
            <v>VETERAN</v>
          </cell>
          <cell r="AJ2192">
            <v>44432</v>
          </cell>
          <cell r="AK2192" t="str">
            <v>Loisir</v>
          </cell>
          <cell r="AL2192" t="str">
            <v>pichon</v>
          </cell>
          <cell r="AM2192">
            <v>221002769</v>
          </cell>
        </row>
        <row r="2193">
          <cell r="E2193">
            <v>382380</v>
          </cell>
          <cell r="F2193" t="str">
            <v>M.</v>
          </cell>
          <cell r="G2193" t="str">
            <v>JUGAULT</v>
          </cell>
          <cell r="H2193" t="str">
            <v>JEAN-FRANCOIS</v>
          </cell>
          <cell r="I2193">
            <v>23594</v>
          </cell>
          <cell r="J2193" t="str">
            <v>FRANCE</v>
          </cell>
          <cell r="K2193" t="str">
            <v>Homme</v>
          </cell>
          <cell r="L2193">
            <v>3533</v>
          </cell>
          <cell r="M2193" t="str">
            <v>CLUB NAUTIQUE DE RENNES</v>
          </cell>
          <cell r="N2193" t="str">
            <v>CNR</v>
          </cell>
          <cell r="O2193">
            <v>3500</v>
          </cell>
          <cell r="P2193" t="str">
            <v>COMITE DEPARTEMENTAL CK D'ILLE ET VILAINE</v>
          </cell>
          <cell r="Q2193" t="str">
            <v>CR03</v>
          </cell>
          <cell r="R2193" t="str">
            <v>COMITE REGIONAL BRETAGNE CK</v>
          </cell>
          <cell r="S2193" t="str">
            <v>FEDERATION FRANCAISE CANOE-KAYAK ET SPORTS PAGAIE</v>
          </cell>
          <cell r="T2193">
            <v>2022</v>
          </cell>
          <cell r="V2193">
            <v>55</v>
          </cell>
          <cell r="W2193" t="str">
            <v>Non</v>
          </cell>
          <cell r="Z2193" t="str">
            <v>AN_LOIS_A</v>
          </cell>
          <cell r="AA2193" t="str">
            <v>Carte 1 an Loisir Adulte</v>
          </cell>
          <cell r="AB2193">
            <v>68001</v>
          </cell>
          <cell r="AC2193">
            <v>44317</v>
          </cell>
          <cell r="AD2193">
            <v>44595</v>
          </cell>
          <cell r="AE2193">
            <v>44926</v>
          </cell>
          <cell r="AF2193" t="str">
            <v>Aucun</v>
          </cell>
          <cell r="AG2193" t="str">
            <v>V</v>
          </cell>
          <cell r="AH2193" t="str">
            <v>VETERAN</v>
          </cell>
        </row>
        <row r="2194">
          <cell r="E2194">
            <v>382384</v>
          </cell>
          <cell r="F2194" t="str">
            <v>Mme</v>
          </cell>
          <cell r="G2194" t="str">
            <v>GEORGES</v>
          </cell>
          <cell r="H2194" t="str">
            <v>JENNIFER</v>
          </cell>
          <cell r="I2194">
            <v>26348</v>
          </cell>
          <cell r="J2194" t="str">
            <v>FRANCE</v>
          </cell>
          <cell r="K2194" t="str">
            <v>Femme</v>
          </cell>
          <cell r="L2194">
            <v>3533</v>
          </cell>
          <cell r="M2194" t="str">
            <v>CLUB NAUTIQUE DE RENNES</v>
          </cell>
          <cell r="N2194" t="str">
            <v>CNR</v>
          </cell>
          <cell r="O2194">
            <v>3500</v>
          </cell>
          <cell r="P2194" t="str">
            <v>COMITE DEPARTEMENTAL CK D'ILLE ET VILAINE</v>
          </cell>
          <cell r="Q2194" t="str">
            <v>CR03</v>
          </cell>
          <cell r="R2194" t="str">
            <v>COMITE REGIONAL BRETAGNE CK</v>
          </cell>
          <cell r="S2194" t="str">
            <v>FEDERATION FRANCAISE CANOE-KAYAK ET SPORTS PAGAIE</v>
          </cell>
          <cell r="T2194">
            <v>2022</v>
          </cell>
          <cell r="V2194">
            <v>55</v>
          </cell>
          <cell r="W2194" t="str">
            <v>Non</v>
          </cell>
          <cell r="Z2194" t="str">
            <v>AN_LOIS_A</v>
          </cell>
          <cell r="AA2194" t="str">
            <v>Carte 1 an Loisir Adulte</v>
          </cell>
          <cell r="AB2194">
            <v>72649</v>
          </cell>
          <cell r="AC2194">
            <v>44621</v>
          </cell>
          <cell r="AD2194">
            <v>44644</v>
          </cell>
          <cell r="AE2194">
            <v>44926</v>
          </cell>
          <cell r="AF2194" t="str">
            <v>Aucun</v>
          </cell>
          <cell r="AG2194" t="str">
            <v>V</v>
          </cell>
          <cell r="AH2194" t="str">
            <v>VETERAN</v>
          </cell>
        </row>
        <row r="2195">
          <cell r="E2195">
            <v>382434</v>
          </cell>
          <cell r="F2195" t="str">
            <v>Mme</v>
          </cell>
          <cell r="G2195" t="str">
            <v>DESCOUENS</v>
          </cell>
          <cell r="H2195" t="str">
            <v>AGLAË</v>
          </cell>
          <cell r="I2195">
            <v>36277</v>
          </cell>
          <cell r="J2195" t="str">
            <v>FRANCE</v>
          </cell>
          <cell r="K2195" t="str">
            <v>Femme</v>
          </cell>
          <cell r="L2195">
            <v>3501</v>
          </cell>
          <cell r="M2195" t="str">
            <v>KAYAK CLUB PONT REAN</v>
          </cell>
          <cell r="O2195">
            <v>3500</v>
          </cell>
          <cell r="P2195" t="str">
            <v>COMITE DEPARTEMENTAL CK D'ILLE ET VILAINE</v>
          </cell>
          <cell r="Q2195" t="str">
            <v>CR03</v>
          </cell>
          <cell r="R2195" t="str">
            <v>COMITE REGIONAL BRETAGNE CK</v>
          </cell>
          <cell r="S2195" t="str">
            <v>FEDERATION FRANCAISE CANOE-KAYAK ET SPORTS PAGAIE</v>
          </cell>
          <cell r="T2195">
            <v>2022</v>
          </cell>
          <cell r="V2195">
            <v>60</v>
          </cell>
          <cell r="W2195" t="str">
            <v>Non</v>
          </cell>
          <cell r="Z2195" t="str">
            <v>AN_COMP_A</v>
          </cell>
          <cell r="AA2195" t="str">
            <v>Carte 1 an Compétition Adulte</v>
          </cell>
          <cell r="AB2195">
            <v>70967</v>
          </cell>
          <cell r="AC2195">
            <v>44531</v>
          </cell>
          <cell r="AD2195">
            <v>44551</v>
          </cell>
          <cell r="AE2195">
            <v>44926</v>
          </cell>
          <cell r="AF2195" t="str">
            <v>Aucun</v>
          </cell>
          <cell r="AG2195" t="str">
            <v>S</v>
          </cell>
          <cell r="AH2195" t="str">
            <v>SENIOR</v>
          </cell>
          <cell r="AN2195">
            <v>43721</v>
          </cell>
          <cell r="AO2195" t="str">
            <v>Compétition</v>
          </cell>
        </row>
        <row r="2196">
          <cell r="E2196">
            <v>382437</v>
          </cell>
          <cell r="F2196" t="str">
            <v>Mme</v>
          </cell>
          <cell r="G2196" t="str">
            <v>TEXIER</v>
          </cell>
          <cell r="H2196" t="str">
            <v>NATHALIE</v>
          </cell>
          <cell r="I2196">
            <v>23339</v>
          </cell>
          <cell r="J2196" t="str">
            <v>FRANCE</v>
          </cell>
          <cell r="K2196" t="str">
            <v>Femme</v>
          </cell>
          <cell r="L2196">
            <v>3522</v>
          </cell>
          <cell r="M2196" t="str">
            <v>CESSON SEVIGNE CANOE KAYAK LES POISSONS VOLANTS</v>
          </cell>
          <cell r="N2196" t="str">
            <v>CSCK PV</v>
          </cell>
          <cell r="O2196">
            <v>3500</v>
          </cell>
          <cell r="P2196" t="str">
            <v>COMITE DEPARTEMENTAL CK D'ILLE ET VILAINE</v>
          </cell>
          <cell r="Q2196" t="str">
            <v>CR03</v>
          </cell>
          <cell r="R2196" t="str">
            <v>COMITE REGIONAL BRETAGNE CK</v>
          </cell>
          <cell r="S2196" t="str">
            <v>FEDERATION FRANCAISE CANOE-KAYAK ET SPORTS PAGAIE</v>
          </cell>
          <cell r="T2196">
            <v>2022</v>
          </cell>
          <cell r="V2196">
            <v>55</v>
          </cell>
          <cell r="W2196" t="str">
            <v>Non</v>
          </cell>
          <cell r="Z2196" t="str">
            <v>AN_LOIS_A</v>
          </cell>
          <cell r="AA2196" t="str">
            <v>Carte 1 an Loisir Adulte</v>
          </cell>
          <cell r="AB2196">
            <v>72165</v>
          </cell>
          <cell r="AC2196">
            <v>44593</v>
          </cell>
          <cell r="AD2196">
            <v>44596</v>
          </cell>
          <cell r="AE2196">
            <v>44926</v>
          </cell>
          <cell r="AF2196" t="str">
            <v>Aucun</v>
          </cell>
          <cell r="AG2196" t="str">
            <v>V</v>
          </cell>
          <cell r="AH2196" t="str">
            <v>VETERAN</v>
          </cell>
          <cell r="AJ2196">
            <v>44572</v>
          </cell>
          <cell r="AK2196" t="str">
            <v>Loisir</v>
          </cell>
          <cell r="AL2196" t="str">
            <v>Docteur SCHNELL</v>
          </cell>
        </row>
        <row r="2197">
          <cell r="E2197">
            <v>382479</v>
          </cell>
          <cell r="F2197" t="str">
            <v>M.</v>
          </cell>
          <cell r="G2197" t="str">
            <v>BLOT</v>
          </cell>
          <cell r="H2197" t="str">
            <v>JACKIE</v>
          </cell>
          <cell r="I2197">
            <v>16146</v>
          </cell>
          <cell r="J2197" t="str">
            <v>FRANCE</v>
          </cell>
          <cell r="K2197" t="str">
            <v>Homme</v>
          </cell>
          <cell r="L2197">
            <v>2212</v>
          </cell>
          <cell r="M2197" t="str">
            <v>CLUB CANOE KAYAK DE LA RANCE</v>
          </cell>
          <cell r="O2197">
            <v>2200</v>
          </cell>
          <cell r="P2197" t="str">
            <v>COMITE DEPARTEMENTAL CK COTES D'ARMOR</v>
          </cell>
          <cell r="Q2197" t="str">
            <v>CR03</v>
          </cell>
          <cell r="R2197" t="str">
            <v>COMITE REGIONAL BRETAGNE CK</v>
          </cell>
          <cell r="S2197" t="str">
            <v>FEDERATION FRANCAISE CANOE-KAYAK ET SPORTS PAGAIE</v>
          </cell>
          <cell r="T2197">
            <v>2022</v>
          </cell>
          <cell r="V2197">
            <v>55</v>
          </cell>
          <cell r="W2197" t="str">
            <v>Non</v>
          </cell>
          <cell r="Z2197" t="str">
            <v>AN_LOIS_A</v>
          </cell>
          <cell r="AA2197" t="str">
            <v>Carte 1 an Loisir Adulte</v>
          </cell>
          <cell r="AB2197">
            <v>71270</v>
          </cell>
          <cell r="AC2197">
            <v>44562</v>
          </cell>
          <cell r="AD2197">
            <v>44582</v>
          </cell>
          <cell r="AE2197">
            <v>44926</v>
          </cell>
          <cell r="AF2197" t="str">
            <v>Aucun</v>
          </cell>
          <cell r="AG2197" t="str">
            <v>V</v>
          </cell>
          <cell r="AH2197" t="str">
            <v>VETERAN</v>
          </cell>
          <cell r="AJ2197">
            <v>44576</v>
          </cell>
          <cell r="AK2197" t="str">
            <v>Loisir</v>
          </cell>
          <cell r="AL2197" t="str">
            <v>Sylvie MICHEL</v>
          </cell>
          <cell r="AM2197">
            <v>10002606308</v>
          </cell>
        </row>
        <row r="2198">
          <cell r="E2198">
            <v>382552</v>
          </cell>
          <cell r="F2198" t="str">
            <v>M.</v>
          </cell>
          <cell r="G2198" t="str">
            <v>LECLERC</v>
          </cell>
          <cell r="H2198" t="str">
            <v>MICHEL</v>
          </cell>
          <cell r="I2198">
            <v>21456</v>
          </cell>
          <cell r="J2198" t="str">
            <v>FRANCE</v>
          </cell>
          <cell r="K2198" t="str">
            <v>Homme</v>
          </cell>
          <cell r="L2198">
            <v>5630</v>
          </cell>
          <cell r="M2198" t="str">
            <v>CANOE KAYAK AMICALE LAIQUE DE CLEGUER</v>
          </cell>
          <cell r="N2198" t="str">
            <v>CKALC</v>
          </cell>
          <cell r="O2198">
            <v>5600</v>
          </cell>
          <cell r="P2198" t="str">
            <v>COMITE DEPARTEMENTAL CK DU MORBIHAN</v>
          </cell>
          <cell r="Q2198" t="str">
            <v>CR03</v>
          </cell>
          <cell r="R2198" t="str">
            <v>COMITE REGIONAL BRETAGNE CK</v>
          </cell>
          <cell r="S2198" t="str">
            <v>FEDERATION FRANCAISE CANOE-KAYAK ET SPORTS PAGAIE</v>
          </cell>
          <cell r="T2198">
            <v>2022</v>
          </cell>
          <cell r="V2198">
            <v>60</v>
          </cell>
          <cell r="W2198" t="str">
            <v>Non</v>
          </cell>
          <cell r="Z2198" t="str">
            <v>AN_COMP_A</v>
          </cell>
          <cell r="AA2198" t="str">
            <v>Carte 1 an Compétition Adulte</v>
          </cell>
          <cell r="AB2198">
            <v>69003</v>
          </cell>
          <cell r="AC2198">
            <v>44378</v>
          </cell>
          <cell r="AD2198">
            <v>44542</v>
          </cell>
          <cell r="AE2198">
            <v>44926</v>
          </cell>
          <cell r="AF2198" t="str">
            <v>Aucun</v>
          </cell>
          <cell r="AG2198" t="str">
            <v>V</v>
          </cell>
          <cell r="AH2198" t="str">
            <v>VETERAN</v>
          </cell>
          <cell r="AN2198">
            <v>44445</v>
          </cell>
          <cell r="AO2198" t="str">
            <v>Compétition</v>
          </cell>
        </row>
        <row r="2199">
          <cell r="E2199">
            <v>382553</v>
          </cell>
          <cell r="F2199" t="str">
            <v>Mme</v>
          </cell>
          <cell r="G2199" t="str">
            <v>BOUCHARD</v>
          </cell>
          <cell r="H2199" t="str">
            <v>AURELIE</v>
          </cell>
          <cell r="I2199">
            <v>29270</v>
          </cell>
          <cell r="J2199" t="str">
            <v>FRANCE</v>
          </cell>
          <cell r="K2199" t="str">
            <v>Femme</v>
          </cell>
          <cell r="L2199">
            <v>5630</v>
          </cell>
          <cell r="M2199" t="str">
            <v>CANOE KAYAK AMICALE LAIQUE DE CLEGUER</v>
          </cell>
          <cell r="N2199" t="str">
            <v>CKALC</v>
          </cell>
          <cell r="O2199">
            <v>5600</v>
          </cell>
          <cell r="P2199" t="str">
            <v>COMITE DEPARTEMENTAL CK DU MORBIHAN</v>
          </cell>
          <cell r="Q2199" t="str">
            <v>CR03</v>
          </cell>
          <cell r="R2199" t="str">
            <v>COMITE REGIONAL BRETAGNE CK</v>
          </cell>
          <cell r="S2199" t="str">
            <v>FEDERATION FRANCAISE CANOE-KAYAK ET SPORTS PAGAIE</v>
          </cell>
          <cell r="T2199">
            <v>2022</v>
          </cell>
          <cell r="V2199">
            <v>60</v>
          </cell>
          <cell r="W2199" t="str">
            <v>Non</v>
          </cell>
          <cell r="Z2199" t="str">
            <v>AN_COMP_A</v>
          </cell>
          <cell r="AA2199" t="str">
            <v>Carte 1 an Compétition Adulte</v>
          </cell>
          <cell r="AB2199">
            <v>69003</v>
          </cell>
          <cell r="AC2199">
            <v>44378</v>
          </cell>
          <cell r="AD2199">
            <v>44543</v>
          </cell>
          <cell r="AE2199">
            <v>44926</v>
          </cell>
          <cell r="AF2199" t="str">
            <v>Aucun</v>
          </cell>
          <cell r="AG2199" t="str">
            <v>V</v>
          </cell>
          <cell r="AH2199" t="str">
            <v>VETERAN</v>
          </cell>
          <cell r="AN2199">
            <v>44473</v>
          </cell>
          <cell r="AO2199" t="str">
            <v>Compétition</v>
          </cell>
        </row>
        <row r="2200">
          <cell r="E2200">
            <v>382554</v>
          </cell>
          <cell r="F2200" t="str">
            <v>Mme</v>
          </cell>
          <cell r="G2200" t="str">
            <v>FRESSER</v>
          </cell>
          <cell r="H2200" t="str">
            <v>CORINE</v>
          </cell>
          <cell r="I2200">
            <v>24415</v>
          </cell>
          <cell r="J2200" t="str">
            <v>FRANCE</v>
          </cell>
          <cell r="K2200" t="str">
            <v>Femme</v>
          </cell>
          <cell r="L2200">
            <v>5630</v>
          </cell>
          <cell r="M2200" t="str">
            <v>CANOE KAYAK AMICALE LAIQUE DE CLEGUER</v>
          </cell>
          <cell r="N2200" t="str">
            <v>CKALC</v>
          </cell>
          <cell r="O2200">
            <v>5600</v>
          </cell>
          <cell r="P2200" t="str">
            <v>COMITE DEPARTEMENTAL CK DU MORBIHAN</v>
          </cell>
          <cell r="Q2200" t="str">
            <v>CR03</v>
          </cell>
          <cell r="R2200" t="str">
            <v>COMITE REGIONAL BRETAGNE CK</v>
          </cell>
          <cell r="S2200" t="str">
            <v>FEDERATION FRANCAISE CANOE-KAYAK ET SPORTS PAGAIE</v>
          </cell>
          <cell r="T2200">
            <v>2022</v>
          </cell>
          <cell r="V2200">
            <v>60</v>
          </cell>
          <cell r="W2200" t="str">
            <v>Non</v>
          </cell>
          <cell r="Z2200" t="str">
            <v>AN_COMP_A</v>
          </cell>
          <cell r="AA2200" t="str">
            <v>Carte 1 an Compétition Adulte</v>
          </cell>
          <cell r="AB2200">
            <v>69003</v>
          </cell>
          <cell r="AC2200">
            <v>44378</v>
          </cell>
          <cell r="AD2200">
            <v>44543</v>
          </cell>
          <cell r="AE2200">
            <v>44926</v>
          </cell>
          <cell r="AF2200" t="str">
            <v>Aucun</v>
          </cell>
          <cell r="AG2200" t="str">
            <v>V</v>
          </cell>
          <cell r="AH2200" t="str">
            <v>VETERAN</v>
          </cell>
        </row>
        <row r="2201">
          <cell r="E2201">
            <v>382669</v>
          </cell>
          <cell r="F2201" t="str">
            <v>M.</v>
          </cell>
          <cell r="G2201" t="str">
            <v>MAZE</v>
          </cell>
          <cell r="H2201" t="str">
            <v>ALAN</v>
          </cell>
          <cell r="I2201">
            <v>39019</v>
          </cell>
          <cell r="J2201" t="str">
            <v>FRANCE</v>
          </cell>
          <cell r="K2201" t="str">
            <v>Homme</v>
          </cell>
          <cell r="L2201">
            <v>2911</v>
          </cell>
          <cell r="M2201" t="str">
            <v>F.R.C.K. PLOUDALMEZEAU</v>
          </cell>
          <cell r="O2201">
            <v>2900</v>
          </cell>
          <cell r="P2201" t="str">
            <v>COMITE DEPARTEMENTAL CK DU FINISTERE</v>
          </cell>
          <cell r="Q2201" t="str">
            <v>CR03</v>
          </cell>
          <cell r="R2201" t="str">
            <v>COMITE REGIONAL BRETAGNE CK</v>
          </cell>
          <cell r="S2201" t="str">
            <v>FEDERATION FRANCAISE CANOE-KAYAK ET SPORTS PAGAIE</v>
          </cell>
          <cell r="T2201">
            <v>2022</v>
          </cell>
          <cell r="V2201">
            <v>40</v>
          </cell>
          <cell r="W2201" t="str">
            <v>Non</v>
          </cell>
          <cell r="Z2201" t="str">
            <v>AN_COMP_J</v>
          </cell>
          <cell r="AA2201" t="str">
            <v>Carte 1 an Compétition Jeune</v>
          </cell>
          <cell r="AB2201">
            <v>70925</v>
          </cell>
          <cell r="AC2201">
            <v>44531</v>
          </cell>
          <cell r="AD2201">
            <v>44558</v>
          </cell>
          <cell r="AE2201">
            <v>44926</v>
          </cell>
          <cell r="AF2201" t="str">
            <v>Aucun</v>
          </cell>
          <cell r="AG2201" t="str">
            <v>C</v>
          </cell>
          <cell r="AH2201" t="str">
            <v>CADET</v>
          </cell>
          <cell r="AN2201">
            <v>44558</v>
          </cell>
          <cell r="AO2201" t="str">
            <v>Compétition</v>
          </cell>
        </row>
        <row r="2202">
          <cell r="E2202">
            <v>382670</v>
          </cell>
          <cell r="F2202" t="str">
            <v>M.</v>
          </cell>
          <cell r="G2202" t="str">
            <v>MAZE</v>
          </cell>
          <cell r="H2202" t="str">
            <v>YANN</v>
          </cell>
          <cell r="I2202">
            <v>39019</v>
          </cell>
          <cell r="J2202" t="str">
            <v>FRANCE</v>
          </cell>
          <cell r="K2202" t="str">
            <v>Homme</v>
          </cell>
          <cell r="L2202">
            <v>2911</v>
          </cell>
          <cell r="M2202" t="str">
            <v>F.R.C.K. PLOUDALMEZEAU</v>
          </cell>
          <cell r="O2202">
            <v>2900</v>
          </cell>
          <cell r="P2202" t="str">
            <v>COMITE DEPARTEMENTAL CK DU FINISTERE</v>
          </cell>
          <cell r="Q2202" t="str">
            <v>CR03</v>
          </cell>
          <cell r="R2202" t="str">
            <v>COMITE REGIONAL BRETAGNE CK</v>
          </cell>
          <cell r="S2202" t="str">
            <v>FEDERATION FRANCAISE CANOE-KAYAK ET SPORTS PAGAIE</v>
          </cell>
          <cell r="T2202">
            <v>2022</v>
          </cell>
          <cell r="V2202">
            <v>40</v>
          </cell>
          <cell r="W2202" t="str">
            <v>Non</v>
          </cell>
          <cell r="Z2202" t="str">
            <v>AN_COMP_J</v>
          </cell>
          <cell r="AA2202" t="str">
            <v>Carte 1 an Compétition Jeune</v>
          </cell>
          <cell r="AB2202">
            <v>70925</v>
          </cell>
          <cell r="AC2202">
            <v>44531</v>
          </cell>
          <cell r="AD2202">
            <v>44558</v>
          </cell>
          <cell r="AE2202">
            <v>44926</v>
          </cell>
          <cell r="AF2202" t="str">
            <v>Aucun</v>
          </cell>
          <cell r="AG2202" t="str">
            <v>C</v>
          </cell>
          <cell r="AH2202" t="str">
            <v>CADET</v>
          </cell>
          <cell r="AN2202">
            <v>44558</v>
          </cell>
          <cell r="AO2202" t="str">
            <v>Compétition</v>
          </cell>
        </row>
        <row r="2203">
          <cell r="E2203">
            <v>382692</v>
          </cell>
          <cell r="F2203" t="str">
            <v>M.</v>
          </cell>
          <cell r="G2203" t="str">
            <v>BUSNEL</v>
          </cell>
          <cell r="H2203" t="str">
            <v>ELIAZ</v>
          </cell>
          <cell r="I2203">
            <v>39509</v>
          </cell>
          <cell r="J2203" t="str">
            <v>FRANCE</v>
          </cell>
          <cell r="K2203" t="str">
            <v>Homme</v>
          </cell>
          <cell r="L2203">
            <v>3535</v>
          </cell>
          <cell r="M2203" t="str">
            <v>CANOE KAYAK CLUB DE FEINS</v>
          </cell>
          <cell r="O2203">
            <v>3500</v>
          </cell>
          <cell r="P2203" t="str">
            <v>COMITE DEPARTEMENTAL CK D'ILLE ET VILAINE</v>
          </cell>
          <cell r="Q2203" t="str">
            <v>CR03</v>
          </cell>
          <cell r="R2203" t="str">
            <v>COMITE REGIONAL BRETAGNE CK</v>
          </cell>
          <cell r="S2203" t="str">
            <v>FEDERATION FRANCAISE CANOE-KAYAK ET SPORTS PAGAIE</v>
          </cell>
          <cell r="T2203">
            <v>2022</v>
          </cell>
          <cell r="V2203">
            <v>40</v>
          </cell>
          <cell r="W2203" t="str">
            <v>Non</v>
          </cell>
          <cell r="Z2203" t="str">
            <v>AN_COMP_J</v>
          </cell>
          <cell r="AA2203" t="str">
            <v>Carte 1 an Compétition Jeune</v>
          </cell>
          <cell r="AB2203">
            <v>71465</v>
          </cell>
          <cell r="AC2203">
            <v>44562</v>
          </cell>
          <cell r="AD2203">
            <v>44571</v>
          </cell>
          <cell r="AE2203">
            <v>44926</v>
          </cell>
          <cell r="AF2203" t="str">
            <v>Aucun</v>
          </cell>
          <cell r="AG2203" t="str">
            <v>M</v>
          </cell>
          <cell r="AH2203" t="str">
            <v>MINIME</v>
          </cell>
          <cell r="AN2203">
            <v>44571</v>
          </cell>
          <cell r="AO2203" t="str">
            <v>Compétition</v>
          </cell>
        </row>
        <row r="2204">
          <cell r="E2204">
            <v>382730</v>
          </cell>
          <cell r="F2204" t="str">
            <v>M.</v>
          </cell>
          <cell r="G2204" t="str">
            <v>TETAZ</v>
          </cell>
          <cell r="H2204" t="str">
            <v>THIERRY</v>
          </cell>
          <cell r="I2204">
            <v>23818</v>
          </cell>
          <cell r="J2204" t="str">
            <v>FRANCE</v>
          </cell>
          <cell r="K2204" t="str">
            <v>Homme</v>
          </cell>
          <cell r="L2204">
            <v>2911</v>
          </cell>
          <cell r="M2204" t="str">
            <v>F.R.C.K. PLOUDALMEZEAU</v>
          </cell>
          <cell r="O2204">
            <v>2900</v>
          </cell>
          <cell r="P2204" t="str">
            <v>COMITE DEPARTEMENTAL CK DU FINISTERE</v>
          </cell>
          <cell r="Q2204" t="str">
            <v>CR03</v>
          </cell>
          <cell r="R2204" t="str">
            <v>COMITE REGIONAL BRETAGNE CK</v>
          </cell>
          <cell r="S2204" t="str">
            <v>FEDERATION FRANCAISE CANOE-KAYAK ET SPORTS PAGAIE</v>
          </cell>
          <cell r="T2204">
            <v>2022</v>
          </cell>
          <cell r="V2204">
            <v>60</v>
          </cell>
          <cell r="W2204" t="str">
            <v>Non</v>
          </cell>
          <cell r="Z2204" t="str">
            <v>AN_COMP_A</v>
          </cell>
          <cell r="AA2204" t="str">
            <v>Carte 1 an Compétition Adulte</v>
          </cell>
          <cell r="AB2204">
            <v>70925</v>
          </cell>
          <cell r="AC2204">
            <v>44531</v>
          </cell>
          <cell r="AD2204">
            <v>44558</v>
          </cell>
          <cell r="AE2204">
            <v>44926</v>
          </cell>
          <cell r="AF2204" t="str">
            <v>Aucun</v>
          </cell>
          <cell r="AG2204" t="str">
            <v>V</v>
          </cell>
          <cell r="AH2204" t="str">
            <v>VETERAN</v>
          </cell>
          <cell r="AN2204">
            <v>44487</v>
          </cell>
          <cell r="AO2204" t="str">
            <v>Compétition</v>
          </cell>
        </row>
        <row r="2205">
          <cell r="E2205">
            <v>382812</v>
          </cell>
          <cell r="F2205" t="str">
            <v>M.</v>
          </cell>
          <cell r="G2205" t="str">
            <v>GUEDES</v>
          </cell>
          <cell r="H2205" t="str">
            <v>SEBASTIEN</v>
          </cell>
          <cell r="I2205">
            <v>30082</v>
          </cell>
          <cell r="J2205" t="str">
            <v>FRANCE</v>
          </cell>
          <cell r="K2205" t="str">
            <v>Homme</v>
          </cell>
          <cell r="L2205">
            <v>2903</v>
          </cell>
          <cell r="M2205" t="str">
            <v>CK DE QUIMPER CORNOUAILLE</v>
          </cell>
          <cell r="O2205">
            <v>2900</v>
          </cell>
          <cell r="P2205" t="str">
            <v>COMITE DEPARTEMENTAL CK DU FINISTERE</v>
          </cell>
          <cell r="Q2205" t="str">
            <v>CR03</v>
          </cell>
          <cell r="R2205" t="str">
            <v>COMITE REGIONAL BRETAGNE CK</v>
          </cell>
          <cell r="S2205" t="str">
            <v>FEDERATION FRANCAISE CANOE-KAYAK ET SPORTS PAGAIE</v>
          </cell>
          <cell r="T2205">
            <v>2022</v>
          </cell>
          <cell r="V2205">
            <v>60</v>
          </cell>
          <cell r="W2205" t="str">
            <v>Non</v>
          </cell>
          <cell r="Z2205" t="str">
            <v>AN_COMP_A</v>
          </cell>
          <cell r="AA2205" t="str">
            <v>Carte 1 an Compétition Adulte</v>
          </cell>
          <cell r="AB2205">
            <v>71383</v>
          </cell>
          <cell r="AC2205">
            <v>44562</v>
          </cell>
          <cell r="AD2205">
            <v>44566</v>
          </cell>
          <cell r="AE2205">
            <v>44926</v>
          </cell>
          <cell r="AF2205" t="str">
            <v>Aucun</v>
          </cell>
          <cell r="AG2205" t="str">
            <v>V</v>
          </cell>
          <cell r="AH2205" t="str">
            <v>VETERAN</v>
          </cell>
          <cell r="AN2205">
            <v>44222</v>
          </cell>
          <cell r="AO2205" t="str">
            <v>Compétition</v>
          </cell>
        </row>
        <row r="2206">
          <cell r="E2206">
            <v>382844</v>
          </cell>
          <cell r="F2206" t="str">
            <v>M.</v>
          </cell>
          <cell r="G2206" t="str">
            <v>LEPRINCE</v>
          </cell>
          <cell r="H2206" t="str">
            <v>YOHAN</v>
          </cell>
          <cell r="I2206">
            <v>34775</v>
          </cell>
          <cell r="J2206" t="str">
            <v>FRANCE</v>
          </cell>
          <cell r="K2206" t="str">
            <v>Homme</v>
          </cell>
          <cell r="L2206">
            <v>2958</v>
          </cell>
          <cell r="M2206" t="str">
            <v>ILE DE SEIN NAUTISME</v>
          </cell>
          <cell r="N2206" t="str">
            <v>IDSN</v>
          </cell>
          <cell r="O2206">
            <v>2900</v>
          </cell>
          <cell r="P2206" t="str">
            <v>COMITE DEPARTEMENTAL CK DU FINISTERE</v>
          </cell>
          <cell r="Q2206" t="str">
            <v>CR03</v>
          </cell>
          <cell r="R2206" t="str">
            <v>COMITE REGIONAL BRETAGNE CK</v>
          </cell>
          <cell r="S2206" t="str">
            <v>FEDERATION FRANCAISE CANOE-KAYAK ET SPORTS PAGAIE</v>
          </cell>
          <cell r="T2206">
            <v>2022</v>
          </cell>
          <cell r="V2206">
            <v>60</v>
          </cell>
          <cell r="W2206" t="str">
            <v>Non</v>
          </cell>
          <cell r="Z2206" t="str">
            <v>AN_COMP_A</v>
          </cell>
          <cell r="AA2206" t="str">
            <v>Carte 1 an Compétition Adulte</v>
          </cell>
          <cell r="AB2206">
            <v>71487</v>
          </cell>
          <cell r="AC2206">
            <v>44562</v>
          </cell>
          <cell r="AD2206">
            <v>44573</v>
          </cell>
          <cell r="AE2206">
            <v>44926</v>
          </cell>
          <cell r="AF2206" t="str">
            <v>Aucun</v>
          </cell>
          <cell r="AG2206" t="str">
            <v>S</v>
          </cell>
          <cell r="AH2206" t="str">
            <v>SENIOR</v>
          </cell>
        </row>
        <row r="2207">
          <cell r="E2207">
            <v>382851</v>
          </cell>
          <cell r="F2207" t="str">
            <v>M.</v>
          </cell>
          <cell r="G2207" t="str">
            <v>FABAREZ</v>
          </cell>
          <cell r="H2207" t="str">
            <v>VICTOR</v>
          </cell>
          <cell r="I2207">
            <v>40121</v>
          </cell>
          <cell r="J2207" t="str">
            <v>FRANCE</v>
          </cell>
          <cell r="K2207" t="str">
            <v>Homme</v>
          </cell>
          <cell r="L2207">
            <v>2926</v>
          </cell>
          <cell r="M2207" t="str">
            <v>CENTRE NAUTIQUE DE CROZON MORGAT</v>
          </cell>
          <cell r="O2207">
            <v>2900</v>
          </cell>
          <cell r="P2207" t="str">
            <v>COMITE DEPARTEMENTAL CK DU FINISTERE</v>
          </cell>
          <cell r="Q2207" t="str">
            <v>CR03</v>
          </cell>
          <cell r="R2207" t="str">
            <v>COMITE REGIONAL BRETAGNE CK</v>
          </cell>
          <cell r="S2207" t="str">
            <v>FEDERATION FRANCAISE CANOE-KAYAK ET SPORTS PAGAIE</v>
          </cell>
          <cell r="T2207">
            <v>2022</v>
          </cell>
          <cell r="V2207">
            <v>40</v>
          </cell>
          <cell r="W2207" t="str">
            <v>Non</v>
          </cell>
          <cell r="Z2207" t="str">
            <v>AN_COMP_J</v>
          </cell>
          <cell r="AA2207" t="str">
            <v>Carte 1 an Compétition Jeune</v>
          </cell>
          <cell r="AB2207">
            <v>71514</v>
          </cell>
          <cell r="AC2207">
            <v>44562</v>
          </cell>
          <cell r="AD2207">
            <v>44572</v>
          </cell>
          <cell r="AE2207">
            <v>44926</v>
          </cell>
          <cell r="AF2207" t="str">
            <v>Aucun</v>
          </cell>
          <cell r="AG2207" t="str">
            <v>M</v>
          </cell>
          <cell r="AH2207" t="str">
            <v>MINIME</v>
          </cell>
          <cell r="AN2207">
            <v>44572</v>
          </cell>
          <cell r="AO2207" t="str">
            <v>Compétition</v>
          </cell>
        </row>
        <row r="2208">
          <cell r="E2208">
            <v>382852</v>
          </cell>
          <cell r="F2208" t="str">
            <v>M.</v>
          </cell>
          <cell r="G2208" t="str">
            <v>LE DEN</v>
          </cell>
          <cell r="H2208" t="str">
            <v>CHARLES</v>
          </cell>
          <cell r="I2208">
            <v>40122</v>
          </cell>
          <cell r="J2208" t="str">
            <v>FRANCE</v>
          </cell>
          <cell r="K2208" t="str">
            <v>Homme</v>
          </cell>
          <cell r="L2208">
            <v>2926</v>
          </cell>
          <cell r="M2208" t="str">
            <v>CENTRE NAUTIQUE DE CROZON MORGAT</v>
          </cell>
          <cell r="O2208">
            <v>2900</v>
          </cell>
          <cell r="P2208" t="str">
            <v>COMITE DEPARTEMENTAL CK DU FINISTERE</v>
          </cell>
          <cell r="Q2208" t="str">
            <v>CR03</v>
          </cell>
          <cell r="R2208" t="str">
            <v>COMITE REGIONAL BRETAGNE CK</v>
          </cell>
          <cell r="S2208" t="str">
            <v>FEDERATION FRANCAISE CANOE-KAYAK ET SPORTS PAGAIE</v>
          </cell>
          <cell r="T2208">
            <v>2022</v>
          </cell>
          <cell r="V2208">
            <v>40</v>
          </cell>
          <cell r="W2208" t="str">
            <v>Non</v>
          </cell>
          <cell r="Z2208" t="str">
            <v>AN_COMP_J</v>
          </cell>
          <cell r="AA2208" t="str">
            <v>Carte 1 an Compétition Jeune</v>
          </cell>
          <cell r="AB2208">
            <v>71514</v>
          </cell>
          <cell r="AC2208">
            <v>44562</v>
          </cell>
          <cell r="AD2208">
            <v>44572</v>
          </cell>
          <cell r="AE2208">
            <v>44926</v>
          </cell>
          <cell r="AF2208" t="str">
            <v>Aucun</v>
          </cell>
          <cell r="AG2208" t="str">
            <v>M</v>
          </cell>
          <cell r="AH2208" t="str">
            <v>MINIME</v>
          </cell>
          <cell r="AN2208">
            <v>44572</v>
          </cell>
          <cell r="AO2208" t="str">
            <v>Compétition</v>
          </cell>
        </row>
        <row r="2209">
          <cell r="E2209">
            <v>382869</v>
          </cell>
          <cell r="F2209" t="str">
            <v>M.</v>
          </cell>
          <cell r="G2209" t="str">
            <v>HACHE</v>
          </cell>
          <cell r="H2209" t="str">
            <v>JEAN-MICHEL</v>
          </cell>
          <cell r="I2209">
            <v>20954</v>
          </cell>
          <cell r="J2209" t="str">
            <v>FRANCE</v>
          </cell>
          <cell r="K2209" t="str">
            <v>Homme</v>
          </cell>
          <cell r="L2209">
            <v>2949</v>
          </cell>
          <cell r="M2209" t="str">
            <v>TEAM MARARA VA'A</v>
          </cell>
          <cell r="O2209">
            <v>2900</v>
          </cell>
          <cell r="P2209" t="str">
            <v>COMITE DEPARTEMENTAL CK DU FINISTERE</v>
          </cell>
          <cell r="Q2209" t="str">
            <v>CR03</v>
          </cell>
          <cell r="R2209" t="str">
            <v>COMITE REGIONAL BRETAGNE CK</v>
          </cell>
          <cell r="S2209" t="str">
            <v>FEDERATION FRANCAISE CANOE-KAYAK ET SPORTS PAGAIE</v>
          </cell>
          <cell r="T2209">
            <v>2022</v>
          </cell>
          <cell r="V2209">
            <v>60</v>
          </cell>
          <cell r="W2209" t="str">
            <v>Non</v>
          </cell>
          <cell r="Z2209" t="str">
            <v>AN_COMP_A</v>
          </cell>
          <cell r="AA2209" t="str">
            <v>Carte 1 an Compétition Adulte</v>
          </cell>
          <cell r="AB2209">
            <v>70058</v>
          </cell>
          <cell r="AC2209">
            <v>44470</v>
          </cell>
          <cell r="AD2209">
            <v>44584</v>
          </cell>
          <cell r="AE2209">
            <v>44926</v>
          </cell>
          <cell r="AF2209" t="str">
            <v>Aucun</v>
          </cell>
          <cell r="AG2209" t="str">
            <v>V</v>
          </cell>
          <cell r="AH2209" t="str">
            <v>VETERAN</v>
          </cell>
          <cell r="AN2209">
            <v>44207</v>
          </cell>
          <cell r="AO2209" t="str">
            <v>Compétition</v>
          </cell>
        </row>
        <row r="2210">
          <cell r="E2210">
            <v>382899</v>
          </cell>
          <cell r="F2210" t="str">
            <v>M.</v>
          </cell>
          <cell r="G2210" t="str">
            <v>JULOU</v>
          </cell>
          <cell r="H2210" t="str">
            <v>YANNICK</v>
          </cell>
          <cell r="I2210">
            <v>26478</v>
          </cell>
          <cell r="J2210" t="str">
            <v>FRANCE</v>
          </cell>
          <cell r="K2210" t="str">
            <v>Homme</v>
          </cell>
          <cell r="L2210">
            <v>2211</v>
          </cell>
          <cell r="M2210" t="str">
            <v>C.K.C. GUINGAMPAIS</v>
          </cell>
          <cell r="O2210">
            <v>2200</v>
          </cell>
          <cell r="P2210" t="str">
            <v>COMITE DEPARTEMENTAL CK COTES D'ARMOR</v>
          </cell>
          <cell r="Q2210" t="str">
            <v>CR03</v>
          </cell>
          <cell r="R2210" t="str">
            <v>COMITE REGIONAL BRETAGNE CK</v>
          </cell>
          <cell r="S2210" t="str">
            <v>FEDERATION FRANCAISE CANOE-KAYAK ET SPORTS PAGAIE</v>
          </cell>
          <cell r="T2210">
            <v>2022</v>
          </cell>
          <cell r="V2210">
            <v>55</v>
          </cell>
          <cell r="W2210" t="str">
            <v>Non</v>
          </cell>
          <cell r="Z2210" t="str">
            <v>AN_LOIS_A</v>
          </cell>
          <cell r="AA2210" t="str">
            <v>Carte 1 an Loisir Adulte</v>
          </cell>
          <cell r="AB2210">
            <v>17377</v>
          </cell>
          <cell r="AC2210">
            <v>41377</v>
          </cell>
          <cell r="AD2210">
            <v>44574</v>
          </cell>
          <cell r="AE2210">
            <v>44926</v>
          </cell>
          <cell r="AF2210" t="str">
            <v>Aucun</v>
          </cell>
          <cell r="AG2210" t="str">
            <v>V</v>
          </cell>
          <cell r="AH2210" t="str">
            <v>VETERAN</v>
          </cell>
        </row>
        <row r="2211">
          <cell r="E2211">
            <v>383241</v>
          </cell>
          <cell r="F2211" t="str">
            <v>Mme</v>
          </cell>
          <cell r="G2211" t="str">
            <v>FAURY</v>
          </cell>
          <cell r="H2211" t="str">
            <v>VIVIANE</v>
          </cell>
          <cell r="I2211">
            <v>27665</v>
          </cell>
          <cell r="J2211" t="str">
            <v>FRANCE</v>
          </cell>
          <cell r="K2211" t="str">
            <v>Femme</v>
          </cell>
          <cell r="L2211">
            <v>2234</v>
          </cell>
          <cell r="M2211" t="str">
            <v>CLUB NAUTIQUE DE LANCIEUX</v>
          </cell>
          <cell r="N2211" t="str">
            <v>CK LANCIEUX</v>
          </cell>
          <cell r="O2211">
            <v>2200</v>
          </cell>
          <cell r="P2211" t="str">
            <v>COMITE DEPARTEMENTAL CK COTES D'ARMOR</v>
          </cell>
          <cell r="Q2211" t="str">
            <v>CR03</v>
          </cell>
          <cell r="R2211" t="str">
            <v>COMITE REGIONAL BRETAGNE CK</v>
          </cell>
          <cell r="S2211" t="str">
            <v>FEDERATION FRANCAISE CANOE-KAYAK ET SPORTS PAGAIE</v>
          </cell>
          <cell r="T2211">
            <v>2022</v>
          </cell>
          <cell r="V2211">
            <v>55</v>
          </cell>
          <cell r="W2211" t="str">
            <v>Non</v>
          </cell>
          <cell r="Z2211" t="str">
            <v>AN_LOIS_A</v>
          </cell>
          <cell r="AA2211" t="str">
            <v>Carte 1 an Loisir Adulte</v>
          </cell>
          <cell r="AB2211">
            <v>71098</v>
          </cell>
          <cell r="AC2211">
            <v>44531</v>
          </cell>
          <cell r="AD2211">
            <v>44567</v>
          </cell>
          <cell r="AE2211">
            <v>44926</v>
          </cell>
          <cell r="AF2211" t="str">
            <v>Aucun</v>
          </cell>
          <cell r="AG2211" t="str">
            <v>V</v>
          </cell>
          <cell r="AH2211" t="str">
            <v>VETERAN</v>
          </cell>
          <cell r="AJ2211">
            <v>43733</v>
          </cell>
          <cell r="AK2211" t="str">
            <v>Loisir</v>
          </cell>
          <cell r="AL2211" t="str">
            <v>houitte ronan</v>
          </cell>
        </row>
        <row r="2212">
          <cell r="E2212">
            <v>383277</v>
          </cell>
          <cell r="F2212" t="str">
            <v>M.</v>
          </cell>
          <cell r="G2212" t="str">
            <v>GRULIER</v>
          </cell>
          <cell r="H2212" t="str">
            <v>JUSTIN</v>
          </cell>
          <cell r="I2212">
            <v>39121</v>
          </cell>
          <cell r="J2212" t="str">
            <v>FRANCE</v>
          </cell>
          <cell r="K2212" t="str">
            <v>Homme</v>
          </cell>
          <cell r="L2212">
            <v>5603</v>
          </cell>
          <cell r="M2212" t="str">
            <v>CANOE KAYAK PONTIVYEN</v>
          </cell>
          <cell r="N2212" t="str">
            <v>CKCP1</v>
          </cell>
          <cell r="O2212">
            <v>5600</v>
          </cell>
          <cell r="P2212" t="str">
            <v>COMITE DEPARTEMENTAL CK DU MORBIHAN</v>
          </cell>
          <cell r="Q2212" t="str">
            <v>CR03</v>
          </cell>
          <cell r="R2212" t="str">
            <v>COMITE REGIONAL BRETAGNE CK</v>
          </cell>
          <cell r="S2212" t="str">
            <v>FEDERATION FRANCAISE CANOE-KAYAK ET SPORTS PAGAIE</v>
          </cell>
          <cell r="T2212">
            <v>2022</v>
          </cell>
          <cell r="V2212">
            <v>40</v>
          </cell>
          <cell r="W2212" t="str">
            <v>Non</v>
          </cell>
          <cell r="Z2212" t="str">
            <v>AN_COMP_J</v>
          </cell>
          <cell r="AA2212" t="str">
            <v>Carte 1 an Compétition Jeune</v>
          </cell>
          <cell r="AB2212">
            <v>71667</v>
          </cell>
          <cell r="AC2212">
            <v>44593</v>
          </cell>
          <cell r="AD2212">
            <v>44594</v>
          </cell>
          <cell r="AE2212">
            <v>44926</v>
          </cell>
          <cell r="AF2212" t="str">
            <v>Aucun</v>
          </cell>
          <cell r="AG2212" t="str">
            <v>C</v>
          </cell>
          <cell r="AH2212" t="str">
            <v>CADET</v>
          </cell>
          <cell r="AN2212">
            <v>44594</v>
          </cell>
          <cell r="AO2212" t="str">
            <v>Compétition</v>
          </cell>
        </row>
        <row r="2213">
          <cell r="E2213">
            <v>383308</v>
          </cell>
          <cell r="F2213" t="str">
            <v>Mme</v>
          </cell>
          <cell r="G2213" t="str">
            <v>LAVOUE</v>
          </cell>
          <cell r="H2213" t="str">
            <v>CHANTAL</v>
          </cell>
          <cell r="I2213">
            <v>21704</v>
          </cell>
          <cell r="J2213" t="str">
            <v>FRANCE</v>
          </cell>
          <cell r="K2213" t="str">
            <v>Femme</v>
          </cell>
          <cell r="L2213">
            <v>5617</v>
          </cell>
          <cell r="M2213" t="str">
            <v>KAYAK CLUB DE VANNES</v>
          </cell>
          <cell r="O2213">
            <v>5600</v>
          </cell>
          <cell r="P2213" t="str">
            <v>COMITE DEPARTEMENTAL CK DU MORBIHAN</v>
          </cell>
          <cell r="Q2213" t="str">
            <v>CR03</v>
          </cell>
          <cell r="R2213" t="str">
            <v>COMITE REGIONAL BRETAGNE CK</v>
          </cell>
          <cell r="S2213" t="str">
            <v>FEDERATION FRANCAISE CANOE-KAYAK ET SPORTS PAGAIE</v>
          </cell>
          <cell r="T2213">
            <v>2022</v>
          </cell>
          <cell r="V2213">
            <v>55</v>
          </cell>
          <cell r="W2213" t="str">
            <v>Non</v>
          </cell>
          <cell r="Z2213" t="str">
            <v>AN_LOIS_A</v>
          </cell>
          <cell r="AA2213" t="str">
            <v>Carte 1 an Loisir Adulte</v>
          </cell>
          <cell r="AB2213">
            <v>70760</v>
          </cell>
          <cell r="AC2213">
            <v>44531</v>
          </cell>
          <cell r="AD2213">
            <v>44556</v>
          </cell>
          <cell r="AE2213">
            <v>44926</v>
          </cell>
          <cell r="AF2213" t="str">
            <v>Aucun</v>
          </cell>
          <cell r="AG2213" t="str">
            <v>V</v>
          </cell>
          <cell r="AH2213" t="str">
            <v>VETERAN</v>
          </cell>
          <cell r="AJ2213">
            <v>44109</v>
          </cell>
          <cell r="AK2213" t="str">
            <v>Loisir</v>
          </cell>
        </row>
        <row r="2214">
          <cell r="E2214">
            <v>383326</v>
          </cell>
          <cell r="F2214" t="str">
            <v>M.</v>
          </cell>
          <cell r="G2214" t="str">
            <v>LANGLOIS</v>
          </cell>
          <cell r="H2214" t="str">
            <v>STEPHANE</v>
          </cell>
          <cell r="I2214">
            <v>24149</v>
          </cell>
          <cell r="J2214" t="str">
            <v>FRANCE</v>
          </cell>
          <cell r="K2214" t="str">
            <v>Homme</v>
          </cell>
          <cell r="L2214">
            <v>3516</v>
          </cell>
          <cell r="M2214" t="str">
            <v>RENNES EVASION NATURE</v>
          </cell>
          <cell r="O2214">
            <v>3500</v>
          </cell>
          <cell r="P2214" t="str">
            <v>COMITE DEPARTEMENTAL CK D'ILLE ET VILAINE</v>
          </cell>
          <cell r="Q2214" t="str">
            <v>CR03</v>
          </cell>
          <cell r="R2214" t="str">
            <v>COMITE REGIONAL BRETAGNE CK</v>
          </cell>
          <cell r="S2214" t="str">
            <v>FEDERATION FRANCAISE CANOE-KAYAK ET SPORTS PAGAIE</v>
          </cell>
          <cell r="T2214">
            <v>2022</v>
          </cell>
          <cell r="V2214">
            <v>55</v>
          </cell>
          <cell r="W2214" t="str">
            <v>Non</v>
          </cell>
          <cell r="Z2214" t="str">
            <v>AN_LOIS_A</v>
          </cell>
          <cell r="AA2214" t="str">
            <v>Carte 1 an Loisir Adulte</v>
          </cell>
          <cell r="AB2214">
            <v>70719</v>
          </cell>
          <cell r="AC2214">
            <v>44531</v>
          </cell>
          <cell r="AD2214">
            <v>44550</v>
          </cell>
          <cell r="AE2214">
            <v>44926</v>
          </cell>
          <cell r="AF2214" t="str">
            <v>Aucun</v>
          </cell>
          <cell r="AG2214" t="str">
            <v>V</v>
          </cell>
          <cell r="AH2214" t="str">
            <v>VETERAN</v>
          </cell>
          <cell r="AJ2214">
            <v>43708</v>
          </cell>
          <cell r="AK2214" t="str">
            <v>Loisir</v>
          </cell>
        </row>
        <row r="2215">
          <cell r="E2215">
            <v>383328</v>
          </cell>
          <cell r="F2215" t="str">
            <v>M.</v>
          </cell>
          <cell r="G2215" t="str">
            <v>MARHIN</v>
          </cell>
          <cell r="H2215" t="str">
            <v>ARNAUD</v>
          </cell>
          <cell r="I2215">
            <v>30303</v>
          </cell>
          <cell r="J2215" t="str">
            <v>FRANCE</v>
          </cell>
          <cell r="K2215" t="str">
            <v>Homme</v>
          </cell>
          <cell r="L2215">
            <v>3516</v>
          </cell>
          <cell r="M2215" t="str">
            <v>RENNES EVASION NATURE</v>
          </cell>
          <cell r="O2215">
            <v>3500</v>
          </cell>
          <cell r="P2215" t="str">
            <v>COMITE DEPARTEMENTAL CK D'ILLE ET VILAINE</v>
          </cell>
          <cell r="Q2215" t="str">
            <v>CR03</v>
          </cell>
          <cell r="R2215" t="str">
            <v>COMITE REGIONAL BRETAGNE CK</v>
          </cell>
          <cell r="S2215" t="str">
            <v>FEDERATION FRANCAISE CANOE-KAYAK ET SPORTS PAGAIE</v>
          </cell>
          <cell r="T2215">
            <v>2022</v>
          </cell>
          <cell r="V2215">
            <v>55</v>
          </cell>
          <cell r="W2215" t="str">
            <v>Non</v>
          </cell>
          <cell r="Z2215" t="str">
            <v>AN_LOIS_A</v>
          </cell>
          <cell r="AA2215" t="str">
            <v>Carte 1 an Loisir Adulte</v>
          </cell>
          <cell r="AB2215">
            <v>70719</v>
          </cell>
          <cell r="AC2215">
            <v>44531</v>
          </cell>
          <cell r="AD2215">
            <v>44550</v>
          </cell>
          <cell r="AE2215">
            <v>44926</v>
          </cell>
          <cell r="AF2215" t="str">
            <v>Aucun</v>
          </cell>
          <cell r="AG2215" t="str">
            <v>V</v>
          </cell>
          <cell r="AH2215" t="str">
            <v>VETERAN</v>
          </cell>
          <cell r="AJ2215">
            <v>43725</v>
          </cell>
          <cell r="AK2215" t="str">
            <v>Loisir</v>
          </cell>
        </row>
        <row r="2216">
          <cell r="E2216">
            <v>383332</v>
          </cell>
          <cell r="F2216" t="str">
            <v>Mme</v>
          </cell>
          <cell r="G2216" t="str">
            <v>PICHON</v>
          </cell>
          <cell r="H2216" t="str">
            <v>STEPHANIE</v>
          </cell>
          <cell r="I2216">
            <v>34313</v>
          </cell>
          <cell r="J2216" t="str">
            <v>FRANCE</v>
          </cell>
          <cell r="K2216" t="str">
            <v>Femme</v>
          </cell>
          <cell r="L2216">
            <v>3516</v>
          </cell>
          <cell r="M2216" t="str">
            <v>RENNES EVASION NATURE</v>
          </cell>
          <cell r="O2216">
            <v>3500</v>
          </cell>
          <cell r="P2216" t="str">
            <v>COMITE DEPARTEMENTAL CK D'ILLE ET VILAINE</v>
          </cell>
          <cell r="Q2216" t="str">
            <v>CR03</v>
          </cell>
          <cell r="R2216" t="str">
            <v>COMITE REGIONAL BRETAGNE CK</v>
          </cell>
          <cell r="S2216" t="str">
            <v>FEDERATION FRANCAISE CANOE-KAYAK ET SPORTS PAGAIE</v>
          </cell>
          <cell r="T2216">
            <v>2022</v>
          </cell>
          <cell r="V2216">
            <v>55</v>
          </cell>
          <cell r="W2216" t="str">
            <v>Non</v>
          </cell>
          <cell r="Z2216" t="str">
            <v>AN_LOIS_A</v>
          </cell>
          <cell r="AA2216" t="str">
            <v>Carte 1 an Loisir Adulte</v>
          </cell>
          <cell r="AB2216">
            <v>70719</v>
          </cell>
          <cell r="AC2216">
            <v>44531</v>
          </cell>
          <cell r="AD2216">
            <v>44550</v>
          </cell>
          <cell r="AE2216">
            <v>44926</v>
          </cell>
          <cell r="AF2216" t="str">
            <v>Aucun</v>
          </cell>
          <cell r="AG2216" t="str">
            <v>S</v>
          </cell>
          <cell r="AH2216" t="str">
            <v>SENIOR</v>
          </cell>
          <cell r="AJ2216">
            <v>43698</v>
          </cell>
          <cell r="AK2216" t="str">
            <v>Loisir</v>
          </cell>
        </row>
        <row r="2217">
          <cell r="E2217">
            <v>383334</v>
          </cell>
          <cell r="F2217" t="str">
            <v>Mme</v>
          </cell>
          <cell r="G2217" t="str">
            <v>THOMAS</v>
          </cell>
          <cell r="H2217" t="str">
            <v>ALINE</v>
          </cell>
          <cell r="I2217">
            <v>17367</v>
          </cell>
          <cell r="J2217" t="str">
            <v>FRANCE</v>
          </cell>
          <cell r="K2217" t="str">
            <v>Femme</v>
          </cell>
          <cell r="L2217">
            <v>3516</v>
          </cell>
          <cell r="M2217" t="str">
            <v>RENNES EVASION NATURE</v>
          </cell>
          <cell r="O2217">
            <v>3500</v>
          </cell>
          <cell r="P2217" t="str">
            <v>COMITE DEPARTEMENTAL CK D'ILLE ET VILAINE</v>
          </cell>
          <cell r="Q2217" t="str">
            <v>CR03</v>
          </cell>
          <cell r="R2217" t="str">
            <v>COMITE REGIONAL BRETAGNE CK</v>
          </cell>
          <cell r="S2217" t="str">
            <v>FEDERATION FRANCAISE CANOE-KAYAK ET SPORTS PAGAIE</v>
          </cell>
          <cell r="T2217">
            <v>2022</v>
          </cell>
          <cell r="V2217">
            <v>55</v>
          </cell>
          <cell r="W2217" t="str">
            <v>Non</v>
          </cell>
          <cell r="Z2217" t="str">
            <v>AN_LOIS_A</v>
          </cell>
          <cell r="AA2217" t="str">
            <v>Carte 1 an Loisir Adulte</v>
          </cell>
          <cell r="AB2217">
            <v>70719</v>
          </cell>
          <cell r="AC2217">
            <v>44531</v>
          </cell>
          <cell r="AD2217">
            <v>44550</v>
          </cell>
          <cell r="AE2217">
            <v>44926</v>
          </cell>
          <cell r="AF2217" t="str">
            <v>Aucun</v>
          </cell>
          <cell r="AG2217" t="str">
            <v>V</v>
          </cell>
          <cell r="AH2217" t="str">
            <v>VETERAN</v>
          </cell>
          <cell r="AJ2217">
            <v>43691</v>
          </cell>
          <cell r="AK2217" t="str">
            <v>Loisir</v>
          </cell>
        </row>
        <row r="2218">
          <cell r="E2218">
            <v>383580</v>
          </cell>
          <cell r="F2218" t="str">
            <v>Mme</v>
          </cell>
          <cell r="G2218" t="str">
            <v>COURCOUL</v>
          </cell>
          <cell r="H2218" t="str">
            <v>STEPHANIE</v>
          </cell>
          <cell r="I2218">
            <v>26735</v>
          </cell>
          <cell r="J2218" t="str">
            <v>FRANCE</v>
          </cell>
          <cell r="K2218" t="str">
            <v>Femme</v>
          </cell>
          <cell r="L2218">
            <v>3522</v>
          </cell>
          <cell r="M2218" t="str">
            <v>CESSON SEVIGNE CANOE KAYAK LES POISSONS VOLANTS</v>
          </cell>
          <cell r="N2218" t="str">
            <v>CSCK PV</v>
          </cell>
          <cell r="O2218">
            <v>3500</v>
          </cell>
          <cell r="P2218" t="str">
            <v>COMITE DEPARTEMENTAL CK D'ILLE ET VILAINE</v>
          </cell>
          <cell r="Q2218" t="str">
            <v>CR03</v>
          </cell>
          <cell r="R2218" t="str">
            <v>COMITE REGIONAL BRETAGNE CK</v>
          </cell>
          <cell r="S2218" t="str">
            <v>FEDERATION FRANCAISE CANOE-KAYAK ET SPORTS PAGAIE</v>
          </cell>
          <cell r="T2218">
            <v>2022</v>
          </cell>
          <cell r="V2218">
            <v>55</v>
          </cell>
          <cell r="W2218" t="str">
            <v>Non</v>
          </cell>
          <cell r="Z2218" t="str">
            <v>AN_LOIS_A</v>
          </cell>
          <cell r="AA2218" t="str">
            <v>Carte 1 an Loisir Adulte</v>
          </cell>
          <cell r="AB2218">
            <v>72165</v>
          </cell>
          <cell r="AC2218">
            <v>44593</v>
          </cell>
          <cell r="AD2218">
            <v>44597</v>
          </cell>
          <cell r="AE2218">
            <v>44926</v>
          </cell>
          <cell r="AF2218" t="str">
            <v>Aucun</v>
          </cell>
          <cell r="AG2218" t="str">
            <v>V</v>
          </cell>
          <cell r="AH2218" t="str">
            <v>VETERAN</v>
          </cell>
        </row>
        <row r="2219">
          <cell r="E2219">
            <v>383686</v>
          </cell>
          <cell r="F2219" t="str">
            <v>M.</v>
          </cell>
          <cell r="G2219" t="str">
            <v>MANTEAU</v>
          </cell>
          <cell r="H2219" t="str">
            <v>AMALI</v>
          </cell>
          <cell r="I2219">
            <v>38997</v>
          </cell>
          <cell r="J2219" t="str">
            <v>FRANCE</v>
          </cell>
          <cell r="K2219" t="str">
            <v>Homme</v>
          </cell>
          <cell r="L2219">
            <v>2208</v>
          </cell>
          <cell r="M2219" t="str">
            <v>CLUB CANOE KAYAK GUERLEDAN</v>
          </cell>
          <cell r="N2219" t="str">
            <v>CCKG</v>
          </cell>
          <cell r="O2219">
            <v>2200</v>
          </cell>
          <cell r="P2219" t="str">
            <v>COMITE DEPARTEMENTAL CK COTES D'ARMOR</v>
          </cell>
          <cell r="Q2219" t="str">
            <v>CR03</v>
          </cell>
          <cell r="R2219" t="str">
            <v>COMITE REGIONAL BRETAGNE CK</v>
          </cell>
          <cell r="S2219" t="str">
            <v>FEDERATION FRANCAISE CANOE-KAYAK ET SPORTS PAGAIE</v>
          </cell>
          <cell r="T2219">
            <v>2022</v>
          </cell>
          <cell r="V2219">
            <v>40</v>
          </cell>
          <cell r="W2219" t="str">
            <v>Non</v>
          </cell>
          <cell r="Z2219" t="str">
            <v>AN_COMP_J</v>
          </cell>
          <cell r="AA2219" t="str">
            <v>Carte 1 an Compétition Jeune</v>
          </cell>
          <cell r="AB2219">
            <v>69807</v>
          </cell>
          <cell r="AC2219">
            <v>44470</v>
          </cell>
          <cell r="AD2219">
            <v>44546</v>
          </cell>
          <cell r="AE2219">
            <v>44926</v>
          </cell>
          <cell r="AF2219" t="str">
            <v>Aucun</v>
          </cell>
          <cell r="AG2219" t="str">
            <v>C</v>
          </cell>
          <cell r="AH2219" t="str">
            <v>CADET</v>
          </cell>
          <cell r="AN2219">
            <v>44546</v>
          </cell>
          <cell r="AO2219" t="str">
            <v>Compétition</v>
          </cell>
        </row>
        <row r="2220">
          <cell r="E2220">
            <v>383688</v>
          </cell>
          <cell r="F2220" t="str">
            <v>Mme</v>
          </cell>
          <cell r="G2220" t="str">
            <v>QUINIOU</v>
          </cell>
          <cell r="H2220" t="str">
            <v>AURÉLIE</v>
          </cell>
          <cell r="I2220">
            <v>40476</v>
          </cell>
          <cell r="J2220" t="str">
            <v>FRANCE</v>
          </cell>
          <cell r="K2220" t="str">
            <v>Femme</v>
          </cell>
          <cell r="L2220">
            <v>2208</v>
          </cell>
          <cell r="M2220" t="str">
            <v>CLUB CANOE KAYAK GUERLEDAN</v>
          </cell>
          <cell r="N2220" t="str">
            <v>CCKG</v>
          </cell>
          <cell r="O2220">
            <v>2200</v>
          </cell>
          <cell r="P2220" t="str">
            <v>COMITE DEPARTEMENTAL CK COTES D'ARMOR</v>
          </cell>
          <cell r="Q2220" t="str">
            <v>CR03</v>
          </cell>
          <cell r="R2220" t="str">
            <v>COMITE REGIONAL BRETAGNE CK</v>
          </cell>
          <cell r="S2220" t="str">
            <v>FEDERATION FRANCAISE CANOE-KAYAK ET SPORTS PAGAIE</v>
          </cell>
          <cell r="T2220">
            <v>2022</v>
          </cell>
          <cell r="V2220">
            <v>40</v>
          </cell>
          <cell r="W2220" t="str">
            <v>Non</v>
          </cell>
          <cell r="Z2220" t="str">
            <v>AN_COMP_J</v>
          </cell>
          <cell r="AA2220" t="str">
            <v>Carte 1 an Compétition Jeune</v>
          </cell>
          <cell r="AB2220">
            <v>69807</v>
          </cell>
          <cell r="AC2220">
            <v>44470</v>
          </cell>
          <cell r="AD2220">
            <v>44546</v>
          </cell>
          <cell r="AE2220">
            <v>44926</v>
          </cell>
          <cell r="AF2220" t="str">
            <v>Aucun</v>
          </cell>
          <cell r="AG2220" t="str">
            <v>B</v>
          </cell>
          <cell r="AH2220" t="str">
            <v>BENJAMIN</v>
          </cell>
          <cell r="AN2220">
            <v>44546</v>
          </cell>
          <cell r="AO2220" t="str">
            <v>Compétition</v>
          </cell>
        </row>
        <row r="2221">
          <cell r="E2221">
            <v>383689</v>
          </cell>
          <cell r="F2221" t="str">
            <v>Mme</v>
          </cell>
          <cell r="G2221" t="str">
            <v>QUINIOU</v>
          </cell>
          <cell r="H2221" t="str">
            <v>ANAIS</v>
          </cell>
          <cell r="I2221">
            <v>39606</v>
          </cell>
          <cell r="J2221" t="str">
            <v>FRANCE</v>
          </cell>
          <cell r="K2221" t="str">
            <v>Femme</v>
          </cell>
          <cell r="L2221">
            <v>2208</v>
          </cell>
          <cell r="M2221" t="str">
            <v>CLUB CANOE KAYAK GUERLEDAN</v>
          </cell>
          <cell r="N2221" t="str">
            <v>CCKG</v>
          </cell>
          <cell r="O2221">
            <v>2200</v>
          </cell>
          <cell r="P2221" t="str">
            <v>COMITE DEPARTEMENTAL CK COTES D'ARMOR</v>
          </cell>
          <cell r="Q2221" t="str">
            <v>CR03</v>
          </cell>
          <cell r="R2221" t="str">
            <v>COMITE REGIONAL BRETAGNE CK</v>
          </cell>
          <cell r="S2221" t="str">
            <v>FEDERATION FRANCAISE CANOE-KAYAK ET SPORTS PAGAIE</v>
          </cell>
          <cell r="T2221">
            <v>2022</v>
          </cell>
          <cell r="V2221">
            <v>40</v>
          </cell>
          <cell r="W2221" t="str">
            <v>Non</v>
          </cell>
          <cell r="Z2221" t="str">
            <v>AN_COMP_J</v>
          </cell>
          <cell r="AA2221" t="str">
            <v>Carte 1 an Compétition Jeune</v>
          </cell>
          <cell r="AB2221">
            <v>69807</v>
          </cell>
          <cell r="AC2221">
            <v>44470</v>
          </cell>
          <cell r="AD2221">
            <v>44546</v>
          </cell>
          <cell r="AE2221">
            <v>44926</v>
          </cell>
          <cell r="AF2221" t="str">
            <v>Aucun</v>
          </cell>
          <cell r="AG2221" t="str">
            <v>M</v>
          </cell>
          <cell r="AH2221" t="str">
            <v>MINIME</v>
          </cell>
          <cell r="AN2221">
            <v>44546</v>
          </cell>
          <cell r="AO2221" t="str">
            <v>Compétition</v>
          </cell>
        </row>
        <row r="2222">
          <cell r="E2222">
            <v>383734</v>
          </cell>
          <cell r="F2222" t="str">
            <v>Mme</v>
          </cell>
          <cell r="G2222" t="str">
            <v>LE DANTEC</v>
          </cell>
          <cell r="H2222" t="str">
            <v>ANNE</v>
          </cell>
          <cell r="I2222">
            <v>30466</v>
          </cell>
          <cell r="J2222" t="str">
            <v>FRANCE</v>
          </cell>
          <cell r="K2222" t="str">
            <v>Femme</v>
          </cell>
          <cell r="L2222">
            <v>2949</v>
          </cell>
          <cell r="M2222" t="str">
            <v>TEAM MARARA VA'A</v>
          </cell>
          <cell r="O2222">
            <v>2900</v>
          </cell>
          <cell r="P2222" t="str">
            <v>COMITE DEPARTEMENTAL CK DU FINISTERE</v>
          </cell>
          <cell r="Q2222" t="str">
            <v>CR03</v>
          </cell>
          <cell r="R2222" t="str">
            <v>COMITE REGIONAL BRETAGNE CK</v>
          </cell>
          <cell r="S2222" t="str">
            <v>FEDERATION FRANCAISE CANOE-KAYAK ET SPORTS PAGAIE</v>
          </cell>
          <cell r="T2222">
            <v>2022</v>
          </cell>
          <cell r="V2222">
            <v>60</v>
          </cell>
          <cell r="W2222" t="str">
            <v>Non</v>
          </cell>
          <cell r="Z2222" t="str">
            <v>AN_COMP_A</v>
          </cell>
          <cell r="AA2222" t="str">
            <v>Carte 1 an Compétition Adulte</v>
          </cell>
          <cell r="AB2222">
            <v>70058</v>
          </cell>
          <cell r="AC2222">
            <v>44470</v>
          </cell>
          <cell r="AD2222">
            <v>44591</v>
          </cell>
          <cell r="AE2222">
            <v>44926</v>
          </cell>
          <cell r="AF2222" t="str">
            <v>Aucun</v>
          </cell>
          <cell r="AG2222" t="str">
            <v>V</v>
          </cell>
          <cell r="AH2222" t="str">
            <v>VETERAN</v>
          </cell>
          <cell r="AN2222">
            <v>44239</v>
          </cell>
          <cell r="AO2222" t="str">
            <v>Compétition</v>
          </cell>
        </row>
        <row r="2223">
          <cell r="E2223">
            <v>384102</v>
          </cell>
          <cell r="F2223" t="str">
            <v>M.</v>
          </cell>
          <cell r="G2223" t="str">
            <v>MOUGON</v>
          </cell>
          <cell r="H2223" t="str">
            <v>MACEO</v>
          </cell>
          <cell r="I2223">
            <v>38824</v>
          </cell>
          <cell r="J2223" t="str">
            <v>FRANCE</v>
          </cell>
          <cell r="K2223" t="str">
            <v>Homme</v>
          </cell>
          <cell r="L2223">
            <v>2931</v>
          </cell>
          <cell r="M2223" t="str">
            <v>CENTRE NAUTIQUE PLOUHINEC CAP SIZUN-POINTE DU RAZ</v>
          </cell>
          <cell r="N2223" t="str">
            <v>CNPCSPR</v>
          </cell>
          <cell r="O2223">
            <v>2900</v>
          </cell>
          <cell r="P2223" t="str">
            <v>COMITE DEPARTEMENTAL CK DU FINISTERE</v>
          </cell>
          <cell r="Q2223" t="str">
            <v>CR03</v>
          </cell>
          <cell r="R2223" t="str">
            <v>COMITE REGIONAL BRETAGNE CK</v>
          </cell>
          <cell r="S2223" t="str">
            <v>FEDERATION FRANCAISE CANOE-KAYAK ET SPORTS PAGAIE</v>
          </cell>
          <cell r="T2223">
            <v>2022</v>
          </cell>
          <cell r="V2223">
            <v>40</v>
          </cell>
          <cell r="W2223" t="str">
            <v>Non</v>
          </cell>
          <cell r="Z2223" t="str">
            <v>AN_COMP_J</v>
          </cell>
          <cell r="AA2223" t="str">
            <v>Carte 1 an Compétition Jeune</v>
          </cell>
          <cell r="AB2223">
            <v>70938</v>
          </cell>
          <cell r="AC2223">
            <v>44531</v>
          </cell>
          <cell r="AD2223">
            <v>44580</v>
          </cell>
          <cell r="AE2223">
            <v>44926</v>
          </cell>
          <cell r="AF2223" t="str">
            <v>Aucun</v>
          </cell>
          <cell r="AG2223" t="str">
            <v>C</v>
          </cell>
          <cell r="AH2223" t="str">
            <v>CADET</v>
          </cell>
          <cell r="AN2223">
            <v>44580</v>
          </cell>
          <cell r="AO2223" t="str">
            <v>Compétition</v>
          </cell>
        </row>
        <row r="2224">
          <cell r="E2224">
            <v>384258</v>
          </cell>
          <cell r="F2224" t="str">
            <v>M.</v>
          </cell>
          <cell r="G2224" t="str">
            <v>STEPHAN</v>
          </cell>
          <cell r="H2224" t="str">
            <v>GWENDAL</v>
          </cell>
          <cell r="I2224">
            <v>39349</v>
          </cell>
          <cell r="J2224" t="str">
            <v>FRANCE</v>
          </cell>
          <cell r="K2224" t="str">
            <v>Homme</v>
          </cell>
          <cell r="L2224">
            <v>2911</v>
          </cell>
          <cell r="M2224" t="str">
            <v>F.R.C.K. PLOUDALMEZEAU</v>
          </cell>
          <cell r="O2224">
            <v>2900</v>
          </cell>
          <cell r="P2224" t="str">
            <v>COMITE DEPARTEMENTAL CK DU FINISTERE</v>
          </cell>
          <cell r="Q2224" t="str">
            <v>CR03</v>
          </cell>
          <cell r="R2224" t="str">
            <v>COMITE REGIONAL BRETAGNE CK</v>
          </cell>
          <cell r="S2224" t="str">
            <v>FEDERATION FRANCAISE CANOE-KAYAK ET SPORTS PAGAIE</v>
          </cell>
          <cell r="T2224">
            <v>2022</v>
          </cell>
          <cell r="V2224">
            <v>40</v>
          </cell>
          <cell r="W2224" t="str">
            <v>Non</v>
          </cell>
          <cell r="Z2224" t="str">
            <v>AN_COMP_J</v>
          </cell>
          <cell r="AA2224" t="str">
            <v>Carte 1 an Compétition Jeune</v>
          </cell>
          <cell r="AB2224">
            <v>70925</v>
          </cell>
          <cell r="AC2224">
            <v>44531</v>
          </cell>
          <cell r="AD2224">
            <v>44558</v>
          </cell>
          <cell r="AE2224">
            <v>44926</v>
          </cell>
          <cell r="AF2224" t="str">
            <v>Aucun</v>
          </cell>
          <cell r="AG2224" t="str">
            <v>C</v>
          </cell>
          <cell r="AH2224" t="str">
            <v>CADET</v>
          </cell>
          <cell r="AN2224">
            <v>44451</v>
          </cell>
          <cell r="AO2224" t="str">
            <v>Compétition</v>
          </cell>
        </row>
        <row r="2225">
          <cell r="E2225">
            <v>384755</v>
          </cell>
          <cell r="F2225" t="str">
            <v>Mme</v>
          </cell>
          <cell r="G2225" t="str">
            <v>TOLLIA</v>
          </cell>
          <cell r="H2225" t="str">
            <v>MELANIE</v>
          </cell>
          <cell r="I2225">
            <v>40591</v>
          </cell>
          <cell r="J2225" t="str">
            <v>FRANCE</v>
          </cell>
          <cell r="K2225" t="str">
            <v>Femme</v>
          </cell>
          <cell r="L2225">
            <v>5643</v>
          </cell>
          <cell r="M2225" t="str">
            <v>LANESTER CANOE KAYAK CLUB</v>
          </cell>
          <cell r="N2225" t="str">
            <v>L.C.K.C</v>
          </cell>
          <cell r="O2225">
            <v>5600</v>
          </cell>
          <cell r="P2225" t="str">
            <v>COMITE DEPARTEMENTAL CK DU MORBIHAN</v>
          </cell>
          <cell r="Q2225" t="str">
            <v>CR03</v>
          </cell>
          <cell r="R2225" t="str">
            <v>COMITE REGIONAL BRETAGNE CK</v>
          </cell>
          <cell r="S2225" t="str">
            <v>FEDERATION FRANCAISE CANOE-KAYAK ET SPORTS PAGAIE</v>
          </cell>
          <cell r="T2225">
            <v>2022</v>
          </cell>
          <cell r="V2225">
            <v>20</v>
          </cell>
          <cell r="W2225" t="str">
            <v>Non</v>
          </cell>
          <cell r="Z2225" t="str">
            <v>AN_LOIS_J</v>
          </cell>
          <cell r="AA2225" t="str">
            <v>Carte 1 an Loisir Jeune</v>
          </cell>
          <cell r="AB2225">
            <v>73221</v>
          </cell>
          <cell r="AC2225">
            <v>44652</v>
          </cell>
          <cell r="AD2225">
            <v>44661</v>
          </cell>
          <cell r="AE2225">
            <v>44926</v>
          </cell>
          <cell r="AF2225" t="str">
            <v>Aucun</v>
          </cell>
          <cell r="AG2225" t="str">
            <v>B</v>
          </cell>
          <cell r="AH2225" t="str">
            <v>BENJAMIN</v>
          </cell>
        </row>
        <row r="2226">
          <cell r="E2226">
            <v>385119</v>
          </cell>
          <cell r="F2226" t="str">
            <v>Mme</v>
          </cell>
          <cell r="G2226" t="str">
            <v>MONEGER</v>
          </cell>
          <cell r="H2226" t="str">
            <v>NATHALIE</v>
          </cell>
          <cell r="I2226">
            <v>24551</v>
          </cell>
          <cell r="J2226" t="str">
            <v>FRANCE</v>
          </cell>
          <cell r="K2226" t="str">
            <v>Femme</v>
          </cell>
          <cell r="L2226">
            <v>3522</v>
          </cell>
          <cell r="M2226" t="str">
            <v>CESSON SEVIGNE CANOE KAYAK LES POISSONS VOLANTS</v>
          </cell>
          <cell r="N2226" t="str">
            <v>CSCK PV</v>
          </cell>
          <cell r="O2226">
            <v>3500</v>
          </cell>
          <cell r="P2226" t="str">
            <v>COMITE DEPARTEMENTAL CK D'ILLE ET VILAINE</v>
          </cell>
          <cell r="Q2226" t="str">
            <v>CR03</v>
          </cell>
          <cell r="R2226" t="str">
            <v>COMITE REGIONAL BRETAGNE CK</v>
          </cell>
          <cell r="S2226" t="str">
            <v>FEDERATION FRANCAISE CANOE-KAYAK ET SPORTS PAGAIE</v>
          </cell>
          <cell r="T2226">
            <v>2022</v>
          </cell>
          <cell r="V2226">
            <v>55</v>
          </cell>
          <cell r="W2226" t="str">
            <v>Non</v>
          </cell>
          <cell r="Z2226" t="str">
            <v>AN_LOIS_A</v>
          </cell>
          <cell r="AA2226" t="str">
            <v>Carte 1 an Loisir Adulte</v>
          </cell>
          <cell r="AB2226">
            <v>72165</v>
          </cell>
          <cell r="AC2226">
            <v>44593</v>
          </cell>
          <cell r="AD2226">
            <v>44596</v>
          </cell>
          <cell r="AE2226">
            <v>44926</v>
          </cell>
          <cell r="AF2226" t="str">
            <v>Aucun</v>
          </cell>
          <cell r="AG2226" t="str">
            <v>V</v>
          </cell>
          <cell r="AH2226" t="str">
            <v>VETERAN</v>
          </cell>
          <cell r="AJ2226">
            <v>44574</v>
          </cell>
          <cell r="AK2226" t="str">
            <v>Loisir</v>
          </cell>
          <cell r="AL2226" t="str">
            <v>Docteur Vincent DANIEL</v>
          </cell>
        </row>
        <row r="2227">
          <cell r="E2227">
            <v>385289</v>
          </cell>
          <cell r="F2227" t="str">
            <v>M.</v>
          </cell>
          <cell r="G2227" t="str">
            <v>CAMOLETTO-ROMMELAERE</v>
          </cell>
          <cell r="H2227" t="str">
            <v>LEON</v>
          </cell>
          <cell r="I2227">
            <v>41120</v>
          </cell>
          <cell r="J2227" t="str">
            <v>FRANCE</v>
          </cell>
          <cell r="K2227" t="str">
            <v>Homme</v>
          </cell>
          <cell r="L2227">
            <v>5603</v>
          </cell>
          <cell r="M2227" t="str">
            <v>CANOE KAYAK PONTIVYEN</v>
          </cell>
          <cell r="N2227" t="str">
            <v>CKCP1</v>
          </cell>
          <cell r="O2227">
            <v>5600</v>
          </cell>
          <cell r="P2227" t="str">
            <v>COMITE DEPARTEMENTAL CK DU MORBIHAN</v>
          </cell>
          <cell r="Q2227" t="str">
            <v>CR03</v>
          </cell>
          <cell r="R2227" t="str">
            <v>COMITE REGIONAL BRETAGNE CK</v>
          </cell>
          <cell r="S2227" t="str">
            <v>FEDERATION FRANCAISE CANOE-KAYAK ET SPORTS PAGAIE</v>
          </cell>
          <cell r="T2227">
            <v>2022</v>
          </cell>
          <cell r="V2227">
            <v>40</v>
          </cell>
          <cell r="W2227" t="str">
            <v>Non</v>
          </cell>
          <cell r="X2227" t="str">
            <v>IA Sport Plus</v>
          </cell>
          <cell r="Y2227" t="str">
            <v>IASPORT</v>
          </cell>
          <cell r="Z2227" t="str">
            <v>AN_COMP_J</v>
          </cell>
          <cell r="AA2227" t="str">
            <v>Carte 1 an Compétition Jeune</v>
          </cell>
          <cell r="AB2227">
            <v>71171</v>
          </cell>
          <cell r="AC2227">
            <v>44562</v>
          </cell>
          <cell r="AD2227">
            <v>44566</v>
          </cell>
          <cell r="AE2227">
            <v>44926</v>
          </cell>
          <cell r="AF2227" t="str">
            <v>Aucun</v>
          </cell>
          <cell r="AG2227" t="str">
            <v>P</v>
          </cell>
          <cell r="AH2227" t="str">
            <v>POUSSIN</v>
          </cell>
          <cell r="AN2227">
            <v>44566</v>
          </cell>
          <cell r="AO2227" t="str">
            <v>Compétition</v>
          </cell>
        </row>
        <row r="2228">
          <cell r="E2228">
            <v>385572</v>
          </cell>
          <cell r="F2228" t="str">
            <v>M.</v>
          </cell>
          <cell r="G2228" t="str">
            <v>BIDAULT</v>
          </cell>
          <cell r="H2228" t="str">
            <v>GERARD</v>
          </cell>
          <cell r="I2228">
            <v>21628</v>
          </cell>
          <cell r="J2228" t="str">
            <v>FRANCE</v>
          </cell>
          <cell r="K2228" t="str">
            <v>Homme</v>
          </cell>
          <cell r="L2228">
            <v>2210</v>
          </cell>
          <cell r="M2228" t="str">
            <v>LANNION CANOE KAYAK</v>
          </cell>
          <cell r="O2228">
            <v>2200</v>
          </cell>
          <cell r="P2228" t="str">
            <v>COMITE DEPARTEMENTAL CK COTES D'ARMOR</v>
          </cell>
          <cell r="Q2228" t="str">
            <v>CR03</v>
          </cell>
          <cell r="R2228" t="str">
            <v>COMITE REGIONAL BRETAGNE CK</v>
          </cell>
          <cell r="S2228" t="str">
            <v>FEDERATION FRANCAISE CANOE-KAYAK ET SPORTS PAGAIE</v>
          </cell>
          <cell r="T2228">
            <v>2022</v>
          </cell>
          <cell r="V2228">
            <v>55</v>
          </cell>
          <cell r="W2228" t="str">
            <v>Non</v>
          </cell>
          <cell r="Z2228" t="str">
            <v>AN_LOIS_A</v>
          </cell>
          <cell r="AA2228" t="str">
            <v>Carte 1 an Loisir Adulte</v>
          </cell>
          <cell r="AB2228">
            <v>70821</v>
          </cell>
          <cell r="AC2228">
            <v>44531</v>
          </cell>
          <cell r="AD2228">
            <v>44551</v>
          </cell>
          <cell r="AE2228">
            <v>44926</v>
          </cell>
          <cell r="AF2228" t="str">
            <v>Aucun</v>
          </cell>
          <cell r="AG2228" t="str">
            <v>V</v>
          </cell>
          <cell r="AH2228" t="str">
            <v>VETERAN</v>
          </cell>
        </row>
        <row r="2229">
          <cell r="E2229">
            <v>385851</v>
          </cell>
          <cell r="F2229" t="str">
            <v>Mme</v>
          </cell>
          <cell r="G2229" t="str">
            <v>LE HY</v>
          </cell>
          <cell r="H2229" t="str">
            <v>MARINA</v>
          </cell>
          <cell r="I2229">
            <v>27630</v>
          </cell>
          <cell r="J2229" t="str">
            <v>FRANCE</v>
          </cell>
          <cell r="K2229" t="str">
            <v>Femme</v>
          </cell>
          <cell r="L2229">
            <v>2933</v>
          </cell>
          <cell r="M2229" t="str">
            <v>ARMOR KAYAK DOUARNENEZ</v>
          </cell>
          <cell r="N2229" t="str">
            <v>AKD</v>
          </cell>
          <cell r="O2229">
            <v>2900</v>
          </cell>
          <cell r="P2229" t="str">
            <v>COMITE DEPARTEMENTAL CK DU FINISTERE</v>
          </cell>
          <cell r="Q2229" t="str">
            <v>CR03</v>
          </cell>
          <cell r="R2229" t="str">
            <v>COMITE REGIONAL BRETAGNE CK</v>
          </cell>
          <cell r="S2229" t="str">
            <v>FEDERATION FRANCAISE CANOE-KAYAK ET SPORTS PAGAIE</v>
          </cell>
          <cell r="T2229">
            <v>2022</v>
          </cell>
          <cell r="V2229">
            <v>55</v>
          </cell>
          <cell r="W2229" t="str">
            <v>Non</v>
          </cell>
          <cell r="Z2229" t="str">
            <v>AN_LOIS_A</v>
          </cell>
          <cell r="AA2229" t="str">
            <v>Carte 1 an Loisir Adulte</v>
          </cell>
          <cell r="AB2229">
            <v>61976</v>
          </cell>
          <cell r="AC2229">
            <v>43873</v>
          </cell>
          <cell r="AD2229">
            <v>44617</v>
          </cell>
          <cell r="AE2229">
            <v>44926</v>
          </cell>
          <cell r="AF2229" t="str">
            <v>Aucun</v>
          </cell>
          <cell r="AG2229" t="str">
            <v>V</v>
          </cell>
          <cell r="AH2229" t="str">
            <v>VETERAN</v>
          </cell>
          <cell r="AJ2229">
            <v>43579</v>
          </cell>
          <cell r="AK2229" t="str">
            <v>Loisir</v>
          </cell>
          <cell r="AL2229" t="str">
            <v>QUEAU Samuel</v>
          </cell>
          <cell r="AM2229">
            <v>10100948719</v>
          </cell>
        </row>
        <row r="2230">
          <cell r="E2230">
            <v>385959</v>
          </cell>
          <cell r="F2230" t="str">
            <v>Mme</v>
          </cell>
          <cell r="G2230" t="str">
            <v>BASILE-OGIER</v>
          </cell>
          <cell r="H2230" t="str">
            <v>MARIE-JOSÉ</v>
          </cell>
          <cell r="I2230">
            <v>20135</v>
          </cell>
          <cell r="J2230" t="str">
            <v>FRANCE</v>
          </cell>
          <cell r="K2230" t="str">
            <v>Femme</v>
          </cell>
          <cell r="L2230">
            <v>2212</v>
          </cell>
          <cell r="M2230" t="str">
            <v>CLUB CANOE KAYAK DE LA RANCE</v>
          </cell>
          <cell r="O2230">
            <v>2200</v>
          </cell>
          <cell r="P2230" t="str">
            <v>COMITE DEPARTEMENTAL CK COTES D'ARMOR</v>
          </cell>
          <cell r="Q2230" t="str">
            <v>CR03</v>
          </cell>
          <cell r="R2230" t="str">
            <v>COMITE REGIONAL BRETAGNE CK</v>
          </cell>
          <cell r="S2230" t="str">
            <v>FEDERATION FRANCAISE CANOE-KAYAK ET SPORTS PAGAIE</v>
          </cell>
          <cell r="T2230">
            <v>2022</v>
          </cell>
          <cell r="V2230">
            <v>55</v>
          </cell>
          <cell r="W2230" t="str">
            <v>Non</v>
          </cell>
          <cell r="Z2230" t="str">
            <v>AN_LOIS_A</v>
          </cell>
          <cell r="AA2230" t="str">
            <v>Carte 1 an Loisir Adulte</v>
          </cell>
          <cell r="AB2230">
            <v>71782</v>
          </cell>
          <cell r="AC2230">
            <v>44593</v>
          </cell>
          <cell r="AD2230">
            <v>44605</v>
          </cell>
          <cell r="AE2230">
            <v>44926</v>
          </cell>
          <cell r="AF2230" t="str">
            <v>Aucun</v>
          </cell>
          <cell r="AG2230" t="str">
            <v>V</v>
          </cell>
          <cell r="AH2230" t="str">
            <v>VETERAN</v>
          </cell>
          <cell r="AJ2230">
            <v>44261</v>
          </cell>
          <cell r="AK2230" t="str">
            <v>Loisir</v>
          </cell>
          <cell r="AL2230" t="str">
            <v>SEGUINEAU Antoine</v>
          </cell>
          <cell r="AM2230">
            <v>10100869493</v>
          </cell>
        </row>
        <row r="2231">
          <cell r="E2231">
            <v>385962</v>
          </cell>
          <cell r="F2231" t="str">
            <v>M.</v>
          </cell>
          <cell r="G2231" t="str">
            <v>JACOB</v>
          </cell>
          <cell r="H2231" t="str">
            <v>CLAUDE</v>
          </cell>
          <cell r="I2231">
            <v>25746</v>
          </cell>
          <cell r="J2231" t="str">
            <v>FRANCE</v>
          </cell>
          <cell r="K2231" t="str">
            <v>Homme</v>
          </cell>
          <cell r="L2231">
            <v>2235</v>
          </cell>
          <cell r="M2231" t="str">
            <v>CLUB NAUTIQUE DE TREGASTEL</v>
          </cell>
          <cell r="N2231" t="str">
            <v>CN TREGASTEL</v>
          </cell>
          <cell r="O2231">
            <v>2200</v>
          </cell>
          <cell r="P2231" t="str">
            <v>COMITE DEPARTEMENTAL CK COTES D'ARMOR</v>
          </cell>
          <cell r="Q2231" t="str">
            <v>CR03</v>
          </cell>
          <cell r="R2231" t="str">
            <v>COMITE REGIONAL BRETAGNE CK</v>
          </cell>
          <cell r="S2231" t="str">
            <v>FEDERATION FRANCAISE CANOE-KAYAK ET SPORTS PAGAIE</v>
          </cell>
          <cell r="T2231">
            <v>2022</v>
          </cell>
          <cell r="V2231">
            <v>55</v>
          </cell>
          <cell r="W2231" t="str">
            <v>Non</v>
          </cell>
          <cell r="Z2231" t="str">
            <v>AN_LOIS_A</v>
          </cell>
          <cell r="AA2231" t="str">
            <v>Carte 1 an Loisir Adulte</v>
          </cell>
          <cell r="AB2231">
            <v>70008</v>
          </cell>
          <cell r="AC2231">
            <v>44470</v>
          </cell>
          <cell r="AD2231">
            <v>44631</v>
          </cell>
          <cell r="AE2231">
            <v>44926</v>
          </cell>
          <cell r="AF2231" t="str">
            <v>Aucun</v>
          </cell>
          <cell r="AG2231" t="str">
            <v>V</v>
          </cell>
          <cell r="AH2231" t="str">
            <v>VETERAN</v>
          </cell>
        </row>
        <row r="2232">
          <cell r="E2232">
            <v>386113</v>
          </cell>
          <cell r="F2232" t="str">
            <v>Mme</v>
          </cell>
          <cell r="G2232" t="str">
            <v>SOLEM LAVIEC</v>
          </cell>
          <cell r="H2232" t="str">
            <v>HEIDI</v>
          </cell>
          <cell r="I2232">
            <v>24266</v>
          </cell>
          <cell r="J2232" t="str">
            <v>NORVEGE</v>
          </cell>
          <cell r="K2232" t="str">
            <v>Femme</v>
          </cell>
          <cell r="L2232">
            <v>3517</v>
          </cell>
          <cell r="M2232" t="str">
            <v>CORSAIRES MALOUIN</v>
          </cell>
          <cell r="N2232" t="str">
            <v>CM KAYAK</v>
          </cell>
          <cell r="O2232">
            <v>3500</v>
          </cell>
          <cell r="P2232" t="str">
            <v>COMITE DEPARTEMENTAL CK D'ILLE ET VILAINE</v>
          </cell>
          <cell r="Q2232" t="str">
            <v>CR03</v>
          </cell>
          <cell r="R2232" t="str">
            <v>COMITE REGIONAL BRETAGNE CK</v>
          </cell>
          <cell r="S2232" t="str">
            <v>FEDERATION FRANCAISE CANOE-KAYAK ET SPORTS PAGAIE</v>
          </cell>
          <cell r="T2232">
            <v>2022</v>
          </cell>
          <cell r="V2232">
            <v>55</v>
          </cell>
          <cell r="W2232" t="str">
            <v>Non</v>
          </cell>
          <cell r="Z2232" t="str">
            <v>AN_LOIS_A</v>
          </cell>
          <cell r="AA2232" t="str">
            <v>Carte 1 an Loisir Adulte</v>
          </cell>
          <cell r="AB2232">
            <v>70720</v>
          </cell>
          <cell r="AC2232">
            <v>44531</v>
          </cell>
          <cell r="AD2232">
            <v>44540</v>
          </cell>
          <cell r="AE2232">
            <v>44926</v>
          </cell>
          <cell r="AF2232" t="str">
            <v>Aucun</v>
          </cell>
          <cell r="AG2232" t="str">
            <v>V</v>
          </cell>
          <cell r="AH2232" t="str">
            <v>VETERAN</v>
          </cell>
        </row>
        <row r="2233">
          <cell r="E2233">
            <v>386456</v>
          </cell>
          <cell r="F2233" t="str">
            <v>Mme</v>
          </cell>
          <cell r="G2233" t="str">
            <v>HAMON</v>
          </cell>
          <cell r="H2233" t="str">
            <v>JOSETTE</v>
          </cell>
          <cell r="I2233">
            <v>23544</v>
          </cell>
          <cell r="J2233" t="str">
            <v>FRANCE</v>
          </cell>
          <cell r="K2233" t="str">
            <v>Femme</v>
          </cell>
          <cell r="L2233">
            <v>3522</v>
          </cell>
          <cell r="M2233" t="str">
            <v>CESSON SEVIGNE CANOE KAYAK LES POISSONS VOLANTS</v>
          </cell>
          <cell r="N2233" t="str">
            <v>CSCK PV</v>
          </cell>
          <cell r="O2233">
            <v>3500</v>
          </cell>
          <cell r="P2233" t="str">
            <v>COMITE DEPARTEMENTAL CK D'ILLE ET VILAINE</v>
          </cell>
          <cell r="Q2233" t="str">
            <v>CR03</v>
          </cell>
          <cell r="R2233" t="str">
            <v>COMITE REGIONAL BRETAGNE CK</v>
          </cell>
          <cell r="S2233" t="str">
            <v>FEDERATION FRANCAISE CANOE-KAYAK ET SPORTS PAGAIE</v>
          </cell>
          <cell r="T2233">
            <v>2022</v>
          </cell>
          <cell r="V2233">
            <v>55</v>
          </cell>
          <cell r="W2233" t="str">
            <v>Non</v>
          </cell>
          <cell r="X2233" t="str">
            <v>IA Sport Plus</v>
          </cell>
          <cell r="Y2233" t="str">
            <v>IASPORT</v>
          </cell>
          <cell r="Z2233" t="str">
            <v>AN_LOIS_A</v>
          </cell>
          <cell r="AA2233" t="str">
            <v>Carte 1 an Loisir Adulte</v>
          </cell>
          <cell r="AB2233">
            <v>72165</v>
          </cell>
          <cell r="AC2233">
            <v>44593</v>
          </cell>
          <cell r="AD2233">
            <v>44597</v>
          </cell>
          <cell r="AE2233">
            <v>44926</v>
          </cell>
          <cell r="AF2233" t="str">
            <v>Aucun</v>
          </cell>
          <cell r="AG2233" t="str">
            <v>V</v>
          </cell>
          <cell r="AH2233" t="str">
            <v>VETERAN</v>
          </cell>
        </row>
        <row r="2234">
          <cell r="E2234">
            <v>386934</v>
          </cell>
          <cell r="F2234" t="str">
            <v>Mme</v>
          </cell>
          <cell r="G2234" t="str">
            <v>LEMONIER</v>
          </cell>
          <cell r="H2234" t="str">
            <v>MURIEL</v>
          </cell>
          <cell r="I2234">
            <v>25061</v>
          </cell>
          <cell r="J2234" t="str">
            <v>FRANCE</v>
          </cell>
          <cell r="K2234" t="str">
            <v>Femme</v>
          </cell>
          <cell r="L2234">
            <v>3533</v>
          </cell>
          <cell r="M2234" t="str">
            <v>CLUB NAUTIQUE DE RENNES</v>
          </cell>
          <cell r="N2234" t="str">
            <v>CNR</v>
          </cell>
          <cell r="O2234">
            <v>3500</v>
          </cell>
          <cell r="P2234" t="str">
            <v>COMITE DEPARTEMENTAL CK D'ILLE ET VILAINE</v>
          </cell>
          <cell r="Q2234" t="str">
            <v>CR03</v>
          </cell>
          <cell r="R2234" t="str">
            <v>COMITE REGIONAL BRETAGNE CK</v>
          </cell>
          <cell r="S2234" t="str">
            <v>FEDERATION FRANCAISE CANOE-KAYAK ET SPORTS PAGAIE</v>
          </cell>
          <cell r="T2234">
            <v>2022</v>
          </cell>
          <cell r="V2234">
            <v>55</v>
          </cell>
          <cell r="W2234" t="str">
            <v>Non</v>
          </cell>
          <cell r="Z2234" t="str">
            <v>AN_LOIS_A</v>
          </cell>
          <cell r="AA2234" t="str">
            <v>Carte 1 an Loisir Adulte</v>
          </cell>
          <cell r="AB2234">
            <v>72649</v>
          </cell>
          <cell r="AC2234">
            <v>44621</v>
          </cell>
          <cell r="AD2234">
            <v>44644</v>
          </cell>
          <cell r="AE2234">
            <v>44926</v>
          </cell>
          <cell r="AF2234" t="str">
            <v>Aucun</v>
          </cell>
          <cell r="AG2234" t="str">
            <v>V</v>
          </cell>
          <cell r="AH2234" t="str">
            <v>VETERAN</v>
          </cell>
          <cell r="AJ2234">
            <v>44439</v>
          </cell>
          <cell r="AK2234" t="str">
            <v>Loisir</v>
          </cell>
          <cell r="AL2234" t="str">
            <v>Unal</v>
          </cell>
          <cell r="AM2234">
            <v>351033758</v>
          </cell>
        </row>
        <row r="2235">
          <cell r="E2235">
            <v>388676</v>
          </cell>
          <cell r="F2235" t="str">
            <v>Mme</v>
          </cell>
          <cell r="G2235" t="str">
            <v>BOZON</v>
          </cell>
          <cell r="H2235" t="str">
            <v>SYLVIE</v>
          </cell>
          <cell r="I2235">
            <v>23910</v>
          </cell>
          <cell r="J2235" t="str">
            <v>FRANCE</v>
          </cell>
          <cell r="K2235" t="str">
            <v>Femme</v>
          </cell>
          <cell r="L2235">
            <v>2934</v>
          </cell>
          <cell r="M2235" t="str">
            <v>AULNE CANOË KAYAK</v>
          </cell>
          <cell r="N2235" t="str">
            <v>ACK</v>
          </cell>
          <cell r="O2235">
            <v>2900</v>
          </cell>
          <cell r="P2235" t="str">
            <v>COMITE DEPARTEMENTAL CK DU FINISTERE</v>
          </cell>
          <cell r="Q2235" t="str">
            <v>CR03</v>
          </cell>
          <cell r="R2235" t="str">
            <v>COMITE REGIONAL BRETAGNE CK</v>
          </cell>
          <cell r="S2235" t="str">
            <v>FEDERATION FRANCAISE CANOE-KAYAK ET SPORTS PAGAIE</v>
          </cell>
          <cell r="T2235">
            <v>2022</v>
          </cell>
          <cell r="V2235">
            <v>55</v>
          </cell>
          <cell r="W2235" t="str">
            <v>Non</v>
          </cell>
          <cell r="Z2235" t="str">
            <v>AN_LOIS_A</v>
          </cell>
          <cell r="AA2235" t="str">
            <v>Carte 1 an Loisir Adulte</v>
          </cell>
          <cell r="AB2235">
            <v>71404</v>
          </cell>
          <cell r="AC2235">
            <v>44562</v>
          </cell>
          <cell r="AD2235">
            <v>44570</v>
          </cell>
          <cell r="AE2235">
            <v>44926</v>
          </cell>
          <cell r="AF2235" t="str">
            <v>Aucun</v>
          </cell>
          <cell r="AG2235" t="str">
            <v>V</v>
          </cell>
          <cell r="AH2235" t="str">
            <v>VETERAN</v>
          </cell>
          <cell r="AJ2235">
            <v>44228</v>
          </cell>
          <cell r="AK2235" t="str">
            <v>Loisir</v>
          </cell>
          <cell r="AL2235" t="str">
            <v>Lobjeois</v>
          </cell>
          <cell r="AM2235">
            <v>981841968</v>
          </cell>
        </row>
        <row r="2236">
          <cell r="E2236">
            <v>388724</v>
          </cell>
          <cell r="F2236" t="str">
            <v>Mme</v>
          </cell>
          <cell r="G2236" t="str">
            <v>GLO</v>
          </cell>
          <cell r="H2236" t="str">
            <v>STÉPHANIE</v>
          </cell>
          <cell r="I2236">
            <v>26690</v>
          </cell>
          <cell r="J2236" t="str">
            <v>FRANCE</v>
          </cell>
          <cell r="K2236" t="str">
            <v>Femme</v>
          </cell>
          <cell r="L2236">
            <v>2205</v>
          </cell>
          <cell r="M2236" t="str">
            <v>CLUB NAUTIQUE PONTRIEUX</v>
          </cell>
          <cell r="N2236" t="str">
            <v>CN PONTRIVIEN</v>
          </cell>
          <cell r="O2236">
            <v>2200</v>
          </cell>
          <cell r="P2236" t="str">
            <v>COMITE DEPARTEMENTAL CK COTES D'ARMOR</v>
          </cell>
          <cell r="Q2236" t="str">
            <v>CR03</v>
          </cell>
          <cell r="R2236" t="str">
            <v>COMITE REGIONAL BRETAGNE CK</v>
          </cell>
          <cell r="S2236" t="str">
            <v>FEDERATION FRANCAISE CANOE-KAYAK ET SPORTS PAGAIE</v>
          </cell>
          <cell r="T2236">
            <v>2022</v>
          </cell>
          <cell r="V2236">
            <v>55</v>
          </cell>
          <cell r="W2236" t="str">
            <v>Non</v>
          </cell>
          <cell r="Z2236" t="str">
            <v>AN_LOIS_A</v>
          </cell>
          <cell r="AA2236" t="str">
            <v>Carte 1 an Loisir Adulte</v>
          </cell>
          <cell r="AB2236">
            <v>71772</v>
          </cell>
          <cell r="AC2236">
            <v>44593</v>
          </cell>
          <cell r="AD2236">
            <v>44610</v>
          </cell>
          <cell r="AE2236">
            <v>44926</v>
          </cell>
          <cell r="AF2236" t="str">
            <v>Aucun</v>
          </cell>
          <cell r="AG2236" t="str">
            <v>V</v>
          </cell>
          <cell r="AH2236" t="str">
            <v>VETERAN</v>
          </cell>
          <cell r="AJ2236">
            <v>44502</v>
          </cell>
          <cell r="AK2236" t="str">
            <v>Loisir</v>
          </cell>
          <cell r="AL2236" t="str">
            <v>daniau pascal</v>
          </cell>
          <cell r="AM2236">
            <v>221024599</v>
          </cell>
        </row>
        <row r="2237">
          <cell r="E2237">
            <v>389269</v>
          </cell>
          <cell r="F2237" t="str">
            <v>Mme</v>
          </cell>
          <cell r="G2237" t="str">
            <v>WAUQUIER</v>
          </cell>
          <cell r="H2237" t="str">
            <v>ESTELLE</v>
          </cell>
          <cell r="I2237">
            <v>26424</v>
          </cell>
          <cell r="J2237" t="str">
            <v>FRANCE</v>
          </cell>
          <cell r="K2237" t="str">
            <v>Femme</v>
          </cell>
          <cell r="L2237">
            <v>2202</v>
          </cell>
          <cell r="M2237" t="str">
            <v>CLUB MJC ST BRIEUC C.K.</v>
          </cell>
          <cell r="N2237" t="str">
            <v>MJC DU PLATEAU</v>
          </cell>
          <cell r="O2237">
            <v>2200</v>
          </cell>
          <cell r="P2237" t="str">
            <v>COMITE DEPARTEMENTAL CK COTES D'ARMOR</v>
          </cell>
          <cell r="Q2237" t="str">
            <v>CR03</v>
          </cell>
          <cell r="R2237" t="str">
            <v>COMITE REGIONAL BRETAGNE CK</v>
          </cell>
          <cell r="S2237" t="str">
            <v>FEDERATION FRANCAISE CANOE-KAYAK ET SPORTS PAGAIE</v>
          </cell>
          <cell r="T2237">
            <v>2022</v>
          </cell>
          <cell r="V2237">
            <v>55</v>
          </cell>
          <cell r="W2237" t="str">
            <v>Non</v>
          </cell>
          <cell r="Z2237" t="str">
            <v>AN_LOIS_A</v>
          </cell>
          <cell r="AA2237" t="str">
            <v>Carte 1 an Loisir Adulte</v>
          </cell>
          <cell r="AB2237">
            <v>70810</v>
          </cell>
          <cell r="AC2237">
            <v>44531</v>
          </cell>
          <cell r="AD2237">
            <v>44546</v>
          </cell>
          <cell r="AE2237">
            <v>44926</v>
          </cell>
          <cell r="AF2237" t="str">
            <v>Aucun</v>
          </cell>
          <cell r="AG2237" t="str">
            <v>V</v>
          </cell>
          <cell r="AH2237" t="str">
            <v>VETERAN</v>
          </cell>
        </row>
        <row r="2238">
          <cell r="E2238">
            <v>389310</v>
          </cell>
          <cell r="F2238" t="str">
            <v>Mme</v>
          </cell>
          <cell r="G2238" t="str">
            <v>BASTIDE</v>
          </cell>
          <cell r="H2238" t="str">
            <v>SELENE</v>
          </cell>
          <cell r="I2238">
            <v>38485</v>
          </cell>
          <cell r="J2238" t="str">
            <v>FRANCE</v>
          </cell>
          <cell r="K2238" t="str">
            <v>Femme</v>
          </cell>
          <cell r="L2238">
            <v>5635</v>
          </cell>
          <cell r="M2238" t="str">
            <v>CLUB NAUTIQUE DE PLOERMELAIS</v>
          </cell>
          <cell r="O2238">
            <v>5600</v>
          </cell>
          <cell r="P2238" t="str">
            <v>COMITE DEPARTEMENTAL CK DU MORBIHAN</v>
          </cell>
          <cell r="Q2238" t="str">
            <v>CR03</v>
          </cell>
          <cell r="R2238" t="str">
            <v>COMITE REGIONAL BRETAGNE CK</v>
          </cell>
          <cell r="S2238" t="str">
            <v>FEDERATION FRANCAISE CANOE-KAYAK ET SPORTS PAGAIE</v>
          </cell>
          <cell r="T2238">
            <v>2022</v>
          </cell>
          <cell r="V2238">
            <v>40</v>
          </cell>
          <cell r="W2238" t="str">
            <v>Non</v>
          </cell>
          <cell r="Z2238" t="str">
            <v>AN_COMP_J</v>
          </cell>
          <cell r="AA2238" t="str">
            <v>Carte 1 an Compétition Jeune</v>
          </cell>
          <cell r="AB2238">
            <v>71705</v>
          </cell>
          <cell r="AC2238">
            <v>44593</v>
          </cell>
          <cell r="AD2238">
            <v>44616</v>
          </cell>
          <cell r="AE2238">
            <v>44926</v>
          </cell>
          <cell r="AF2238" t="str">
            <v>Aucun</v>
          </cell>
          <cell r="AG2238" t="str">
            <v>J</v>
          </cell>
          <cell r="AH2238" t="str">
            <v>JUNIOR</v>
          </cell>
          <cell r="AN2238">
            <v>44624</v>
          </cell>
          <cell r="AO2238" t="str">
            <v>Compétition</v>
          </cell>
        </row>
        <row r="2239">
          <cell r="E2239">
            <v>395193</v>
          </cell>
          <cell r="F2239" t="str">
            <v>Mme</v>
          </cell>
          <cell r="G2239" t="str">
            <v>TREHORET</v>
          </cell>
          <cell r="H2239" t="str">
            <v>HELEN</v>
          </cell>
          <cell r="I2239">
            <v>29223</v>
          </cell>
          <cell r="J2239" t="str">
            <v>FRANCE</v>
          </cell>
          <cell r="K2239" t="str">
            <v>Femme</v>
          </cell>
          <cell r="L2239">
            <v>2976</v>
          </cell>
          <cell r="M2239" t="str">
            <v>GUISSENY PADDLE</v>
          </cell>
          <cell r="N2239" t="str">
            <v>GUISSENY PADDLE</v>
          </cell>
          <cell r="O2239">
            <v>2900</v>
          </cell>
          <cell r="P2239" t="str">
            <v>COMITE DEPARTEMENTAL CK DU FINISTERE</v>
          </cell>
          <cell r="Q2239" t="str">
            <v>CR03</v>
          </cell>
          <cell r="R2239" t="str">
            <v>COMITE REGIONAL BRETAGNE CK</v>
          </cell>
          <cell r="S2239" t="str">
            <v>FEDERATION FRANCAISE CANOE-KAYAK ET SPORTS PAGAIE</v>
          </cell>
          <cell r="T2239">
            <v>2022</v>
          </cell>
          <cell r="V2239">
            <v>60</v>
          </cell>
          <cell r="W2239" t="str">
            <v>Non</v>
          </cell>
          <cell r="Z2239" t="str">
            <v>AN_COMP_A</v>
          </cell>
          <cell r="AA2239" t="str">
            <v>Carte 1 an Compétition Adulte</v>
          </cell>
          <cell r="AB2239">
            <v>72752</v>
          </cell>
          <cell r="AC2239">
            <v>44621</v>
          </cell>
          <cell r="AD2239">
            <v>44627</v>
          </cell>
          <cell r="AE2239">
            <v>44926</v>
          </cell>
          <cell r="AF2239" t="str">
            <v>Aucun</v>
          </cell>
          <cell r="AG2239" t="str">
            <v>V</v>
          </cell>
          <cell r="AH2239" t="str">
            <v>VETERAN</v>
          </cell>
          <cell r="AN2239">
            <v>44613</v>
          </cell>
          <cell r="AO2239" t="str">
            <v>Compétition</v>
          </cell>
        </row>
        <row r="2240">
          <cell r="E2240">
            <v>395752</v>
          </cell>
          <cell r="F2240" t="str">
            <v>Mme</v>
          </cell>
          <cell r="G2240" t="str">
            <v>QUILLERE</v>
          </cell>
          <cell r="H2240" t="str">
            <v>MARTINE</v>
          </cell>
          <cell r="I2240">
            <v>20356</v>
          </cell>
          <cell r="J2240" t="str">
            <v>FRANCE</v>
          </cell>
          <cell r="K2240" t="str">
            <v>Femme</v>
          </cell>
          <cell r="L2240">
            <v>5605</v>
          </cell>
          <cell r="M2240" t="str">
            <v xml:space="preserve">PLUMELIAU CANOE KAYAK </v>
          </cell>
          <cell r="N2240" t="str">
            <v>PCK</v>
          </cell>
          <cell r="O2240">
            <v>5600</v>
          </cell>
          <cell r="P2240" t="str">
            <v>COMITE DEPARTEMENTAL CK DU MORBIHAN</v>
          </cell>
          <cell r="Q2240" t="str">
            <v>CR03</v>
          </cell>
          <cell r="R2240" t="str">
            <v>COMITE REGIONAL BRETAGNE CK</v>
          </cell>
          <cell r="S2240" t="str">
            <v>FEDERATION FRANCAISE CANOE-KAYAK ET SPORTS PAGAIE</v>
          </cell>
          <cell r="T2240">
            <v>2022</v>
          </cell>
          <cell r="V2240">
            <v>2</v>
          </cell>
          <cell r="W2240" t="str">
            <v>Non</v>
          </cell>
          <cell r="Z2240" t="str">
            <v>AN_SANS_P</v>
          </cell>
          <cell r="AA2240" t="str">
            <v>Carte annuelle sans pratique</v>
          </cell>
          <cell r="AB2240">
            <v>71671</v>
          </cell>
          <cell r="AC2240">
            <v>44593</v>
          </cell>
          <cell r="AD2240">
            <v>44613</v>
          </cell>
          <cell r="AE2240">
            <v>44926</v>
          </cell>
          <cell r="AF2240" t="str">
            <v>Aucun</v>
          </cell>
          <cell r="AG2240" t="str">
            <v>V</v>
          </cell>
          <cell r="AH2240" t="str">
            <v>VETERAN</v>
          </cell>
        </row>
        <row r="2241">
          <cell r="E2241">
            <v>397154</v>
          </cell>
          <cell r="F2241" t="str">
            <v>Mme</v>
          </cell>
          <cell r="G2241" t="str">
            <v>JALLET</v>
          </cell>
          <cell r="H2241" t="str">
            <v>NAIA</v>
          </cell>
          <cell r="I2241">
            <v>38898</v>
          </cell>
          <cell r="J2241" t="str">
            <v>FRANCE</v>
          </cell>
          <cell r="K2241" t="str">
            <v>Femme</v>
          </cell>
          <cell r="L2241">
            <v>2931</v>
          </cell>
          <cell r="M2241" t="str">
            <v>CENTRE NAUTIQUE PLOUHINEC CAP SIZUN-POINTE DU RAZ</v>
          </cell>
          <cell r="N2241" t="str">
            <v>CNPCSPR</v>
          </cell>
          <cell r="O2241">
            <v>2900</v>
          </cell>
          <cell r="P2241" t="str">
            <v>COMITE DEPARTEMENTAL CK DU FINISTERE</v>
          </cell>
          <cell r="Q2241" t="str">
            <v>CR03</v>
          </cell>
          <cell r="R2241" t="str">
            <v>COMITE REGIONAL BRETAGNE CK</v>
          </cell>
          <cell r="S2241" t="str">
            <v>FEDERATION FRANCAISE CANOE-KAYAK ET SPORTS PAGAIE</v>
          </cell>
          <cell r="T2241">
            <v>2022</v>
          </cell>
          <cell r="V2241">
            <v>40</v>
          </cell>
          <cell r="W2241" t="str">
            <v>Non</v>
          </cell>
          <cell r="Z2241" t="str">
            <v>AN_COMP_J</v>
          </cell>
          <cell r="AA2241" t="str">
            <v>Carte 1 an Compétition Jeune</v>
          </cell>
          <cell r="AB2241">
            <v>70938</v>
          </cell>
          <cell r="AC2241">
            <v>44531</v>
          </cell>
          <cell r="AD2241">
            <v>44580</v>
          </cell>
          <cell r="AE2241">
            <v>44926</v>
          </cell>
          <cell r="AF2241" t="str">
            <v>Aucun</v>
          </cell>
          <cell r="AG2241" t="str">
            <v>C</v>
          </cell>
          <cell r="AH2241" t="str">
            <v>CADET</v>
          </cell>
          <cell r="AN2241">
            <v>44580</v>
          </cell>
          <cell r="AO2241" t="str">
            <v>Compétition</v>
          </cell>
        </row>
        <row r="2242">
          <cell r="E2242">
            <v>400073</v>
          </cell>
          <cell r="F2242" t="str">
            <v>Mme</v>
          </cell>
          <cell r="G2242" t="str">
            <v>PANSIOT</v>
          </cell>
          <cell r="H2242" t="str">
            <v>FRANCOISE</v>
          </cell>
          <cell r="I2242">
            <v>22618</v>
          </cell>
          <cell r="J2242" t="str">
            <v>FRANCE</v>
          </cell>
          <cell r="K2242" t="str">
            <v>Femme</v>
          </cell>
          <cell r="L2242">
            <v>2933</v>
          </cell>
          <cell r="M2242" t="str">
            <v>ARMOR KAYAK DOUARNENEZ</v>
          </cell>
          <cell r="N2242" t="str">
            <v>AKD</v>
          </cell>
          <cell r="O2242">
            <v>2900</v>
          </cell>
          <cell r="P2242" t="str">
            <v>COMITE DEPARTEMENTAL CK DU FINISTERE</v>
          </cell>
          <cell r="Q2242" t="str">
            <v>CR03</v>
          </cell>
          <cell r="R2242" t="str">
            <v>COMITE REGIONAL BRETAGNE CK</v>
          </cell>
          <cell r="S2242" t="str">
            <v>FEDERATION FRANCAISE CANOE-KAYAK ET SPORTS PAGAIE</v>
          </cell>
          <cell r="T2242">
            <v>2022</v>
          </cell>
          <cell r="V2242">
            <v>55</v>
          </cell>
          <cell r="W2242" t="str">
            <v>Non</v>
          </cell>
          <cell r="Z2242" t="str">
            <v>AN_LOIS_A</v>
          </cell>
          <cell r="AA2242" t="str">
            <v>Carte 1 an Loisir Adulte</v>
          </cell>
          <cell r="AB2242">
            <v>61976</v>
          </cell>
          <cell r="AC2242">
            <v>43873</v>
          </cell>
          <cell r="AD2242">
            <v>44566</v>
          </cell>
          <cell r="AE2242">
            <v>44926</v>
          </cell>
          <cell r="AF2242" t="str">
            <v>Aucun</v>
          </cell>
          <cell r="AG2242" t="str">
            <v>V</v>
          </cell>
          <cell r="AH2242" t="str">
            <v>VETERAN</v>
          </cell>
          <cell r="AJ2242">
            <v>44160</v>
          </cell>
          <cell r="AK2242" t="str">
            <v>Loisir</v>
          </cell>
          <cell r="AL2242" t="str">
            <v>Henry</v>
          </cell>
          <cell r="AM2242">
            <v>298920813</v>
          </cell>
        </row>
        <row r="2243">
          <cell r="E2243">
            <v>401388</v>
          </cell>
          <cell r="F2243" t="str">
            <v>M.</v>
          </cell>
          <cell r="G2243" t="str">
            <v>DURGONI</v>
          </cell>
          <cell r="H2243" t="str">
            <v>NINO</v>
          </cell>
          <cell r="I2243">
            <v>39395</v>
          </cell>
          <cell r="J2243" t="str">
            <v>FRANCE</v>
          </cell>
          <cell r="K2243" t="str">
            <v>Homme</v>
          </cell>
          <cell r="L2243">
            <v>2206</v>
          </cell>
          <cell r="M2243" t="str">
            <v>LA ROCHE DERRIEN CANOE KAYAK</v>
          </cell>
          <cell r="N2243" t="str">
            <v>ROCHE DERRIEN CK</v>
          </cell>
          <cell r="O2243">
            <v>2200</v>
          </cell>
          <cell r="P2243" t="str">
            <v>COMITE DEPARTEMENTAL CK COTES D'ARMOR</v>
          </cell>
          <cell r="Q2243" t="str">
            <v>CR03</v>
          </cell>
          <cell r="R2243" t="str">
            <v>COMITE REGIONAL BRETAGNE CK</v>
          </cell>
          <cell r="S2243" t="str">
            <v>FEDERATION FRANCAISE CANOE-KAYAK ET SPORTS PAGAIE</v>
          </cell>
          <cell r="T2243">
            <v>2022</v>
          </cell>
          <cell r="V2243">
            <v>40</v>
          </cell>
          <cell r="W2243" t="str">
            <v>Non</v>
          </cell>
          <cell r="Z2243" t="str">
            <v>AN_COMP_J</v>
          </cell>
          <cell r="AA2243" t="str">
            <v>Carte 1 an Compétition Jeune</v>
          </cell>
          <cell r="AB2243">
            <v>70814</v>
          </cell>
          <cell r="AC2243">
            <v>44531</v>
          </cell>
          <cell r="AD2243">
            <v>44546</v>
          </cell>
          <cell r="AE2243">
            <v>44926</v>
          </cell>
          <cell r="AF2243" t="str">
            <v>Aucun</v>
          </cell>
          <cell r="AG2243" t="str">
            <v>C</v>
          </cell>
          <cell r="AH2243" t="str">
            <v>CADET</v>
          </cell>
          <cell r="AN2243">
            <v>44546</v>
          </cell>
          <cell r="AO2243" t="str">
            <v>Compétition</v>
          </cell>
        </row>
        <row r="2244">
          <cell r="E2244">
            <v>411093</v>
          </cell>
          <cell r="F2244" t="str">
            <v>M.</v>
          </cell>
          <cell r="G2244" t="str">
            <v>PHAM XUAN</v>
          </cell>
          <cell r="H2244" t="str">
            <v>PATRICK</v>
          </cell>
          <cell r="I2244">
            <v>17745</v>
          </cell>
          <cell r="J2244" t="str">
            <v>FRANCE</v>
          </cell>
          <cell r="K2244" t="str">
            <v>Homme</v>
          </cell>
          <cell r="L2244">
            <v>5604</v>
          </cell>
          <cell r="M2244" t="str">
            <v>CLUB LOISIRS POP. LOCHRIST</v>
          </cell>
          <cell r="O2244">
            <v>5600</v>
          </cell>
          <cell r="P2244" t="str">
            <v>COMITE DEPARTEMENTAL CK DU MORBIHAN</v>
          </cell>
          <cell r="Q2244" t="str">
            <v>CR03</v>
          </cell>
          <cell r="R2244" t="str">
            <v>COMITE REGIONAL BRETAGNE CK</v>
          </cell>
          <cell r="S2244" t="str">
            <v>FEDERATION FRANCAISE CANOE-KAYAK ET SPORTS PAGAIE</v>
          </cell>
          <cell r="T2244">
            <v>2022</v>
          </cell>
          <cell r="V2244">
            <v>2</v>
          </cell>
          <cell r="W2244" t="str">
            <v>Non</v>
          </cell>
          <cell r="Z2244" t="str">
            <v>AN_SANS_P</v>
          </cell>
          <cell r="AA2244" t="str">
            <v>Carte annuelle sans pratique</v>
          </cell>
          <cell r="AB2244">
            <v>71172</v>
          </cell>
          <cell r="AC2244">
            <v>44562</v>
          </cell>
          <cell r="AD2244">
            <v>44573</v>
          </cell>
          <cell r="AE2244">
            <v>44926</v>
          </cell>
          <cell r="AF2244" t="str">
            <v>Aucun</v>
          </cell>
          <cell r="AG2244" t="str">
            <v>V</v>
          </cell>
          <cell r="AH2244" t="str">
            <v>VETERAN</v>
          </cell>
        </row>
        <row r="2245">
          <cell r="E2245">
            <v>413524</v>
          </cell>
          <cell r="F2245" t="str">
            <v>M.</v>
          </cell>
          <cell r="G2245" t="str">
            <v>DOYEN</v>
          </cell>
          <cell r="H2245" t="str">
            <v>GABRIEL</v>
          </cell>
          <cell r="I2245">
            <v>40032</v>
          </cell>
          <cell r="J2245" t="str">
            <v>FRANCE</v>
          </cell>
          <cell r="K2245" t="str">
            <v>Homme</v>
          </cell>
          <cell r="L2245">
            <v>3501</v>
          </cell>
          <cell r="M2245" t="str">
            <v>KAYAK CLUB PONT REAN</v>
          </cell>
          <cell r="O2245">
            <v>3500</v>
          </cell>
          <cell r="P2245" t="str">
            <v>COMITE DEPARTEMENTAL CK D'ILLE ET VILAINE</v>
          </cell>
          <cell r="Q2245" t="str">
            <v>CR03</v>
          </cell>
          <cell r="R2245" t="str">
            <v>COMITE REGIONAL BRETAGNE CK</v>
          </cell>
          <cell r="S2245" t="str">
            <v>FEDERATION FRANCAISE CANOE-KAYAK ET SPORTS PAGAIE</v>
          </cell>
          <cell r="T2245">
            <v>2022</v>
          </cell>
          <cell r="V2245">
            <v>40</v>
          </cell>
          <cell r="W2245" t="str">
            <v>Non</v>
          </cell>
          <cell r="Z2245" t="str">
            <v>AN_COMP_J</v>
          </cell>
          <cell r="AA2245" t="str">
            <v>Carte 1 an Compétition Jeune</v>
          </cell>
          <cell r="AB2245">
            <v>70967</v>
          </cell>
          <cell r="AC2245">
            <v>44531</v>
          </cell>
          <cell r="AD2245">
            <v>44552</v>
          </cell>
          <cell r="AE2245">
            <v>44926</v>
          </cell>
          <cell r="AF2245" t="str">
            <v>Aucun</v>
          </cell>
          <cell r="AG2245" t="str">
            <v>M</v>
          </cell>
          <cell r="AH2245" t="str">
            <v>MINIME</v>
          </cell>
          <cell r="AN2245">
            <v>44470</v>
          </cell>
          <cell r="AO2245" t="str">
            <v>Compétition</v>
          </cell>
        </row>
        <row r="2246">
          <cell r="E2246">
            <v>413585</v>
          </cell>
          <cell r="F2246" t="str">
            <v>Mme</v>
          </cell>
          <cell r="G2246" t="str">
            <v>METAY</v>
          </cell>
          <cell r="H2246" t="str">
            <v>VALENTINE</v>
          </cell>
          <cell r="I2246">
            <v>41237</v>
          </cell>
          <cell r="J2246" t="str">
            <v>FRANCE</v>
          </cell>
          <cell r="K2246" t="str">
            <v>Femme</v>
          </cell>
          <cell r="L2246">
            <v>3522</v>
          </cell>
          <cell r="M2246" t="str">
            <v>CESSON SEVIGNE CANOE KAYAK LES POISSONS VOLANTS</v>
          </cell>
          <cell r="N2246" t="str">
            <v>CSCK PV</v>
          </cell>
          <cell r="O2246">
            <v>3500</v>
          </cell>
          <cell r="P2246" t="str">
            <v>COMITE DEPARTEMENTAL CK D'ILLE ET VILAINE</v>
          </cell>
          <cell r="Q2246" t="str">
            <v>CR03</v>
          </cell>
          <cell r="R2246" t="str">
            <v>COMITE REGIONAL BRETAGNE CK</v>
          </cell>
          <cell r="S2246" t="str">
            <v>FEDERATION FRANCAISE CANOE-KAYAK ET SPORTS PAGAIE</v>
          </cell>
          <cell r="T2246">
            <v>2022</v>
          </cell>
          <cell r="V2246">
            <v>40</v>
          </cell>
          <cell r="W2246" t="str">
            <v>Non</v>
          </cell>
          <cell r="Z2246" t="str">
            <v>AN_COMP_J</v>
          </cell>
          <cell r="AA2246" t="str">
            <v>Carte 1 an Compétition Jeune</v>
          </cell>
          <cell r="AB2246">
            <v>71104</v>
          </cell>
          <cell r="AC2246">
            <v>44531</v>
          </cell>
          <cell r="AD2246">
            <v>44559</v>
          </cell>
          <cell r="AE2246">
            <v>44926</v>
          </cell>
          <cell r="AF2246" t="str">
            <v>Aucun</v>
          </cell>
          <cell r="AG2246" t="str">
            <v>P</v>
          </cell>
          <cell r="AH2246" t="str">
            <v>POUSSIN</v>
          </cell>
          <cell r="AN2246">
            <v>44413</v>
          </cell>
          <cell r="AO2246" t="str">
            <v>Compétition</v>
          </cell>
        </row>
        <row r="2247">
          <cell r="E2247">
            <v>413590</v>
          </cell>
          <cell r="F2247" t="str">
            <v>Mme</v>
          </cell>
          <cell r="G2247" t="str">
            <v>RENARD CLAVEAU</v>
          </cell>
          <cell r="H2247" t="str">
            <v>CAPUCINE</v>
          </cell>
          <cell r="I2247">
            <v>40409</v>
          </cell>
          <cell r="J2247" t="str">
            <v>FRANCE</v>
          </cell>
          <cell r="K2247" t="str">
            <v>Femme</v>
          </cell>
          <cell r="L2247">
            <v>3522</v>
          </cell>
          <cell r="M2247" t="str">
            <v>CESSON SEVIGNE CANOE KAYAK LES POISSONS VOLANTS</v>
          </cell>
          <cell r="N2247" t="str">
            <v>CSCK PV</v>
          </cell>
          <cell r="O2247">
            <v>3500</v>
          </cell>
          <cell r="P2247" t="str">
            <v>COMITE DEPARTEMENTAL CK D'ILLE ET VILAINE</v>
          </cell>
          <cell r="Q2247" t="str">
            <v>CR03</v>
          </cell>
          <cell r="R2247" t="str">
            <v>COMITE REGIONAL BRETAGNE CK</v>
          </cell>
          <cell r="S2247" t="str">
            <v>FEDERATION FRANCAISE CANOE-KAYAK ET SPORTS PAGAIE</v>
          </cell>
          <cell r="T2247">
            <v>2022</v>
          </cell>
          <cell r="V2247">
            <v>40</v>
          </cell>
          <cell r="W2247" t="str">
            <v>Non</v>
          </cell>
          <cell r="Z2247" t="str">
            <v>AN_COMP_J</v>
          </cell>
          <cell r="AA2247" t="str">
            <v>Carte 1 an Compétition Jeune</v>
          </cell>
          <cell r="AB2247">
            <v>71104</v>
          </cell>
          <cell r="AC2247">
            <v>44531</v>
          </cell>
          <cell r="AD2247">
            <v>44559</v>
          </cell>
          <cell r="AE2247">
            <v>44926</v>
          </cell>
          <cell r="AF2247" t="str">
            <v>Aucun</v>
          </cell>
          <cell r="AG2247" t="str">
            <v>B</v>
          </cell>
          <cell r="AH2247" t="str">
            <v>BENJAMIN</v>
          </cell>
          <cell r="AN2247">
            <v>44559</v>
          </cell>
          <cell r="AO2247" t="str">
            <v>Compétition</v>
          </cell>
        </row>
        <row r="2248">
          <cell r="E2248">
            <v>413639</v>
          </cell>
          <cell r="F2248" t="str">
            <v>Mme</v>
          </cell>
          <cell r="G2248" t="str">
            <v>QUERO</v>
          </cell>
          <cell r="H2248" t="str">
            <v>ELISA</v>
          </cell>
          <cell r="I2248">
            <v>33829</v>
          </cell>
          <cell r="J2248" t="str">
            <v>FRANCE</v>
          </cell>
          <cell r="K2248" t="str">
            <v>Femme</v>
          </cell>
          <cell r="L2248">
            <v>3522</v>
          </cell>
          <cell r="M2248" t="str">
            <v>CESSON SEVIGNE CANOE KAYAK LES POISSONS VOLANTS</v>
          </cell>
          <cell r="N2248" t="str">
            <v>CSCK PV</v>
          </cell>
          <cell r="O2248">
            <v>3500</v>
          </cell>
          <cell r="P2248" t="str">
            <v>COMITE DEPARTEMENTAL CK D'ILLE ET VILAINE</v>
          </cell>
          <cell r="Q2248" t="str">
            <v>CR03</v>
          </cell>
          <cell r="R2248" t="str">
            <v>COMITE REGIONAL BRETAGNE CK</v>
          </cell>
          <cell r="S2248" t="str">
            <v>FEDERATION FRANCAISE CANOE-KAYAK ET SPORTS PAGAIE</v>
          </cell>
          <cell r="T2248">
            <v>2022</v>
          </cell>
          <cell r="V2248">
            <v>55</v>
          </cell>
          <cell r="W2248" t="str">
            <v>Non</v>
          </cell>
          <cell r="Z2248" t="str">
            <v>AN_LOIS_A</v>
          </cell>
          <cell r="AA2248" t="str">
            <v>Carte 1 an Loisir Adulte</v>
          </cell>
          <cell r="AB2248">
            <v>71104</v>
          </cell>
          <cell r="AC2248">
            <v>44531</v>
          </cell>
          <cell r="AD2248">
            <v>44559</v>
          </cell>
          <cell r="AE2248">
            <v>44926</v>
          </cell>
          <cell r="AF2248" t="str">
            <v>Aucun</v>
          </cell>
          <cell r="AG2248" t="str">
            <v>S</v>
          </cell>
          <cell r="AH2248" t="str">
            <v>SENIOR</v>
          </cell>
          <cell r="AJ2248">
            <v>43721</v>
          </cell>
          <cell r="AK2248" t="str">
            <v>Loisir</v>
          </cell>
          <cell r="AL2248" t="str">
            <v>CHEVROLLIER ROSE MARIE</v>
          </cell>
        </row>
        <row r="2249">
          <cell r="E2249">
            <v>413643</v>
          </cell>
          <cell r="F2249" t="str">
            <v>Mme</v>
          </cell>
          <cell r="G2249" t="str">
            <v>GAUTIER</v>
          </cell>
          <cell r="H2249" t="str">
            <v>MAEVA</v>
          </cell>
          <cell r="I2249">
            <v>38975</v>
          </cell>
          <cell r="J2249" t="str">
            <v>FRANCE</v>
          </cell>
          <cell r="K2249" t="str">
            <v>Femme</v>
          </cell>
          <cell r="L2249">
            <v>3501</v>
          </cell>
          <cell r="M2249" t="str">
            <v>KAYAK CLUB PONT REAN</v>
          </cell>
          <cell r="O2249">
            <v>3500</v>
          </cell>
          <cell r="P2249" t="str">
            <v>COMITE DEPARTEMENTAL CK D'ILLE ET VILAINE</v>
          </cell>
          <cell r="Q2249" t="str">
            <v>CR03</v>
          </cell>
          <cell r="R2249" t="str">
            <v>COMITE REGIONAL BRETAGNE CK</v>
          </cell>
          <cell r="S2249" t="str">
            <v>FEDERATION FRANCAISE CANOE-KAYAK ET SPORTS PAGAIE</v>
          </cell>
          <cell r="T2249">
            <v>2022</v>
          </cell>
          <cell r="V2249">
            <v>40</v>
          </cell>
          <cell r="W2249" t="str">
            <v>Non</v>
          </cell>
          <cell r="Z2249" t="str">
            <v>AN_COMP_J</v>
          </cell>
          <cell r="AA2249" t="str">
            <v>Carte 1 an Compétition Jeune</v>
          </cell>
          <cell r="AB2249">
            <v>70967</v>
          </cell>
          <cell r="AC2249">
            <v>44531</v>
          </cell>
          <cell r="AD2249">
            <v>44551</v>
          </cell>
          <cell r="AE2249">
            <v>44926</v>
          </cell>
          <cell r="AF2249" t="str">
            <v>Aucun</v>
          </cell>
          <cell r="AG2249" t="str">
            <v>C</v>
          </cell>
          <cell r="AH2249" t="str">
            <v>CADET</v>
          </cell>
          <cell r="AN2249">
            <v>44565</v>
          </cell>
          <cell r="AO2249" t="str">
            <v>Compétition</v>
          </cell>
        </row>
        <row r="2250">
          <cell r="E2250">
            <v>415750</v>
          </cell>
          <cell r="F2250" t="str">
            <v>Mme</v>
          </cell>
          <cell r="G2250" t="str">
            <v>OLIVIER FRIBOULET</v>
          </cell>
          <cell r="H2250" t="str">
            <v>LAURENCE</v>
          </cell>
          <cell r="I2250">
            <v>20141</v>
          </cell>
          <cell r="J2250" t="str">
            <v>FRANCE</v>
          </cell>
          <cell r="K2250" t="str">
            <v>Femme</v>
          </cell>
          <cell r="L2250">
            <v>5675</v>
          </cell>
          <cell r="M2250" t="str">
            <v>CERCLE NAUTIQUE DE LA RIA D'ETEL</v>
          </cell>
          <cell r="N2250" t="str">
            <v>CNRE</v>
          </cell>
          <cell r="O2250">
            <v>5600</v>
          </cell>
          <cell r="P2250" t="str">
            <v>COMITE DEPARTEMENTAL CK DU MORBIHAN</v>
          </cell>
          <cell r="Q2250" t="str">
            <v>CR03</v>
          </cell>
          <cell r="R2250" t="str">
            <v>COMITE REGIONAL BRETAGNE CK</v>
          </cell>
          <cell r="S2250" t="str">
            <v>FEDERATION FRANCAISE CANOE-KAYAK ET SPORTS PAGAIE</v>
          </cell>
          <cell r="T2250">
            <v>2022</v>
          </cell>
          <cell r="V2250">
            <v>55</v>
          </cell>
          <cell r="W2250" t="str">
            <v>Non</v>
          </cell>
          <cell r="Z2250" t="str">
            <v>AN_LOIS_A</v>
          </cell>
          <cell r="AA2250" t="str">
            <v>Carte 1 an Loisir Adulte</v>
          </cell>
          <cell r="AB2250">
            <v>71001</v>
          </cell>
          <cell r="AC2250">
            <v>44531</v>
          </cell>
          <cell r="AD2250">
            <v>44572</v>
          </cell>
          <cell r="AE2250">
            <v>44926</v>
          </cell>
          <cell r="AF2250" t="str">
            <v>Aucun</v>
          </cell>
          <cell r="AG2250" t="str">
            <v>V</v>
          </cell>
          <cell r="AH2250" t="str">
            <v>VETERAN</v>
          </cell>
          <cell r="AJ2250">
            <v>43714</v>
          </cell>
          <cell r="AK2250" t="str">
            <v>Loisir</v>
          </cell>
          <cell r="AL2250" t="str">
            <v>RYCKEWAERT</v>
          </cell>
        </row>
        <row r="2251">
          <cell r="E2251">
            <v>415761</v>
          </cell>
          <cell r="F2251" t="str">
            <v>M.</v>
          </cell>
          <cell r="G2251" t="str">
            <v>GOULVEN</v>
          </cell>
          <cell r="H2251" t="str">
            <v>GLENN</v>
          </cell>
          <cell r="I2251">
            <v>29823</v>
          </cell>
          <cell r="J2251" t="str">
            <v>FRANCE</v>
          </cell>
          <cell r="K2251" t="str">
            <v>Homme</v>
          </cell>
          <cell r="L2251">
            <v>5675</v>
          </cell>
          <cell r="M2251" t="str">
            <v>CERCLE NAUTIQUE DE LA RIA D'ETEL</v>
          </cell>
          <cell r="N2251" t="str">
            <v>CNRE</v>
          </cell>
          <cell r="O2251">
            <v>5600</v>
          </cell>
          <cell r="P2251" t="str">
            <v>COMITE DEPARTEMENTAL CK DU MORBIHAN</v>
          </cell>
          <cell r="Q2251" t="str">
            <v>CR03</v>
          </cell>
          <cell r="R2251" t="str">
            <v>COMITE REGIONAL BRETAGNE CK</v>
          </cell>
          <cell r="S2251" t="str">
            <v>FEDERATION FRANCAISE CANOE-KAYAK ET SPORTS PAGAIE</v>
          </cell>
          <cell r="T2251">
            <v>2022</v>
          </cell>
          <cell r="V2251">
            <v>60</v>
          </cell>
          <cell r="W2251" t="str">
            <v>Non</v>
          </cell>
          <cell r="X2251" t="str">
            <v>IA Sport Plus</v>
          </cell>
          <cell r="Y2251" t="str">
            <v>IASPORT</v>
          </cell>
          <cell r="Z2251" t="str">
            <v>AN_COMP_A</v>
          </cell>
          <cell r="AA2251" t="str">
            <v>Carte 1 an Compétition Adulte</v>
          </cell>
          <cell r="AB2251">
            <v>71001</v>
          </cell>
          <cell r="AC2251">
            <v>44531</v>
          </cell>
          <cell r="AD2251">
            <v>44572</v>
          </cell>
          <cell r="AE2251">
            <v>44926</v>
          </cell>
          <cell r="AF2251" t="str">
            <v>Aucun</v>
          </cell>
          <cell r="AG2251" t="str">
            <v>V</v>
          </cell>
          <cell r="AH2251" t="str">
            <v>VETERAN</v>
          </cell>
          <cell r="AN2251">
            <v>44515</v>
          </cell>
          <cell r="AO2251" t="str">
            <v>Compétition</v>
          </cell>
        </row>
        <row r="2252">
          <cell r="E2252">
            <v>415762</v>
          </cell>
          <cell r="F2252" t="str">
            <v>Mme</v>
          </cell>
          <cell r="G2252" t="str">
            <v>LAURENT</v>
          </cell>
          <cell r="H2252" t="str">
            <v>DOMINIQUE</v>
          </cell>
          <cell r="I2252">
            <v>29433</v>
          </cell>
          <cell r="J2252" t="str">
            <v>FRANCE</v>
          </cell>
          <cell r="K2252" t="str">
            <v>Femme</v>
          </cell>
          <cell r="L2252">
            <v>5675</v>
          </cell>
          <cell r="M2252" t="str">
            <v>CERCLE NAUTIQUE DE LA RIA D'ETEL</v>
          </cell>
          <cell r="N2252" t="str">
            <v>CNRE</v>
          </cell>
          <cell r="O2252">
            <v>5600</v>
          </cell>
          <cell r="P2252" t="str">
            <v>COMITE DEPARTEMENTAL CK DU MORBIHAN</v>
          </cell>
          <cell r="Q2252" t="str">
            <v>CR03</v>
          </cell>
          <cell r="R2252" t="str">
            <v>COMITE REGIONAL BRETAGNE CK</v>
          </cell>
          <cell r="S2252" t="str">
            <v>FEDERATION FRANCAISE CANOE-KAYAK ET SPORTS PAGAIE</v>
          </cell>
          <cell r="T2252">
            <v>2022</v>
          </cell>
          <cell r="V2252">
            <v>55</v>
          </cell>
          <cell r="W2252" t="str">
            <v>Non</v>
          </cell>
          <cell r="X2252" t="str">
            <v>IA Sport Plus</v>
          </cell>
          <cell r="Y2252" t="str">
            <v>IASPORT</v>
          </cell>
          <cell r="Z2252" t="str">
            <v>AN_LOIS_A</v>
          </cell>
          <cell r="AA2252" t="str">
            <v>Carte 1 an Loisir Adulte</v>
          </cell>
          <cell r="AB2252">
            <v>71001</v>
          </cell>
          <cell r="AC2252">
            <v>44531</v>
          </cell>
          <cell r="AD2252">
            <v>44572</v>
          </cell>
          <cell r="AE2252">
            <v>44926</v>
          </cell>
          <cell r="AF2252" t="str">
            <v>Aucun</v>
          </cell>
          <cell r="AG2252" t="str">
            <v>V</v>
          </cell>
          <cell r="AH2252" t="str">
            <v>VETERAN</v>
          </cell>
          <cell r="AJ2252">
            <v>43874</v>
          </cell>
          <cell r="AK2252" t="str">
            <v>Loisir</v>
          </cell>
          <cell r="AL2252" t="str">
            <v>Dr Patrick CORDEROC'H</v>
          </cell>
        </row>
        <row r="2253">
          <cell r="E2253">
            <v>416018</v>
          </cell>
          <cell r="F2253" t="str">
            <v>M.</v>
          </cell>
          <cell r="G2253" t="str">
            <v>GUILLOUX</v>
          </cell>
          <cell r="H2253" t="str">
            <v>MATHEO</v>
          </cell>
          <cell r="I2253">
            <v>40996</v>
          </cell>
          <cell r="J2253" t="str">
            <v>FRANCE</v>
          </cell>
          <cell r="K2253" t="str">
            <v>Homme</v>
          </cell>
          <cell r="L2253">
            <v>5675</v>
          </cell>
          <cell r="M2253" t="str">
            <v>CERCLE NAUTIQUE DE LA RIA D'ETEL</v>
          </cell>
          <cell r="N2253" t="str">
            <v>CNRE</v>
          </cell>
          <cell r="O2253">
            <v>5600</v>
          </cell>
          <cell r="P2253" t="str">
            <v>COMITE DEPARTEMENTAL CK DU MORBIHAN</v>
          </cell>
          <cell r="Q2253" t="str">
            <v>CR03</v>
          </cell>
          <cell r="R2253" t="str">
            <v>COMITE REGIONAL BRETAGNE CK</v>
          </cell>
          <cell r="S2253" t="str">
            <v>FEDERATION FRANCAISE CANOE-KAYAK ET SPORTS PAGAIE</v>
          </cell>
          <cell r="T2253">
            <v>2022</v>
          </cell>
          <cell r="V2253">
            <v>20</v>
          </cell>
          <cell r="W2253" t="str">
            <v>Non</v>
          </cell>
          <cell r="Z2253" t="str">
            <v>AN_LOIS_J</v>
          </cell>
          <cell r="AA2253" t="str">
            <v>Carte 1 an Loisir Jeune</v>
          </cell>
          <cell r="AB2253">
            <v>71001</v>
          </cell>
          <cell r="AC2253">
            <v>44531</v>
          </cell>
          <cell r="AD2253">
            <v>44572</v>
          </cell>
          <cell r="AE2253">
            <v>44926</v>
          </cell>
          <cell r="AF2253" t="str">
            <v>Aucun</v>
          </cell>
          <cell r="AG2253" t="str">
            <v>P</v>
          </cell>
          <cell r="AH2253" t="str">
            <v>POUSSIN</v>
          </cell>
          <cell r="AJ2253">
            <v>44572</v>
          </cell>
          <cell r="AK2253" t="str">
            <v>Loisir</v>
          </cell>
        </row>
        <row r="2254">
          <cell r="E2254">
            <v>416022</v>
          </cell>
          <cell r="F2254" t="str">
            <v>M.</v>
          </cell>
          <cell r="G2254" t="str">
            <v>JAN</v>
          </cell>
          <cell r="H2254" t="str">
            <v>SAMUEL</v>
          </cell>
          <cell r="I2254">
            <v>40056</v>
          </cell>
          <cell r="J2254" t="str">
            <v>FRANCE</v>
          </cell>
          <cell r="K2254" t="str">
            <v>Homme</v>
          </cell>
          <cell r="L2254">
            <v>5675</v>
          </cell>
          <cell r="M2254" t="str">
            <v>CERCLE NAUTIQUE DE LA RIA D'ETEL</v>
          </cell>
          <cell r="N2254" t="str">
            <v>CNRE</v>
          </cell>
          <cell r="O2254">
            <v>5600</v>
          </cell>
          <cell r="P2254" t="str">
            <v>COMITE DEPARTEMENTAL CK DU MORBIHAN</v>
          </cell>
          <cell r="Q2254" t="str">
            <v>CR03</v>
          </cell>
          <cell r="R2254" t="str">
            <v>COMITE REGIONAL BRETAGNE CK</v>
          </cell>
          <cell r="S2254" t="str">
            <v>FEDERATION FRANCAISE CANOE-KAYAK ET SPORTS PAGAIE</v>
          </cell>
          <cell r="T2254">
            <v>2022</v>
          </cell>
          <cell r="V2254">
            <v>40</v>
          </cell>
          <cell r="W2254" t="str">
            <v>Non</v>
          </cell>
          <cell r="Z2254" t="str">
            <v>AN_COMP_J</v>
          </cell>
          <cell r="AA2254" t="str">
            <v>Carte 1 an Compétition Jeune</v>
          </cell>
          <cell r="AB2254">
            <v>71001</v>
          </cell>
          <cell r="AC2254">
            <v>44531</v>
          </cell>
          <cell r="AD2254">
            <v>44572</v>
          </cell>
          <cell r="AE2254">
            <v>44926</v>
          </cell>
          <cell r="AF2254" t="str">
            <v>Aucun</v>
          </cell>
          <cell r="AG2254" t="str">
            <v>M</v>
          </cell>
          <cell r="AH2254" t="str">
            <v>MINIME</v>
          </cell>
          <cell r="AN2254">
            <v>44572</v>
          </cell>
          <cell r="AO2254" t="str">
            <v>Compétition</v>
          </cell>
        </row>
        <row r="2255">
          <cell r="E2255">
            <v>416215</v>
          </cell>
          <cell r="F2255" t="str">
            <v>M.</v>
          </cell>
          <cell r="G2255" t="str">
            <v>WINCKEL</v>
          </cell>
          <cell r="H2255" t="str">
            <v>ALBAN</v>
          </cell>
          <cell r="I2255">
            <v>40498</v>
          </cell>
          <cell r="J2255" t="str">
            <v>FRANCE</v>
          </cell>
          <cell r="K2255" t="str">
            <v>Homme</v>
          </cell>
          <cell r="L2255">
            <v>5643</v>
          </cell>
          <cell r="M2255" t="str">
            <v>LANESTER CANOE KAYAK CLUB</v>
          </cell>
          <cell r="N2255" t="str">
            <v>L.C.K.C</v>
          </cell>
          <cell r="O2255">
            <v>5600</v>
          </cell>
          <cell r="P2255" t="str">
            <v>COMITE DEPARTEMENTAL CK DU MORBIHAN</v>
          </cell>
          <cell r="Q2255" t="str">
            <v>CR03</v>
          </cell>
          <cell r="R2255" t="str">
            <v>COMITE REGIONAL BRETAGNE CK</v>
          </cell>
          <cell r="S2255" t="str">
            <v>FEDERATION FRANCAISE CANOE-KAYAK ET SPORTS PAGAIE</v>
          </cell>
          <cell r="T2255">
            <v>2022</v>
          </cell>
          <cell r="V2255">
            <v>20</v>
          </cell>
          <cell r="W2255" t="str">
            <v>Non</v>
          </cell>
          <cell r="Z2255" t="str">
            <v>AN_LOIS_J</v>
          </cell>
          <cell r="AA2255" t="str">
            <v>Carte 1 an Loisir Jeune</v>
          </cell>
          <cell r="AB2255">
            <v>71484</v>
          </cell>
          <cell r="AC2255">
            <v>44562</v>
          </cell>
          <cell r="AD2255">
            <v>44569</v>
          </cell>
          <cell r="AE2255">
            <v>44926</v>
          </cell>
          <cell r="AF2255" t="str">
            <v>Aucun</v>
          </cell>
          <cell r="AG2255" t="str">
            <v>B</v>
          </cell>
          <cell r="AH2255" t="str">
            <v>BENJAMIN</v>
          </cell>
          <cell r="AJ2255">
            <v>44569</v>
          </cell>
          <cell r="AK2255" t="str">
            <v>Loisir</v>
          </cell>
        </row>
        <row r="2256">
          <cell r="E2256">
            <v>416218</v>
          </cell>
          <cell r="F2256" t="str">
            <v>M.</v>
          </cell>
          <cell r="G2256" t="str">
            <v>BOUDRIMIL</v>
          </cell>
          <cell r="H2256" t="str">
            <v>YOUNOUS</v>
          </cell>
          <cell r="I2256">
            <v>40438</v>
          </cell>
          <cell r="J2256" t="str">
            <v>FRANCE</v>
          </cell>
          <cell r="K2256" t="str">
            <v>Homme</v>
          </cell>
          <cell r="L2256">
            <v>3503</v>
          </cell>
          <cell r="M2256" t="str">
            <v>KAYAK CLUB DE RENNES</v>
          </cell>
          <cell r="O2256">
            <v>3500</v>
          </cell>
          <cell r="P2256" t="str">
            <v>COMITE DEPARTEMENTAL CK D'ILLE ET VILAINE</v>
          </cell>
          <cell r="Q2256" t="str">
            <v>CR03</v>
          </cell>
          <cell r="R2256" t="str">
            <v>COMITE REGIONAL BRETAGNE CK</v>
          </cell>
          <cell r="S2256" t="str">
            <v>FEDERATION FRANCAISE CANOE-KAYAK ET SPORTS PAGAIE</v>
          </cell>
          <cell r="T2256">
            <v>2022</v>
          </cell>
          <cell r="V2256">
            <v>20</v>
          </cell>
          <cell r="W2256" t="str">
            <v>Non</v>
          </cell>
          <cell r="Z2256" t="str">
            <v>AN_LOIS_J</v>
          </cell>
          <cell r="AA2256" t="str">
            <v>Carte 1 an Loisir Jeune</v>
          </cell>
          <cell r="AB2256">
            <v>71529</v>
          </cell>
          <cell r="AC2256">
            <v>44562</v>
          </cell>
          <cell r="AD2256">
            <v>44563</v>
          </cell>
          <cell r="AE2256">
            <v>44926</v>
          </cell>
          <cell r="AF2256" t="str">
            <v>Aucun</v>
          </cell>
          <cell r="AG2256" t="str">
            <v>B</v>
          </cell>
          <cell r="AH2256" t="str">
            <v>BENJAMIN</v>
          </cell>
          <cell r="AJ2256">
            <v>44563</v>
          </cell>
          <cell r="AK2256" t="str">
            <v>Loisir</v>
          </cell>
        </row>
        <row r="2257">
          <cell r="E2257">
            <v>416432</v>
          </cell>
          <cell r="F2257" t="str">
            <v>M.</v>
          </cell>
          <cell r="G2257" t="str">
            <v>FEON</v>
          </cell>
          <cell r="H2257" t="str">
            <v>CAMILLE</v>
          </cell>
          <cell r="I2257">
            <v>38878</v>
          </cell>
          <cell r="J2257" t="str">
            <v>FRANCE</v>
          </cell>
          <cell r="K2257" t="str">
            <v>Homme</v>
          </cell>
          <cell r="L2257">
            <v>5603</v>
          </cell>
          <cell r="M2257" t="str">
            <v>CANOE KAYAK PONTIVYEN</v>
          </cell>
          <cell r="N2257" t="str">
            <v>CKCP1</v>
          </cell>
          <cell r="O2257">
            <v>5600</v>
          </cell>
          <cell r="P2257" t="str">
            <v>COMITE DEPARTEMENTAL CK DU MORBIHAN</v>
          </cell>
          <cell r="Q2257" t="str">
            <v>CR03</v>
          </cell>
          <cell r="R2257" t="str">
            <v>COMITE REGIONAL BRETAGNE CK</v>
          </cell>
          <cell r="S2257" t="str">
            <v>FEDERATION FRANCAISE CANOE-KAYAK ET SPORTS PAGAIE</v>
          </cell>
          <cell r="T2257">
            <v>2022</v>
          </cell>
          <cell r="V2257">
            <v>40</v>
          </cell>
          <cell r="W2257" t="str">
            <v>Non</v>
          </cell>
          <cell r="Z2257" t="str">
            <v>AN_COMP_J</v>
          </cell>
          <cell r="AA2257" t="str">
            <v>Carte 1 an Compétition Jeune</v>
          </cell>
          <cell r="AB2257">
            <v>71171</v>
          </cell>
          <cell r="AC2257">
            <v>44562</v>
          </cell>
          <cell r="AD2257">
            <v>44577</v>
          </cell>
          <cell r="AE2257">
            <v>44926</v>
          </cell>
          <cell r="AF2257" t="str">
            <v>Aucun</v>
          </cell>
          <cell r="AG2257" t="str">
            <v>C</v>
          </cell>
          <cell r="AH2257" t="str">
            <v>CADET</v>
          </cell>
          <cell r="AN2257">
            <v>44577</v>
          </cell>
          <cell r="AO2257" t="str">
            <v>Compétition</v>
          </cell>
        </row>
        <row r="2258">
          <cell r="E2258">
            <v>416503</v>
          </cell>
          <cell r="F2258" t="str">
            <v>M.</v>
          </cell>
          <cell r="G2258" t="str">
            <v>MASSON</v>
          </cell>
          <cell r="H2258" t="str">
            <v>ELIAN</v>
          </cell>
          <cell r="I2258">
            <v>38769</v>
          </cell>
          <cell r="J2258" t="str">
            <v>FRANCE</v>
          </cell>
          <cell r="K2258" t="str">
            <v>Homme</v>
          </cell>
          <cell r="L2258">
            <v>3501</v>
          </cell>
          <cell r="M2258" t="str">
            <v>KAYAK CLUB PONT REAN</v>
          </cell>
          <cell r="O2258">
            <v>3500</v>
          </cell>
          <cell r="P2258" t="str">
            <v>COMITE DEPARTEMENTAL CK D'ILLE ET VILAINE</v>
          </cell>
          <cell r="Q2258" t="str">
            <v>CR03</v>
          </cell>
          <cell r="R2258" t="str">
            <v>COMITE REGIONAL BRETAGNE CK</v>
          </cell>
          <cell r="S2258" t="str">
            <v>FEDERATION FRANCAISE CANOE-KAYAK ET SPORTS PAGAIE</v>
          </cell>
          <cell r="T2258">
            <v>2022</v>
          </cell>
          <cell r="V2258">
            <v>40</v>
          </cell>
          <cell r="W2258" t="str">
            <v>Non</v>
          </cell>
          <cell r="Z2258" t="str">
            <v>AN_COMP_J</v>
          </cell>
          <cell r="AA2258" t="str">
            <v>Carte 1 an Compétition Jeune</v>
          </cell>
          <cell r="AB2258">
            <v>70967</v>
          </cell>
          <cell r="AC2258">
            <v>44531</v>
          </cell>
          <cell r="AD2258">
            <v>44551</v>
          </cell>
          <cell r="AE2258">
            <v>44926</v>
          </cell>
          <cell r="AF2258" t="str">
            <v>Aucun</v>
          </cell>
          <cell r="AG2258" t="str">
            <v>C</v>
          </cell>
          <cell r="AH2258" t="str">
            <v>CADET</v>
          </cell>
          <cell r="AN2258">
            <v>44565</v>
          </cell>
          <cell r="AO2258" t="str">
            <v>Compétition</v>
          </cell>
        </row>
        <row r="2259">
          <cell r="E2259">
            <v>416511</v>
          </cell>
          <cell r="F2259" t="str">
            <v>M.</v>
          </cell>
          <cell r="G2259" t="str">
            <v>JEGOU</v>
          </cell>
          <cell r="H2259" t="str">
            <v>GOULVEN</v>
          </cell>
          <cell r="I2259">
            <v>35986</v>
          </cell>
          <cell r="J2259" t="str">
            <v>FRANCE</v>
          </cell>
          <cell r="K2259" t="str">
            <v>Homme</v>
          </cell>
          <cell r="L2259">
            <v>3522</v>
          </cell>
          <cell r="M2259" t="str">
            <v>CESSON SEVIGNE CANOE KAYAK LES POISSONS VOLANTS</v>
          </cell>
          <cell r="N2259" t="str">
            <v>CSCK PV</v>
          </cell>
          <cell r="O2259">
            <v>3500</v>
          </cell>
          <cell r="P2259" t="str">
            <v>COMITE DEPARTEMENTAL CK D'ILLE ET VILAINE</v>
          </cell>
          <cell r="Q2259" t="str">
            <v>CR03</v>
          </cell>
          <cell r="R2259" t="str">
            <v>COMITE REGIONAL BRETAGNE CK</v>
          </cell>
          <cell r="S2259" t="str">
            <v>FEDERATION FRANCAISE CANOE-KAYAK ET SPORTS PAGAIE</v>
          </cell>
          <cell r="T2259">
            <v>2022</v>
          </cell>
          <cell r="V2259">
            <v>55</v>
          </cell>
          <cell r="W2259" t="str">
            <v>Non</v>
          </cell>
          <cell r="Z2259" t="str">
            <v>AN_LOIS_A</v>
          </cell>
          <cell r="AA2259" t="str">
            <v>Carte 1 an Loisir Adulte</v>
          </cell>
          <cell r="AB2259">
            <v>71104</v>
          </cell>
          <cell r="AC2259">
            <v>44531</v>
          </cell>
          <cell r="AD2259">
            <v>44559</v>
          </cell>
          <cell r="AE2259">
            <v>44926</v>
          </cell>
          <cell r="AF2259" t="str">
            <v>Aucun</v>
          </cell>
          <cell r="AG2259" t="str">
            <v>S</v>
          </cell>
          <cell r="AH2259" t="str">
            <v>SENIOR</v>
          </cell>
          <cell r="AJ2259">
            <v>43720</v>
          </cell>
          <cell r="AK2259" t="str">
            <v>Loisir</v>
          </cell>
          <cell r="AL2259" t="str">
            <v>MUSSET Coralie</v>
          </cell>
        </row>
        <row r="2260">
          <cell r="E2260">
            <v>416562</v>
          </cell>
          <cell r="F2260" t="str">
            <v>Mme</v>
          </cell>
          <cell r="G2260" t="str">
            <v>LE LAY</v>
          </cell>
          <cell r="H2260" t="str">
            <v>LOÏCIA</v>
          </cell>
          <cell r="I2260">
            <v>39456</v>
          </cell>
          <cell r="J2260" t="str">
            <v>FRANCE</v>
          </cell>
          <cell r="K2260" t="str">
            <v>Femme</v>
          </cell>
          <cell r="L2260">
            <v>2211</v>
          </cell>
          <cell r="M2260" t="str">
            <v>C.K.C. GUINGAMPAIS</v>
          </cell>
          <cell r="O2260">
            <v>2200</v>
          </cell>
          <cell r="P2260" t="str">
            <v>COMITE DEPARTEMENTAL CK COTES D'ARMOR</v>
          </cell>
          <cell r="Q2260" t="str">
            <v>CR03</v>
          </cell>
          <cell r="R2260" t="str">
            <v>COMITE REGIONAL BRETAGNE CK</v>
          </cell>
          <cell r="S2260" t="str">
            <v>FEDERATION FRANCAISE CANOE-KAYAK ET SPORTS PAGAIE</v>
          </cell>
          <cell r="T2260">
            <v>2022</v>
          </cell>
          <cell r="V2260">
            <v>20</v>
          </cell>
          <cell r="W2260" t="str">
            <v>Non</v>
          </cell>
          <cell r="Z2260" t="str">
            <v>AN_LOIS_J</v>
          </cell>
          <cell r="AA2260" t="str">
            <v>Carte 1 an Loisir Jeune</v>
          </cell>
          <cell r="AB2260">
            <v>17377</v>
          </cell>
          <cell r="AC2260">
            <v>41377</v>
          </cell>
          <cell r="AD2260">
            <v>44602</v>
          </cell>
          <cell r="AE2260">
            <v>44926</v>
          </cell>
          <cell r="AF2260" t="str">
            <v>Aucun</v>
          </cell>
          <cell r="AG2260" t="str">
            <v>M</v>
          </cell>
          <cell r="AH2260" t="str">
            <v>MINIME</v>
          </cell>
          <cell r="AJ2260">
            <v>44602</v>
          </cell>
          <cell r="AK2260" t="str">
            <v>Loisir</v>
          </cell>
        </row>
        <row r="2261">
          <cell r="E2261">
            <v>416563</v>
          </cell>
          <cell r="F2261" t="str">
            <v>Mme</v>
          </cell>
          <cell r="G2261" t="str">
            <v>AUFFRET</v>
          </cell>
          <cell r="H2261" t="str">
            <v>EMMA</v>
          </cell>
          <cell r="I2261">
            <v>38807</v>
          </cell>
          <cell r="J2261" t="str">
            <v>FRANCE</v>
          </cell>
          <cell r="K2261" t="str">
            <v>Femme</v>
          </cell>
          <cell r="L2261">
            <v>2211</v>
          </cell>
          <cell r="M2261" t="str">
            <v>C.K.C. GUINGAMPAIS</v>
          </cell>
          <cell r="O2261">
            <v>2200</v>
          </cell>
          <cell r="P2261" t="str">
            <v>COMITE DEPARTEMENTAL CK COTES D'ARMOR</v>
          </cell>
          <cell r="Q2261" t="str">
            <v>CR03</v>
          </cell>
          <cell r="R2261" t="str">
            <v>COMITE REGIONAL BRETAGNE CK</v>
          </cell>
          <cell r="S2261" t="str">
            <v>FEDERATION FRANCAISE CANOE-KAYAK ET SPORTS PAGAIE</v>
          </cell>
          <cell r="T2261">
            <v>2022</v>
          </cell>
          <cell r="V2261">
            <v>20</v>
          </cell>
          <cell r="W2261" t="str">
            <v>Non</v>
          </cell>
          <cell r="Z2261" t="str">
            <v>AN_LOIS_J</v>
          </cell>
          <cell r="AA2261" t="str">
            <v>Carte 1 an Loisir Jeune</v>
          </cell>
          <cell r="AB2261">
            <v>17377</v>
          </cell>
          <cell r="AC2261">
            <v>41377</v>
          </cell>
          <cell r="AD2261">
            <v>44566</v>
          </cell>
          <cell r="AE2261">
            <v>44926</v>
          </cell>
          <cell r="AF2261" t="str">
            <v>Aucun</v>
          </cell>
          <cell r="AG2261" t="str">
            <v>C</v>
          </cell>
          <cell r="AH2261" t="str">
            <v>CADET</v>
          </cell>
          <cell r="AJ2261">
            <v>44566</v>
          </cell>
          <cell r="AK2261" t="str">
            <v>Loisir</v>
          </cell>
        </row>
        <row r="2262">
          <cell r="E2262">
            <v>416585</v>
          </cell>
          <cell r="F2262" t="str">
            <v>M.</v>
          </cell>
          <cell r="G2262" t="str">
            <v>EL KHDAR</v>
          </cell>
          <cell r="H2262" t="str">
            <v>RAYANE</v>
          </cell>
          <cell r="I2262">
            <v>40873</v>
          </cell>
          <cell r="J2262" t="str">
            <v>FRANCE</v>
          </cell>
          <cell r="K2262" t="str">
            <v>Homme</v>
          </cell>
          <cell r="L2262">
            <v>3506</v>
          </cell>
          <cell r="M2262" t="str">
            <v>C.K.C.I.R. ST GREGOIRE</v>
          </cell>
          <cell r="O2262">
            <v>3500</v>
          </cell>
          <cell r="P2262" t="str">
            <v>COMITE DEPARTEMENTAL CK D'ILLE ET VILAINE</v>
          </cell>
          <cell r="Q2262" t="str">
            <v>CR03</v>
          </cell>
          <cell r="R2262" t="str">
            <v>COMITE REGIONAL BRETAGNE CK</v>
          </cell>
          <cell r="S2262" t="str">
            <v>FEDERATION FRANCAISE CANOE-KAYAK ET SPORTS PAGAIE</v>
          </cell>
          <cell r="T2262">
            <v>2022</v>
          </cell>
          <cell r="V2262">
            <v>40</v>
          </cell>
          <cell r="W2262" t="str">
            <v>Non</v>
          </cell>
          <cell r="Z2262" t="str">
            <v>AN_COMP_J</v>
          </cell>
          <cell r="AA2262" t="str">
            <v>Carte 1 an Compétition Jeune</v>
          </cell>
          <cell r="AB2262">
            <v>71435</v>
          </cell>
          <cell r="AC2262">
            <v>44562</v>
          </cell>
          <cell r="AD2262">
            <v>44565</v>
          </cell>
          <cell r="AE2262">
            <v>44926</v>
          </cell>
          <cell r="AF2262" t="str">
            <v>Aucun</v>
          </cell>
          <cell r="AG2262" t="str">
            <v>B</v>
          </cell>
          <cell r="AH2262" t="str">
            <v>BENJAMIN</v>
          </cell>
          <cell r="AN2262">
            <v>44572</v>
          </cell>
          <cell r="AO2262" t="str">
            <v>Compétition</v>
          </cell>
        </row>
        <row r="2263">
          <cell r="E2263">
            <v>416593</v>
          </cell>
          <cell r="F2263" t="str">
            <v>M.</v>
          </cell>
          <cell r="G2263" t="str">
            <v>MICHEL</v>
          </cell>
          <cell r="H2263" t="str">
            <v>STEPHANE</v>
          </cell>
          <cell r="I2263">
            <v>26651</v>
          </cell>
          <cell r="J2263" t="str">
            <v>FRANCE</v>
          </cell>
          <cell r="K2263" t="str">
            <v>Homme</v>
          </cell>
          <cell r="L2263">
            <v>3501</v>
          </cell>
          <cell r="M2263" t="str">
            <v>KAYAK CLUB PONT REAN</v>
          </cell>
          <cell r="O2263">
            <v>3500</v>
          </cell>
          <cell r="P2263" t="str">
            <v>COMITE DEPARTEMENTAL CK D'ILLE ET VILAINE</v>
          </cell>
          <cell r="Q2263" t="str">
            <v>CR03</v>
          </cell>
          <cell r="R2263" t="str">
            <v>COMITE REGIONAL BRETAGNE CK</v>
          </cell>
          <cell r="S2263" t="str">
            <v>FEDERATION FRANCAISE CANOE-KAYAK ET SPORTS PAGAIE</v>
          </cell>
          <cell r="T2263">
            <v>2022</v>
          </cell>
          <cell r="V2263">
            <v>60</v>
          </cell>
          <cell r="W2263" t="str">
            <v>Non</v>
          </cell>
          <cell r="Z2263" t="str">
            <v>AN_COMP_A</v>
          </cell>
          <cell r="AA2263" t="str">
            <v>Carte 1 an Compétition Adulte</v>
          </cell>
          <cell r="AB2263">
            <v>70967</v>
          </cell>
          <cell r="AC2263">
            <v>44531</v>
          </cell>
          <cell r="AD2263">
            <v>44551</v>
          </cell>
          <cell r="AE2263">
            <v>44926</v>
          </cell>
          <cell r="AF2263" t="str">
            <v>Aucun</v>
          </cell>
          <cell r="AG2263" t="str">
            <v>V</v>
          </cell>
          <cell r="AH2263" t="str">
            <v>VETERAN</v>
          </cell>
          <cell r="AN2263">
            <v>43726</v>
          </cell>
          <cell r="AO2263" t="str">
            <v>Compétition</v>
          </cell>
        </row>
        <row r="2264">
          <cell r="E2264">
            <v>416596</v>
          </cell>
          <cell r="F2264" t="str">
            <v>Mme</v>
          </cell>
          <cell r="G2264" t="str">
            <v>SAGET</v>
          </cell>
          <cell r="H2264" t="str">
            <v>ARMELLE</v>
          </cell>
          <cell r="I2264">
            <v>20690</v>
          </cell>
          <cell r="J2264" t="str">
            <v>FRANCE</v>
          </cell>
          <cell r="K2264" t="str">
            <v>Femme</v>
          </cell>
          <cell r="L2264">
            <v>3522</v>
          </cell>
          <cell r="M2264" t="str">
            <v>CESSON SEVIGNE CANOE KAYAK LES POISSONS VOLANTS</v>
          </cell>
          <cell r="N2264" t="str">
            <v>CSCK PV</v>
          </cell>
          <cell r="O2264">
            <v>3500</v>
          </cell>
          <cell r="P2264" t="str">
            <v>COMITE DEPARTEMENTAL CK D'ILLE ET VILAINE</v>
          </cell>
          <cell r="Q2264" t="str">
            <v>CR03</v>
          </cell>
          <cell r="R2264" t="str">
            <v>COMITE REGIONAL BRETAGNE CK</v>
          </cell>
          <cell r="S2264" t="str">
            <v>FEDERATION FRANCAISE CANOE-KAYAK ET SPORTS PAGAIE</v>
          </cell>
          <cell r="T2264">
            <v>2022</v>
          </cell>
          <cell r="V2264">
            <v>55</v>
          </cell>
          <cell r="W2264" t="str">
            <v>Non</v>
          </cell>
          <cell r="Z2264" t="str">
            <v>AN_LOIS_A</v>
          </cell>
          <cell r="AA2264" t="str">
            <v>Carte 1 an Loisir Adulte</v>
          </cell>
          <cell r="AB2264">
            <v>72165</v>
          </cell>
          <cell r="AC2264">
            <v>44593</v>
          </cell>
          <cell r="AD2264">
            <v>44597</v>
          </cell>
          <cell r="AE2264">
            <v>44926</v>
          </cell>
          <cell r="AF2264" t="str">
            <v>Aucun</v>
          </cell>
          <cell r="AG2264" t="str">
            <v>V</v>
          </cell>
          <cell r="AH2264" t="str">
            <v>VETERAN</v>
          </cell>
        </row>
        <row r="2265">
          <cell r="E2265">
            <v>416672</v>
          </cell>
          <cell r="F2265" t="str">
            <v>M.</v>
          </cell>
          <cell r="G2265" t="str">
            <v>BIOTEAU</v>
          </cell>
          <cell r="H2265" t="str">
            <v>PAULIN</v>
          </cell>
          <cell r="I2265">
            <v>38960</v>
          </cell>
          <cell r="J2265" t="str">
            <v>FRANCE</v>
          </cell>
          <cell r="K2265" t="str">
            <v>Homme</v>
          </cell>
          <cell r="L2265">
            <v>3501</v>
          </cell>
          <cell r="M2265" t="str">
            <v>KAYAK CLUB PONT REAN</v>
          </cell>
          <cell r="O2265">
            <v>3500</v>
          </cell>
          <cell r="P2265" t="str">
            <v>COMITE DEPARTEMENTAL CK D'ILLE ET VILAINE</v>
          </cell>
          <cell r="Q2265" t="str">
            <v>CR03</v>
          </cell>
          <cell r="R2265" t="str">
            <v>COMITE REGIONAL BRETAGNE CK</v>
          </cell>
          <cell r="S2265" t="str">
            <v>FEDERATION FRANCAISE CANOE-KAYAK ET SPORTS PAGAIE</v>
          </cell>
          <cell r="T2265">
            <v>2022</v>
          </cell>
          <cell r="V2265">
            <v>40</v>
          </cell>
          <cell r="W2265" t="str">
            <v>Non</v>
          </cell>
          <cell r="Z2265" t="str">
            <v>AN_COMP_J</v>
          </cell>
          <cell r="AA2265" t="str">
            <v>Carte 1 an Compétition Jeune</v>
          </cell>
          <cell r="AB2265">
            <v>71428</v>
          </cell>
          <cell r="AC2265">
            <v>44562</v>
          </cell>
          <cell r="AD2265">
            <v>44568</v>
          </cell>
          <cell r="AE2265">
            <v>44926</v>
          </cell>
          <cell r="AF2265" t="str">
            <v>Aucun</v>
          </cell>
          <cell r="AG2265" t="str">
            <v>C</v>
          </cell>
          <cell r="AH2265" t="str">
            <v>CADET</v>
          </cell>
          <cell r="AN2265">
            <v>44447</v>
          </cell>
          <cell r="AO2265" t="str">
            <v>Compétition</v>
          </cell>
        </row>
        <row r="2266">
          <cell r="E2266">
            <v>417081</v>
          </cell>
          <cell r="F2266" t="str">
            <v>M.</v>
          </cell>
          <cell r="G2266" t="str">
            <v>ROUSSET</v>
          </cell>
          <cell r="H2266" t="str">
            <v>MAEL</v>
          </cell>
          <cell r="I2266">
            <v>39364</v>
          </cell>
          <cell r="J2266" t="str">
            <v>FRANCE</v>
          </cell>
          <cell r="K2266" t="str">
            <v>Homme</v>
          </cell>
          <cell r="L2266">
            <v>2904</v>
          </cell>
          <cell r="M2266" t="str">
            <v>CANOE KAYAK DE QUIMPERLE</v>
          </cell>
          <cell r="O2266">
            <v>2900</v>
          </cell>
          <cell r="P2266" t="str">
            <v>COMITE DEPARTEMENTAL CK DU FINISTERE</v>
          </cell>
          <cell r="Q2266" t="str">
            <v>CR03</v>
          </cell>
          <cell r="R2266" t="str">
            <v>COMITE REGIONAL BRETAGNE CK</v>
          </cell>
          <cell r="S2266" t="str">
            <v>FEDERATION FRANCAISE CANOE-KAYAK ET SPORTS PAGAIE</v>
          </cell>
          <cell r="T2266">
            <v>2022</v>
          </cell>
          <cell r="V2266">
            <v>40</v>
          </cell>
          <cell r="W2266" t="str">
            <v>Non</v>
          </cell>
          <cell r="Z2266" t="str">
            <v>AN_COMP_J</v>
          </cell>
          <cell r="AA2266" t="str">
            <v>Carte 1 an Compétition Jeune</v>
          </cell>
          <cell r="AB2266">
            <v>71090</v>
          </cell>
          <cell r="AC2266">
            <v>44531</v>
          </cell>
          <cell r="AD2266">
            <v>44554</v>
          </cell>
          <cell r="AE2266">
            <v>44926</v>
          </cell>
          <cell r="AF2266" t="str">
            <v>Aucun</v>
          </cell>
          <cell r="AG2266" t="str">
            <v>C</v>
          </cell>
          <cell r="AH2266" t="str">
            <v>CADET</v>
          </cell>
          <cell r="AN2266">
            <v>44554</v>
          </cell>
          <cell r="AO2266" t="str">
            <v>Compétition</v>
          </cell>
        </row>
        <row r="2267">
          <cell r="E2267">
            <v>417188</v>
          </cell>
          <cell r="F2267" t="str">
            <v>M.</v>
          </cell>
          <cell r="G2267" t="str">
            <v>LE PODER</v>
          </cell>
          <cell r="H2267" t="str">
            <v>GABIN</v>
          </cell>
          <cell r="I2267">
            <v>39627</v>
          </cell>
          <cell r="J2267" t="str">
            <v>FRANCE</v>
          </cell>
          <cell r="K2267" t="str">
            <v>Homme</v>
          </cell>
          <cell r="L2267">
            <v>2909</v>
          </cell>
          <cell r="M2267" t="str">
            <v>BREST BRETAGNE NAUTISME</v>
          </cell>
          <cell r="N2267" t="str">
            <v>BBN</v>
          </cell>
          <cell r="O2267">
            <v>2900</v>
          </cell>
          <cell r="P2267" t="str">
            <v>COMITE DEPARTEMENTAL CK DU FINISTERE</v>
          </cell>
          <cell r="Q2267" t="str">
            <v>CR03</v>
          </cell>
          <cell r="R2267" t="str">
            <v>COMITE REGIONAL BRETAGNE CK</v>
          </cell>
          <cell r="S2267" t="str">
            <v>FEDERATION FRANCAISE CANOE-KAYAK ET SPORTS PAGAIE</v>
          </cell>
          <cell r="T2267">
            <v>2022</v>
          </cell>
          <cell r="V2267">
            <v>40</v>
          </cell>
          <cell r="W2267" t="str">
            <v>Non</v>
          </cell>
          <cell r="Z2267" t="str">
            <v>AN_COMP_J</v>
          </cell>
          <cell r="AA2267" t="str">
            <v>Carte 1 an Compétition Jeune</v>
          </cell>
          <cell r="AB2267">
            <v>71579</v>
          </cell>
          <cell r="AC2267">
            <v>44562</v>
          </cell>
          <cell r="AD2267">
            <v>44583</v>
          </cell>
          <cell r="AE2267">
            <v>44926</v>
          </cell>
          <cell r="AF2267" t="str">
            <v>Aucun</v>
          </cell>
          <cell r="AG2267" t="str">
            <v>M</v>
          </cell>
          <cell r="AH2267" t="str">
            <v>MINIME</v>
          </cell>
          <cell r="AN2267">
            <v>44583</v>
          </cell>
          <cell r="AO2267" t="str">
            <v>Compétition</v>
          </cell>
        </row>
        <row r="2268">
          <cell r="E2268">
            <v>417189</v>
          </cell>
          <cell r="F2268" t="str">
            <v>M.</v>
          </cell>
          <cell r="G2268" t="str">
            <v>GALES</v>
          </cell>
          <cell r="H2268" t="str">
            <v>ROMAN</v>
          </cell>
          <cell r="I2268">
            <v>39169</v>
          </cell>
          <cell r="J2268" t="str">
            <v>FRANCE</v>
          </cell>
          <cell r="K2268" t="str">
            <v>Homme</v>
          </cell>
          <cell r="L2268">
            <v>2978</v>
          </cell>
          <cell r="M2268" t="str">
            <v>CANOE KAYAK CLUB BRESTOIS</v>
          </cell>
          <cell r="N2268" t="str">
            <v>CKCB</v>
          </cell>
          <cell r="O2268">
            <v>2900</v>
          </cell>
          <cell r="P2268" t="str">
            <v>COMITE DEPARTEMENTAL CK DU FINISTERE</v>
          </cell>
          <cell r="Q2268" t="str">
            <v>CR03</v>
          </cell>
          <cell r="R2268" t="str">
            <v>COMITE REGIONAL BRETAGNE CK</v>
          </cell>
          <cell r="S2268" t="str">
            <v>FEDERATION FRANCAISE CANOE-KAYAK ET SPORTS PAGAIE</v>
          </cell>
          <cell r="T2268">
            <v>2022</v>
          </cell>
          <cell r="V2268">
            <v>40</v>
          </cell>
          <cell r="W2268" t="str">
            <v>Non</v>
          </cell>
          <cell r="Z2268" t="str">
            <v>AN_COMP_J</v>
          </cell>
          <cell r="AA2268" t="str">
            <v>Carte 1 an Compétition Jeune</v>
          </cell>
          <cell r="AB2268">
            <v>71604</v>
          </cell>
          <cell r="AC2268">
            <v>44562</v>
          </cell>
          <cell r="AD2268">
            <v>44572</v>
          </cell>
          <cell r="AE2268">
            <v>44926</v>
          </cell>
          <cell r="AF2268" t="str">
            <v>Aucun</v>
          </cell>
          <cell r="AG2268" t="str">
            <v>C</v>
          </cell>
          <cell r="AH2268" t="str">
            <v>CADET</v>
          </cell>
          <cell r="AN2268">
            <v>44572</v>
          </cell>
          <cell r="AO2268" t="str">
            <v>Compétition</v>
          </cell>
        </row>
        <row r="2269">
          <cell r="E2269">
            <v>417216</v>
          </cell>
          <cell r="F2269" t="str">
            <v>M.</v>
          </cell>
          <cell r="G2269" t="str">
            <v>POSTEC</v>
          </cell>
          <cell r="H2269" t="str">
            <v>THIERRY</v>
          </cell>
          <cell r="I2269">
            <v>26224</v>
          </cell>
          <cell r="J2269" t="str">
            <v>FRANCE</v>
          </cell>
          <cell r="K2269" t="str">
            <v>Homme</v>
          </cell>
          <cell r="L2269">
            <v>2909</v>
          </cell>
          <cell r="M2269" t="str">
            <v>BREST BRETAGNE NAUTISME</v>
          </cell>
          <cell r="N2269" t="str">
            <v>BBN</v>
          </cell>
          <cell r="O2269">
            <v>2900</v>
          </cell>
          <cell r="P2269" t="str">
            <v>COMITE DEPARTEMENTAL CK DU FINISTERE</v>
          </cell>
          <cell r="Q2269" t="str">
            <v>CR03</v>
          </cell>
          <cell r="R2269" t="str">
            <v>COMITE REGIONAL BRETAGNE CK</v>
          </cell>
          <cell r="S2269" t="str">
            <v>FEDERATION FRANCAISE CANOE-KAYAK ET SPORTS PAGAIE</v>
          </cell>
          <cell r="T2269">
            <v>2022</v>
          </cell>
          <cell r="V2269">
            <v>55</v>
          </cell>
          <cell r="W2269" t="str">
            <v>Non</v>
          </cell>
          <cell r="Z2269" t="str">
            <v>AN_LOIS_A</v>
          </cell>
          <cell r="AA2269" t="str">
            <v>Carte 1 an Loisir Adulte</v>
          </cell>
          <cell r="AB2269">
            <v>71100</v>
          </cell>
          <cell r="AC2269">
            <v>44531</v>
          </cell>
          <cell r="AD2269">
            <v>44546</v>
          </cell>
          <cell r="AE2269">
            <v>44926</v>
          </cell>
          <cell r="AF2269" t="str">
            <v>Aucun</v>
          </cell>
          <cell r="AG2269" t="str">
            <v>V</v>
          </cell>
          <cell r="AH2269" t="str">
            <v>VETERAN</v>
          </cell>
          <cell r="AJ2269">
            <v>43837</v>
          </cell>
          <cell r="AK2269" t="str">
            <v>Loisir</v>
          </cell>
        </row>
        <row r="2270">
          <cell r="E2270">
            <v>417515</v>
          </cell>
          <cell r="F2270" t="str">
            <v>M.</v>
          </cell>
          <cell r="G2270" t="str">
            <v>LAINE</v>
          </cell>
          <cell r="H2270" t="str">
            <v>MAYEUL</v>
          </cell>
          <cell r="I2270">
            <v>40267</v>
          </cell>
          <cell r="J2270" t="str">
            <v>FRANCE</v>
          </cell>
          <cell r="K2270" t="str">
            <v>Homme</v>
          </cell>
          <cell r="L2270">
            <v>5616</v>
          </cell>
          <cell r="M2270" t="str">
            <v>UNION SPORTIVE LA GACILLY</v>
          </cell>
          <cell r="O2270">
            <v>5600</v>
          </cell>
          <cell r="P2270" t="str">
            <v>COMITE DEPARTEMENTAL CK DU MORBIHAN</v>
          </cell>
          <cell r="Q2270" t="str">
            <v>CR03</v>
          </cell>
          <cell r="R2270" t="str">
            <v>COMITE REGIONAL BRETAGNE CK</v>
          </cell>
          <cell r="S2270" t="str">
            <v>FEDERATION FRANCAISE CANOE-KAYAK ET SPORTS PAGAIE</v>
          </cell>
          <cell r="T2270">
            <v>2022</v>
          </cell>
          <cell r="V2270">
            <v>40</v>
          </cell>
          <cell r="W2270" t="str">
            <v>Non</v>
          </cell>
          <cell r="Z2270" t="str">
            <v>AN_COMP_J</v>
          </cell>
          <cell r="AA2270" t="str">
            <v>Carte 1 an Compétition Jeune</v>
          </cell>
          <cell r="AB2270">
            <v>71185</v>
          </cell>
          <cell r="AC2270">
            <v>44562</v>
          </cell>
          <cell r="AD2270">
            <v>44564</v>
          </cell>
          <cell r="AE2270">
            <v>44926</v>
          </cell>
          <cell r="AF2270" t="str">
            <v>Aucun</v>
          </cell>
          <cell r="AG2270" t="str">
            <v>B</v>
          </cell>
          <cell r="AH2270" t="str">
            <v>BENJAMIN</v>
          </cell>
          <cell r="AN2270">
            <v>44601</v>
          </cell>
          <cell r="AO2270" t="str">
            <v>Compétition</v>
          </cell>
        </row>
        <row r="2271">
          <cell r="E2271">
            <v>417537</v>
          </cell>
          <cell r="F2271" t="str">
            <v>M.</v>
          </cell>
          <cell r="G2271" t="str">
            <v>MAATI</v>
          </cell>
          <cell r="H2271" t="str">
            <v>LUCIEN - FABRICE</v>
          </cell>
          <cell r="I2271">
            <v>23133</v>
          </cell>
          <cell r="J2271" t="str">
            <v>FRANCE</v>
          </cell>
          <cell r="K2271" t="str">
            <v>Homme</v>
          </cell>
          <cell r="L2271">
            <v>5614</v>
          </cell>
          <cell r="M2271" t="str">
            <v>C.K.C. AURAY</v>
          </cell>
          <cell r="O2271">
            <v>5600</v>
          </cell>
          <cell r="P2271" t="str">
            <v>COMITE DEPARTEMENTAL CK DU MORBIHAN</v>
          </cell>
          <cell r="Q2271" t="str">
            <v>CR03</v>
          </cell>
          <cell r="R2271" t="str">
            <v>COMITE REGIONAL BRETAGNE CK</v>
          </cell>
          <cell r="S2271" t="str">
            <v>FEDERATION FRANCAISE CANOE-KAYAK ET SPORTS PAGAIE</v>
          </cell>
          <cell r="T2271">
            <v>2022</v>
          </cell>
          <cell r="V2271">
            <v>55</v>
          </cell>
          <cell r="W2271" t="str">
            <v>Non</v>
          </cell>
          <cell r="Z2271" t="str">
            <v>AN_LOIS_A</v>
          </cell>
          <cell r="AA2271" t="str">
            <v>Carte 1 an Loisir Adulte</v>
          </cell>
          <cell r="AB2271">
            <v>71181</v>
          </cell>
          <cell r="AC2271">
            <v>44562</v>
          </cell>
          <cell r="AD2271">
            <v>44576</v>
          </cell>
          <cell r="AE2271">
            <v>44926</v>
          </cell>
          <cell r="AF2271" t="str">
            <v>Aucun</v>
          </cell>
          <cell r="AG2271" t="str">
            <v>V</v>
          </cell>
          <cell r="AH2271" t="str">
            <v>VETERAN</v>
          </cell>
          <cell r="AJ2271">
            <v>43728</v>
          </cell>
          <cell r="AK2271" t="str">
            <v>Loisir</v>
          </cell>
          <cell r="AL2271" t="str">
            <v>bechu gerard</v>
          </cell>
          <cell r="AM2271">
            <v>561018334</v>
          </cell>
        </row>
        <row r="2272">
          <cell r="E2272">
            <v>417539</v>
          </cell>
          <cell r="F2272" t="str">
            <v>Mme</v>
          </cell>
          <cell r="G2272" t="str">
            <v>AUDRAIN</v>
          </cell>
          <cell r="H2272" t="str">
            <v>SOPHIE</v>
          </cell>
          <cell r="I2272">
            <v>20746</v>
          </cell>
          <cell r="J2272" t="str">
            <v>FRANCE</v>
          </cell>
          <cell r="K2272" t="str">
            <v>Femme</v>
          </cell>
          <cell r="L2272">
            <v>5614</v>
          </cell>
          <cell r="M2272" t="str">
            <v>C.K.C. AURAY</v>
          </cell>
          <cell r="O2272">
            <v>5600</v>
          </cell>
          <cell r="P2272" t="str">
            <v>COMITE DEPARTEMENTAL CK DU MORBIHAN</v>
          </cell>
          <cell r="Q2272" t="str">
            <v>CR03</v>
          </cell>
          <cell r="R2272" t="str">
            <v>COMITE REGIONAL BRETAGNE CK</v>
          </cell>
          <cell r="S2272" t="str">
            <v>FEDERATION FRANCAISE CANOE-KAYAK ET SPORTS PAGAIE</v>
          </cell>
          <cell r="T2272">
            <v>2022</v>
          </cell>
          <cell r="V2272">
            <v>55</v>
          </cell>
          <cell r="W2272" t="str">
            <v>Non</v>
          </cell>
          <cell r="Z2272" t="str">
            <v>AN_LOIS_A</v>
          </cell>
          <cell r="AA2272" t="str">
            <v>Carte 1 an Loisir Adulte</v>
          </cell>
          <cell r="AB2272">
            <v>71181</v>
          </cell>
          <cell r="AC2272">
            <v>44562</v>
          </cell>
          <cell r="AD2272">
            <v>44567</v>
          </cell>
          <cell r="AE2272">
            <v>44926</v>
          </cell>
          <cell r="AF2272" t="str">
            <v>Aucun</v>
          </cell>
          <cell r="AG2272" t="str">
            <v>V</v>
          </cell>
          <cell r="AH2272" t="str">
            <v>VETERAN</v>
          </cell>
          <cell r="AJ2272">
            <v>43725</v>
          </cell>
          <cell r="AK2272" t="str">
            <v>Loisir</v>
          </cell>
          <cell r="AL2272" t="str">
            <v>LAMBERT THIERRY</v>
          </cell>
          <cell r="AM2272">
            <v>10002109899</v>
          </cell>
        </row>
        <row r="2273">
          <cell r="E2273">
            <v>417551</v>
          </cell>
          <cell r="F2273" t="str">
            <v>Mme</v>
          </cell>
          <cell r="G2273" t="str">
            <v>LE GALLIC</v>
          </cell>
          <cell r="H2273" t="str">
            <v>JOELLE</v>
          </cell>
          <cell r="I2273">
            <v>22702</v>
          </cell>
          <cell r="J2273" t="str">
            <v>FRANCE</v>
          </cell>
          <cell r="K2273" t="str">
            <v>Femme</v>
          </cell>
          <cell r="L2273">
            <v>5614</v>
          </cell>
          <cell r="M2273" t="str">
            <v>C.K.C. AURAY</v>
          </cell>
          <cell r="O2273">
            <v>5600</v>
          </cell>
          <cell r="P2273" t="str">
            <v>COMITE DEPARTEMENTAL CK DU MORBIHAN</v>
          </cell>
          <cell r="Q2273" t="str">
            <v>CR03</v>
          </cell>
          <cell r="R2273" t="str">
            <v>COMITE REGIONAL BRETAGNE CK</v>
          </cell>
          <cell r="S2273" t="str">
            <v>FEDERATION FRANCAISE CANOE-KAYAK ET SPORTS PAGAIE</v>
          </cell>
          <cell r="T2273">
            <v>2022</v>
          </cell>
          <cell r="V2273">
            <v>55</v>
          </cell>
          <cell r="W2273" t="str">
            <v>Non</v>
          </cell>
          <cell r="Z2273" t="str">
            <v>AN_LOIS_A</v>
          </cell>
          <cell r="AA2273" t="str">
            <v>Carte 1 an Loisir Adulte</v>
          </cell>
          <cell r="AB2273">
            <v>71684</v>
          </cell>
          <cell r="AC2273">
            <v>44593</v>
          </cell>
          <cell r="AD2273">
            <v>44612</v>
          </cell>
          <cell r="AE2273">
            <v>44926</v>
          </cell>
          <cell r="AF2273" t="str">
            <v>Aucun</v>
          </cell>
          <cell r="AG2273" t="str">
            <v>V</v>
          </cell>
          <cell r="AH2273" t="str">
            <v>VETERAN</v>
          </cell>
          <cell r="AJ2273">
            <v>44608</v>
          </cell>
          <cell r="AK2273" t="str">
            <v>Loisir</v>
          </cell>
          <cell r="AL2273" t="str">
            <v>kriegel pierre</v>
          </cell>
          <cell r="AM2273">
            <v>10101092277</v>
          </cell>
        </row>
        <row r="2274">
          <cell r="E2274">
            <v>417640</v>
          </cell>
          <cell r="F2274" t="str">
            <v>M.</v>
          </cell>
          <cell r="G2274" t="str">
            <v>DE PARSEVAL</v>
          </cell>
          <cell r="H2274" t="str">
            <v>VICTOR</v>
          </cell>
          <cell r="I2274">
            <v>40209</v>
          </cell>
          <cell r="J2274" t="str">
            <v>FRANCE</v>
          </cell>
          <cell r="K2274" t="str">
            <v>Homme</v>
          </cell>
          <cell r="L2274">
            <v>3506</v>
          </cell>
          <cell r="M2274" t="str">
            <v>C.K.C.I.R. ST GREGOIRE</v>
          </cell>
          <cell r="O2274">
            <v>3500</v>
          </cell>
          <cell r="P2274" t="str">
            <v>COMITE DEPARTEMENTAL CK D'ILLE ET VILAINE</v>
          </cell>
          <cell r="Q2274" t="str">
            <v>CR03</v>
          </cell>
          <cell r="R2274" t="str">
            <v>COMITE REGIONAL BRETAGNE CK</v>
          </cell>
          <cell r="S2274" t="str">
            <v>FEDERATION FRANCAISE CANOE-KAYAK ET SPORTS PAGAIE</v>
          </cell>
          <cell r="T2274">
            <v>2022</v>
          </cell>
          <cell r="V2274">
            <v>40</v>
          </cell>
          <cell r="W2274" t="str">
            <v>Non</v>
          </cell>
          <cell r="X2274" t="str">
            <v>IA Sport Plus</v>
          </cell>
          <cell r="Y2274" t="str">
            <v>IASPORT</v>
          </cell>
          <cell r="Z2274" t="str">
            <v>AN_COMP_J</v>
          </cell>
          <cell r="AA2274" t="str">
            <v>Carte 1 an Compétition Jeune</v>
          </cell>
          <cell r="AB2274">
            <v>71435</v>
          </cell>
          <cell r="AC2274">
            <v>44562</v>
          </cell>
          <cell r="AD2274">
            <v>44575</v>
          </cell>
          <cell r="AE2274">
            <v>44926</v>
          </cell>
          <cell r="AF2274" t="str">
            <v>Aucun</v>
          </cell>
          <cell r="AG2274" t="str">
            <v>B</v>
          </cell>
          <cell r="AH2274" t="str">
            <v>BENJAMIN</v>
          </cell>
          <cell r="AN2274">
            <v>44575</v>
          </cell>
          <cell r="AO2274" t="str">
            <v>Compétition</v>
          </cell>
        </row>
        <row r="2275">
          <cell r="E2275">
            <v>417650</v>
          </cell>
          <cell r="F2275" t="str">
            <v>M.</v>
          </cell>
          <cell r="G2275" t="str">
            <v>DUPUY</v>
          </cell>
          <cell r="H2275" t="str">
            <v>AUGUSTIN</v>
          </cell>
          <cell r="I2275">
            <v>39793</v>
          </cell>
          <cell r="J2275" t="str">
            <v>FRANCE</v>
          </cell>
          <cell r="K2275" t="str">
            <v>Homme</v>
          </cell>
          <cell r="L2275">
            <v>3506</v>
          </cell>
          <cell r="M2275" t="str">
            <v>C.K.C.I.R. ST GREGOIRE</v>
          </cell>
          <cell r="O2275">
            <v>3500</v>
          </cell>
          <cell r="P2275" t="str">
            <v>COMITE DEPARTEMENTAL CK D'ILLE ET VILAINE</v>
          </cell>
          <cell r="Q2275" t="str">
            <v>CR03</v>
          </cell>
          <cell r="R2275" t="str">
            <v>COMITE REGIONAL BRETAGNE CK</v>
          </cell>
          <cell r="S2275" t="str">
            <v>FEDERATION FRANCAISE CANOE-KAYAK ET SPORTS PAGAIE</v>
          </cell>
          <cell r="T2275">
            <v>2022</v>
          </cell>
          <cell r="V2275">
            <v>40</v>
          </cell>
          <cell r="W2275" t="str">
            <v>Non</v>
          </cell>
          <cell r="Z2275" t="str">
            <v>AN_COMP_J</v>
          </cell>
          <cell r="AA2275" t="str">
            <v>Carte 1 an Compétition Jeune</v>
          </cell>
          <cell r="AB2275">
            <v>71435</v>
          </cell>
          <cell r="AC2275">
            <v>44562</v>
          </cell>
          <cell r="AD2275">
            <v>44568</v>
          </cell>
          <cell r="AE2275">
            <v>44926</v>
          </cell>
          <cell r="AF2275" t="str">
            <v>Aucun</v>
          </cell>
          <cell r="AG2275" t="str">
            <v>M</v>
          </cell>
          <cell r="AH2275" t="str">
            <v>MINIME</v>
          </cell>
          <cell r="AN2275">
            <v>44568</v>
          </cell>
          <cell r="AO2275" t="str">
            <v>Compétition</v>
          </cell>
        </row>
        <row r="2276">
          <cell r="E2276">
            <v>417659</v>
          </cell>
          <cell r="F2276" t="str">
            <v>M.</v>
          </cell>
          <cell r="G2276" t="str">
            <v>LE BARS</v>
          </cell>
          <cell r="H2276" t="str">
            <v>TUDY</v>
          </cell>
          <cell r="I2276">
            <v>39135</v>
          </cell>
          <cell r="J2276" t="str">
            <v>FRANCE</v>
          </cell>
          <cell r="K2276" t="str">
            <v>Homme</v>
          </cell>
          <cell r="L2276">
            <v>3506</v>
          </cell>
          <cell r="M2276" t="str">
            <v>C.K.C.I.R. ST GREGOIRE</v>
          </cell>
          <cell r="O2276">
            <v>3500</v>
          </cell>
          <cell r="P2276" t="str">
            <v>COMITE DEPARTEMENTAL CK D'ILLE ET VILAINE</v>
          </cell>
          <cell r="Q2276" t="str">
            <v>CR03</v>
          </cell>
          <cell r="R2276" t="str">
            <v>COMITE REGIONAL BRETAGNE CK</v>
          </cell>
          <cell r="S2276" t="str">
            <v>FEDERATION FRANCAISE CANOE-KAYAK ET SPORTS PAGAIE</v>
          </cell>
          <cell r="T2276">
            <v>2022</v>
          </cell>
          <cell r="V2276">
            <v>40</v>
          </cell>
          <cell r="W2276" t="str">
            <v>Non</v>
          </cell>
          <cell r="Z2276" t="str">
            <v>AN_COMP_J</v>
          </cell>
          <cell r="AA2276" t="str">
            <v>Carte 1 an Compétition Jeune</v>
          </cell>
          <cell r="AB2276">
            <v>71435</v>
          </cell>
          <cell r="AC2276">
            <v>44562</v>
          </cell>
          <cell r="AD2276">
            <v>44568</v>
          </cell>
          <cell r="AE2276">
            <v>44926</v>
          </cell>
          <cell r="AF2276" t="str">
            <v>Aucun</v>
          </cell>
          <cell r="AG2276" t="str">
            <v>C</v>
          </cell>
          <cell r="AH2276" t="str">
            <v>CADET</v>
          </cell>
          <cell r="AN2276">
            <v>44568</v>
          </cell>
          <cell r="AO2276" t="str">
            <v>Compétition</v>
          </cell>
        </row>
        <row r="2277">
          <cell r="E2277">
            <v>417685</v>
          </cell>
          <cell r="F2277" t="str">
            <v>M.</v>
          </cell>
          <cell r="G2277" t="str">
            <v>BRETON</v>
          </cell>
          <cell r="H2277" t="str">
            <v>FRANCK</v>
          </cell>
          <cell r="I2277">
            <v>25541</v>
          </cell>
          <cell r="J2277" t="str">
            <v>FRANCE</v>
          </cell>
          <cell r="K2277" t="str">
            <v>Homme</v>
          </cell>
          <cell r="L2277">
            <v>3536</v>
          </cell>
          <cell r="M2277" t="str">
            <v>MJC DE GUIPRY-MESSAC</v>
          </cell>
          <cell r="O2277">
            <v>3500</v>
          </cell>
          <cell r="P2277" t="str">
            <v>COMITE DEPARTEMENTAL CK D'ILLE ET VILAINE</v>
          </cell>
          <cell r="Q2277" t="str">
            <v>CR03</v>
          </cell>
          <cell r="R2277" t="str">
            <v>COMITE REGIONAL BRETAGNE CK</v>
          </cell>
          <cell r="S2277" t="str">
            <v>FEDERATION FRANCAISE CANOE-KAYAK ET SPORTS PAGAIE</v>
          </cell>
          <cell r="T2277">
            <v>2022</v>
          </cell>
          <cell r="V2277">
            <v>55</v>
          </cell>
          <cell r="W2277" t="str">
            <v>Non</v>
          </cell>
          <cell r="Z2277" t="str">
            <v>AN_LOIS_A</v>
          </cell>
          <cell r="AA2277" t="str">
            <v>Carte 1 an Loisir Adulte</v>
          </cell>
          <cell r="AB2277">
            <v>70578</v>
          </cell>
          <cell r="AC2277">
            <v>44501</v>
          </cell>
          <cell r="AD2277">
            <v>44532</v>
          </cell>
          <cell r="AE2277">
            <v>44926</v>
          </cell>
          <cell r="AF2277" t="str">
            <v>Aucun</v>
          </cell>
          <cell r="AG2277" t="str">
            <v>V</v>
          </cell>
          <cell r="AH2277" t="str">
            <v>VETERAN</v>
          </cell>
          <cell r="AJ2277">
            <v>43703</v>
          </cell>
          <cell r="AK2277" t="str">
            <v>Loisir</v>
          </cell>
          <cell r="AL2277" t="str">
            <v>LAPLANE Jerome</v>
          </cell>
          <cell r="AM2277">
            <v>351041686</v>
          </cell>
        </row>
        <row r="2278">
          <cell r="E2278">
            <v>417696</v>
          </cell>
          <cell r="F2278" t="str">
            <v>Mme</v>
          </cell>
          <cell r="G2278" t="str">
            <v>GOUJON</v>
          </cell>
          <cell r="H2278" t="str">
            <v>LEONTINE</v>
          </cell>
          <cell r="I2278">
            <v>40407</v>
          </cell>
          <cell r="J2278" t="str">
            <v>FRANCE</v>
          </cell>
          <cell r="K2278" t="str">
            <v>Femme</v>
          </cell>
          <cell r="L2278">
            <v>3536</v>
          </cell>
          <cell r="M2278" t="str">
            <v>MJC DE GUIPRY-MESSAC</v>
          </cell>
          <cell r="O2278">
            <v>3500</v>
          </cell>
          <cell r="P2278" t="str">
            <v>COMITE DEPARTEMENTAL CK D'ILLE ET VILAINE</v>
          </cell>
          <cell r="Q2278" t="str">
            <v>CR03</v>
          </cell>
          <cell r="R2278" t="str">
            <v>COMITE REGIONAL BRETAGNE CK</v>
          </cell>
          <cell r="S2278" t="str">
            <v>FEDERATION FRANCAISE CANOE-KAYAK ET SPORTS PAGAIE</v>
          </cell>
          <cell r="T2278">
            <v>2022</v>
          </cell>
          <cell r="V2278">
            <v>40</v>
          </cell>
          <cell r="W2278" t="str">
            <v>Non</v>
          </cell>
          <cell r="Z2278" t="str">
            <v>AN_COMP_J</v>
          </cell>
          <cell r="AA2278" t="str">
            <v>Carte 1 an Compétition Jeune</v>
          </cell>
          <cell r="AB2278">
            <v>70578</v>
          </cell>
          <cell r="AC2278">
            <v>44501</v>
          </cell>
          <cell r="AD2278">
            <v>44532</v>
          </cell>
          <cell r="AE2278">
            <v>44926</v>
          </cell>
          <cell r="AF2278" t="str">
            <v>Aucun</v>
          </cell>
          <cell r="AG2278" t="str">
            <v>B</v>
          </cell>
          <cell r="AH2278" t="str">
            <v>BENJAMIN</v>
          </cell>
          <cell r="AN2278">
            <v>44532</v>
          </cell>
          <cell r="AO2278" t="str">
            <v>Compétition</v>
          </cell>
        </row>
        <row r="2279">
          <cell r="E2279">
            <v>417719</v>
          </cell>
          <cell r="F2279" t="str">
            <v>M.</v>
          </cell>
          <cell r="G2279" t="str">
            <v>PRIGENT</v>
          </cell>
          <cell r="H2279" t="str">
            <v>ARTHUR</v>
          </cell>
          <cell r="I2279">
            <v>40036</v>
          </cell>
          <cell r="J2279" t="str">
            <v>FRANCE</v>
          </cell>
          <cell r="K2279" t="str">
            <v>Homme</v>
          </cell>
          <cell r="L2279">
            <v>2978</v>
          </cell>
          <cell r="M2279" t="str">
            <v>CANOE KAYAK CLUB BRESTOIS</v>
          </cell>
          <cell r="N2279" t="str">
            <v>CKCB</v>
          </cell>
          <cell r="O2279">
            <v>2900</v>
          </cell>
          <cell r="P2279" t="str">
            <v>COMITE DEPARTEMENTAL CK DU FINISTERE</v>
          </cell>
          <cell r="Q2279" t="str">
            <v>CR03</v>
          </cell>
          <cell r="R2279" t="str">
            <v>COMITE REGIONAL BRETAGNE CK</v>
          </cell>
          <cell r="S2279" t="str">
            <v>FEDERATION FRANCAISE CANOE-KAYAK ET SPORTS PAGAIE</v>
          </cell>
          <cell r="T2279">
            <v>2022</v>
          </cell>
          <cell r="V2279">
            <v>40</v>
          </cell>
          <cell r="W2279" t="str">
            <v>Non</v>
          </cell>
          <cell r="Z2279" t="str">
            <v>AN_COMP_J</v>
          </cell>
          <cell r="AA2279" t="str">
            <v>Carte 1 an Compétition Jeune</v>
          </cell>
          <cell r="AB2279">
            <v>71604</v>
          </cell>
          <cell r="AC2279">
            <v>44562</v>
          </cell>
          <cell r="AD2279">
            <v>44572</v>
          </cell>
          <cell r="AE2279">
            <v>44926</v>
          </cell>
          <cell r="AF2279" t="str">
            <v>Aucun</v>
          </cell>
          <cell r="AG2279" t="str">
            <v>M</v>
          </cell>
          <cell r="AH2279" t="str">
            <v>MINIME</v>
          </cell>
          <cell r="AN2279">
            <v>44572</v>
          </cell>
          <cell r="AO2279" t="str">
            <v>Compétition</v>
          </cell>
        </row>
        <row r="2280">
          <cell r="E2280">
            <v>417721</v>
          </cell>
          <cell r="F2280" t="str">
            <v>M.</v>
          </cell>
          <cell r="G2280" t="str">
            <v>CORCESSIN</v>
          </cell>
          <cell r="H2280" t="str">
            <v>AMBROISE</v>
          </cell>
          <cell r="I2280">
            <v>40248</v>
          </cell>
          <cell r="J2280" t="str">
            <v>FRANCE</v>
          </cell>
          <cell r="K2280" t="str">
            <v>Homme</v>
          </cell>
          <cell r="L2280">
            <v>2978</v>
          </cell>
          <cell r="M2280" t="str">
            <v>CANOE KAYAK CLUB BRESTOIS</v>
          </cell>
          <cell r="N2280" t="str">
            <v>CKCB</v>
          </cell>
          <cell r="O2280">
            <v>2900</v>
          </cell>
          <cell r="P2280" t="str">
            <v>COMITE DEPARTEMENTAL CK DU FINISTERE</v>
          </cell>
          <cell r="Q2280" t="str">
            <v>CR03</v>
          </cell>
          <cell r="R2280" t="str">
            <v>COMITE REGIONAL BRETAGNE CK</v>
          </cell>
          <cell r="S2280" t="str">
            <v>FEDERATION FRANCAISE CANOE-KAYAK ET SPORTS PAGAIE</v>
          </cell>
          <cell r="T2280">
            <v>2022</v>
          </cell>
          <cell r="V2280">
            <v>40</v>
          </cell>
          <cell r="W2280" t="str">
            <v>Non</v>
          </cell>
          <cell r="Z2280" t="str">
            <v>AN_COMP_J</v>
          </cell>
          <cell r="AA2280" t="str">
            <v>Carte 1 an Compétition Jeune</v>
          </cell>
          <cell r="AB2280">
            <v>71604</v>
          </cell>
          <cell r="AC2280">
            <v>44562</v>
          </cell>
          <cell r="AD2280">
            <v>44574</v>
          </cell>
          <cell r="AE2280">
            <v>44926</v>
          </cell>
          <cell r="AF2280" t="str">
            <v>Aucun</v>
          </cell>
          <cell r="AG2280" t="str">
            <v>B</v>
          </cell>
          <cell r="AH2280" t="str">
            <v>BENJAMIN</v>
          </cell>
          <cell r="AN2280">
            <v>44574</v>
          </cell>
          <cell r="AO2280" t="str">
            <v>Compétition</v>
          </cell>
        </row>
        <row r="2281">
          <cell r="E2281">
            <v>417734</v>
          </cell>
          <cell r="F2281" t="str">
            <v>M.</v>
          </cell>
          <cell r="G2281" t="str">
            <v>LATREILLLE</v>
          </cell>
          <cell r="H2281" t="str">
            <v>GREGOIRE</v>
          </cell>
          <cell r="I2281">
            <v>38796</v>
          </cell>
          <cell r="J2281" t="str">
            <v>FRANCE</v>
          </cell>
          <cell r="K2281" t="str">
            <v>Homme</v>
          </cell>
          <cell r="L2281">
            <v>2909</v>
          </cell>
          <cell r="M2281" t="str">
            <v>BREST BRETAGNE NAUTISME</v>
          </cell>
          <cell r="N2281" t="str">
            <v>BBN</v>
          </cell>
          <cell r="O2281">
            <v>2900</v>
          </cell>
          <cell r="P2281" t="str">
            <v>COMITE DEPARTEMENTAL CK DU FINISTERE</v>
          </cell>
          <cell r="Q2281" t="str">
            <v>CR03</v>
          </cell>
          <cell r="R2281" t="str">
            <v>COMITE REGIONAL BRETAGNE CK</v>
          </cell>
          <cell r="S2281" t="str">
            <v>FEDERATION FRANCAISE CANOE-KAYAK ET SPORTS PAGAIE</v>
          </cell>
          <cell r="T2281">
            <v>2022</v>
          </cell>
          <cell r="V2281">
            <v>20</v>
          </cell>
          <cell r="W2281" t="str">
            <v>Non</v>
          </cell>
          <cell r="Z2281" t="str">
            <v>AN_LOIS_J</v>
          </cell>
          <cell r="AA2281" t="str">
            <v>Carte 1 an Loisir Jeune</v>
          </cell>
          <cell r="AB2281">
            <v>71579</v>
          </cell>
          <cell r="AC2281">
            <v>44562</v>
          </cell>
          <cell r="AD2281">
            <v>44564</v>
          </cell>
          <cell r="AE2281">
            <v>44926</v>
          </cell>
          <cell r="AF2281" t="str">
            <v>Aucun</v>
          </cell>
          <cell r="AG2281" t="str">
            <v>C</v>
          </cell>
          <cell r="AH2281" t="str">
            <v>CADET</v>
          </cell>
          <cell r="AJ2281">
            <v>44564</v>
          </cell>
          <cell r="AK2281" t="str">
            <v>Loisir</v>
          </cell>
        </row>
        <row r="2282">
          <cell r="E2282">
            <v>417739</v>
          </cell>
          <cell r="F2282" t="str">
            <v>M.</v>
          </cell>
          <cell r="G2282" t="str">
            <v>POLET</v>
          </cell>
          <cell r="H2282" t="str">
            <v>THEOPHILE</v>
          </cell>
          <cell r="I2282">
            <v>40064</v>
          </cell>
          <cell r="J2282" t="str">
            <v>FRANCE</v>
          </cell>
          <cell r="K2282" t="str">
            <v>Homme</v>
          </cell>
          <cell r="L2282">
            <v>3506</v>
          </cell>
          <cell r="M2282" t="str">
            <v>C.K.C.I.R. ST GREGOIRE</v>
          </cell>
          <cell r="O2282">
            <v>3500</v>
          </cell>
          <cell r="P2282" t="str">
            <v>COMITE DEPARTEMENTAL CK D'ILLE ET VILAINE</v>
          </cell>
          <cell r="Q2282" t="str">
            <v>CR03</v>
          </cell>
          <cell r="R2282" t="str">
            <v>COMITE REGIONAL BRETAGNE CK</v>
          </cell>
          <cell r="S2282" t="str">
            <v>FEDERATION FRANCAISE CANOE-KAYAK ET SPORTS PAGAIE</v>
          </cell>
          <cell r="T2282">
            <v>2022</v>
          </cell>
          <cell r="V2282">
            <v>40</v>
          </cell>
          <cell r="W2282" t="str">
            <v>Non</v>
          </cell>
          <cell r="Z2282" t="str">
            <v>AN_COMP_J</v>
          </cell>
          <cell r="AA2282" t="str">
            <v>Carte 1 an Compétition Jeune</v>
          </cell>
          <cell r="AB2282">
            <v>70972</v>
          </cell>
          <cell r="AC2282">
            <v>44531</v>
          </cell>
          <cell r="AD2282">
            <v>44560</v>
          </cell>
          <cell r="AE2282">
            <v>44926</v>
          </cell>
          <cell r="AF2282" t="str">
            <v>Aucun</v>
          </cell>
          <cell r="AG2282" t="str">
            <v>M</v>
          </cell>
          <cell r="AH2282" t="str">
            <v>MINIME</v>
          </cell>
          <cell r="AN2282">
            <v>44574</v>
          </cell>
          <cell r="AO2282" t="str">
            <v>Compétition</v>
          </cell>
        </row>
        <row r="2283">
          <cell r="E2283">
            <v>417741</v>
          </cell>
          <cell r="F2283" t="str">
            <v>M.</v>
          </cell>
          <cell r="G2283" t="str">
            <v>ROUXEL</v>
          </cell>
          <cell r="H2283" t="str">
            <v>PAOLIG</v>
          </cell>
          <cell r="I2283">
            <v>38534</v>
          </cell>
          <cell r="J2283" t="str">
            <v>FRANCE</v>
          </cell>
          <cell r="K2283" t="str">
            <v>Homme</v>
          </cell>
          <cell r="L2283">
            <v>3506</v>
          </cell>
          <cell r="M2283" t="str">
            <v>C.K.C.I.R. ST GREGOIRE</v>
          </cell>
          <cell r="O2283">
            <v>3500</v>
          </cell>
          <cell r="P2283" t="str">
            <v>COMITE DEPARTEMENTAL CK D'ILLE ET VILAINE</v>
          </cell>
          <cell r="Q2283" t="str">
            <v>CR03</v>
          </cell>
          <cell r="R2283" t="str">
            <v>COMITE REGIONAL BRETAGNE CK</v>
          </cell>
          <cell r="S2283" t="str">
            <v>FEDERATION FRANCAISE CANOE-KAYAK ET SPORTS PAGAIE</v>
          </cell>
          <cell r="T2283">
            <v>2022</v>
          </cell>
          <cell r="V2283">
            <v>40</v>
          </cell>
          <cell r="W2283" t="str">
            <v>Non</v>
          </cell>
          <cell r="Z2283" t="str">
            <v>AN_COMP_J</v>
          </cell>
          <cell r="AA2283" t="str">
            <v>Carte 1 an Compétition Jeune</v>
          </cell>
          <cell r="AB2283">
            <v>71435</v>
          </cell>
          <cell r="AC2283">
            <v>44562</v>
          </cell>
          <cell r="AD2283">
            <v>44573</v>
          </cell>
          <cell r="AE2283">
            <v>44926</v>
          </cell>
          <cell r="AF2283" t="str">
            <v>Aucun</v>
          </cell>
          <cell r="AG2283" t="str">
            <v>J</v>
          </cell>
          <cell r="AH2283" t="str">
            <v>JUNIOR</v>
          </cell>
          <cell r="AN2283">
            <v>44573</v>
          </cell>
          <cell r="AO2283" t="str">
            <v>Compétition</v>
          </cell>
        </row>
        <row r="2284">
          <cell r="E2284">
            <v>417793</v>
          </cell>
          <cell r="F2284" t="str">
            <v>Mme</v>
          </cell>
          <cell r="G2284" t="str">
            <v>ROUAUD</v>
          </cell>
          <cell r="H2284" t="str">
            <v>MARYLISE</v>
          </cell>
          <cell r="I2284">
            <v>22399</v>
          </cell>
          <cell r="J2284" t="str">
            <v>FRANCE</v>
          </cell>
          <cell r="K2284" t="str">
            <v>Femme</v>
          </cell>
          <cell r="L2284">
            <v>5675</v>
          </cell>
          <cell r="M2284" t="str">
            <v>CERCLE NAUTIQUE DE LA RIA D'ETEL</v>
          </cell>
          <cell r="N2284" t="str">
            <v>CNRE</v>
          </cell>
          <cell r="O2284">
            <v>5600</v>
          </cell>
          <cell r="P2284" t="str">
            <v>COMITE DEPARTEMENTAL CK DU MORBIHAN</v>
          </cell>
          <cell r="Q2284" t="str">
            <v>CR03</v>
          </cell>
          <cell r="R2284" t="str">
            <v>COMITE REGIONAL BRETAGNE CK</v>
          </cell>
          <cell r="S2284" t="str">
            <v>FEDERATION FRANCAISE CANOE-KAYAK ET SPORTS PAGAIE</v>
          </cell>
          <cell r="T2284">
            <v>2022</v>
          </cell>
          <cell r="V2284">
            <v>55</v>
          </cell>
          <cell r="W2284" t="str">
            <v>Non</v>
          </cell>
          <cell r="Z2284" t="str">
            <v>AN_LOIS_A</v>
          </cell>
          <cell r="AA2284" t="str">
            <v>Carte 1 an Loisir Adulte</v>
          </cell>
          <cell r="AB2284">
            <v>71001</v>
          </cell>
          <cell r="AC2284">
            <v>44531</v>
          </cell>
          <cell r="AD2284">
            <v>44571</v>
          </cell>
          <cell r="AE2284">
            <v>44926</v>
          </cell>
          <cell r="AF2284" t="str">
            <v>Aucun</v>
          </cell>
          <cell r="AG2284" t="str">
            <v>V</v>
          </cell>
          <cell r="AH2284" t="str">
            <v>VETERAN</v>
          </cell>
        </row>
        <row r="2285">
          <cell r="E2285">
            <v>418031</v>
          </cell>
          <cell r="F2285" t="str">
            <v>M.</v>
          </cell>
          <cell r="G2285" t="str">
            <v>GITTA</v>
          </cell>
          <cell r="H2285" t="str">
            <v>VALENTIN</v>
          </cell>
          <cell r="I2285">
            <v>38611</v>
          </cell>
          <cell r="J2285" t="str">
            <v>FRANCE</v>
          </cell>
          <cell r="K2285" t="str">
            <v>Homme</v>
          </cell>
          <cell r="L2285">
            <v>2245</v>
          </cell>
          <cell r="M2285" t="str">
            <v>EAUX VIVES CANOE KAYAK LOISIR ASSOCIATIF</v>
          </cell>
          <cell r="N2285" t="str">
            <v>ECKLA</v>
          </cell>
          <cell r="O2285">
            <v>2200</v>
          </cell>
          <cell r="P2285" t="str">
            <v>COMITE DEPARTEMENTAL CK COTES D'ARMOR</v>
          </cell>
          <cell r="Q2285" t="str">
            <v>CR03</v>
          </cell>
          <cell r="R2285" t="str">
            <v>COMITE REGIONAL BRETAGNE CK</v>
          </cell>
          <cell r="S2285" t="str">
            <v>FEDERATION FRANCAISE CANOE-KAYAK ET SPORTS PAGAIE</v>
          </cell>
          <cell r="T2285">
            <v>2022</v>
          </cell>
          <cell r="V2285">
            <v>20</v>
          </cell>
          <cell r="W2285" t="str">
            <v>Non</v>
          </cell>
          <cell r="Z2285" t="str">
            <v>AN_LOIS_J</v>
          </cell>
          <cell r="AA2285" t="str">
            <v>Carte 1 an Loisir Jeune</v>
          </cell>
          <cell r="AB2285">
            <v>71456</v>
          </cell>
          <cell r="AC2285">
            <v>44562</v>
          </cell>
          <cell r="AD2285">
            <v>44585</v>
          </cell>
          <cell r="AE2285">
            <v>44926</v>
          </cell>
          <cell r="AF2285" t="str">
            <v>Aucun</v>
          </cell>
          <cell r="AG2285" t="str">
            <v>J</v>
          </cell>
          <cell r="AH2285" t="str">
            <v>JUNIOR</v>
          </cell>
          <cell r="AJ2285">
            <v>44585</v>
          </cell>
          <cell r="AK2285" t="str">
            <v>Loisir</v>
          </cell>
        </row>
        <row r="2286">
          <cell r="E2286">
            <v>418052</v>
          </cell>
          <cell r="F2286" t="str">
            <v>Mme</v>
          </cell>
          <cell r="G2286" t="str">
            <v>COJEAN</v>
          </cell>
          <cell r="H2286" t="str">
            <v>ISABELLE</v>
          </cell>
          <cell r="I2286">
            <v>22491</v>
          </cell>
          <cell r="J2286" t="str">
            <v>FRANCE</v>
          </cell>
          <cell r="K2286" t="str">
            <v>Femme</v>
          </cell>
          <cell r="L2286">
            <v>5614</v>
          </cell>
          <cell r="M2286" t="str">
            <v>C.K.C. AURAY</v>
          </cell>
          <cell r="O2286">
            <v>5600</v>
          </cell>
          <cell r="P2286" t="str">
            <v>COMITE DEPARTEMENTAL CK DU MORBIHAN</v>
          </cell>
          <cell r="Q2286" t="str">
            <v>CR03</v>
          </cell>
          <cell r="R2286" t="str">
            <v>COMITE REGIONAL BRETAGNE CK</v>
          </cell>
          <cell r="S2286" t="str">
            <v>FEDERATION FRANCAISE CANOE-KAYAK ET SPORTS PAGAIE</v>
          </cell>
          <cell r="T2286">
            <v>2022</v>
          </cell>
          <cell r="V2286">
            <v>55</v>
          </cell>
          <cell r="W2286" t="str">
            <v>Non</v>
          </cell>
          <cell r="Z2286" t="str">
            <v>AN_LOIS_A</v>
          </cell>
          <cell r="AA2286" t="str">
            <v>Carte 1 an Loisir Adulte</v>
          </cell>
          <cell r="AB2286">
            <v>71181</v>
          </cell>
          <cell r="AC2286">
            <v>44562</v>
          </cell>
          <cell r="AD2286">
            <v>44563</v>
          </cell>
          <cell r="AE2286">
            <v>44926</v>
          </cell>
          <cell r="AF2286" t="str">
            <v>Aucun</v>
          </cell>
          <cell r="AG2286" t="str">
            <v>V</v>
          </cell>
          <cell r="AH2286" t="str">
            <v>VETERAN</v>
          </cell>
          <cell r="AJ2286">
            <v>43740</v>
          </cell>
          <cell r="AK2286" t="str">
            <v>Loisir</v>
          </cell>
          <cell r="AL2286" t="str">
            <v>MOREAU Françoise</v>
          </cell>
          <cell r="AM2286">
            <v>10002662921</v>
          </cell>
        </row>
        <row r="2287">
          <cell r="E2287">
            <v>418056</v>
          </cell>
          <cell r="F2287" t="str">
            <v>M.</v>
          </cell>
          <cell r="G2287" t="str">
            <v>BEAUVAIS</v>
          </cell>
          <cell r="H2287" t="str">
            <v>KENAN</v>
          </cell>
          <cell r="I2287">
            <v>39882</v>
          </cell>
          <cell r="J2287" t="str">
            <v>FRANCE</v>
          </cell>
          <cell r="K2287" t="str">
            <v>Homme</v>
          </cell>
          <cell r="L2287">
            <v>5614</v>
          </cell>
          <cell r="M2287" t="str">
            <v>C.K.C. AURAY</v>
          </cell>
          <cell r="O2287">
            <v>5600</v>
          </cell>
          <cell r="P2287" t="str">
            <v>COMITE DEPARTEMENTAL CK DU MORBIHAN</v>
          </cell>
          <cell r="Q2287" t="str">
            <v>CR03</v>
          </cell>
          <cell r="R2287" t="str">
            <v>COMITE REGIONAL BRETAGNE CK</v>
          </cell>
          <cell r="S2287" t="str">
            <v>FEDERATION FRANCAISE CANOE-KAYAK ET SPORTS PAGAIE</v>
          </cell>
          <cell r="T2287">
            <v>2022</v>
          </cell>
          <cell r="V2287">
            <v>20</v>
          </cell>
          <cell r="W2287" t="str">
            <v>Non</v>
          </cell>
          <cell r="Z2287" t="str">
            <v>AN_LOIS_J</v>
          </cell>
          <cell r="AA2287" t="str">
            <v>Carte 1 an Loisir Jeune</v>
          </cell>
          <cell r="AB2287">
            <v>71181</v>
          </cell>
          <cell r="AC2287">
            <v>44562</v>
          </cell>
          <cell r="AD2287">
            <v>44576</v>
          </cell>
          <cell r="AE2287">
            <v>44926</v>
          </cell>
          <cell r="AF2287" t="str">
            <v>Aucun</v>
          </cell>
          <cell r="AG2287" t="str">
            <v>M</v>
          </cell>
          <cell r="AH2287" t="str">
            <v>MINIME</v>
          </cell>
          <cell r="AJ2287">
            <v>44576</v>
          </cell>
          <cell r="AK2287" t="str">
            <v>Loisir</v>
          </cell>
        </row>
        <row r="2288">
          <cell r="E2288">
            <v>418060</v>
          </cell>
          <cell r="F2288" t="str">
            <v>M.</v>
          </cell>
          <cell r="G2288" t="str">
            <v>LATAPIE</v>
          </cell>
          <cell r="H2288" t="str">
            <v>ETHAN</v>
          </cell>
          <cell r="I2288">
            <v>39094</v>
          </cell>
          <cell r="J2288" t="str">
            <v>FRANCE</v>
          </cell>
          <cell r="K2288" t="str">
            <v>Homme</v>
          </cell>
          <cell r="L2288">
            <v>5614</v>
          </cell>
          <cell r="M2288" t="str">
            <v>C.K.C. AURAY</v>
          </cell>
          <cell r="O2288">
            <v>5600</v>
          </cell>
          <cell r="P2288" t="str">
            <v>COMITE DEPARTEMENTAL CK DU MORBIHAN</v>
          </cell>
          <cell r="Q2288" t="str">
            <v>CR03</v>
          </cell>
          <cell r="R2288" t="str">
            <v>COMITE REGIONAL BRETAGNE CK</v>
          </cell>
          <cell r="S2288" t="str">
            <v>FEDERATION FRANCAISE CANOE-KAYAK ET SPORTS PAGAIE</v>
          </cell>
          <cell r="T2288">
            <v>2022</v>
          </cell>
          <cell r="V2288">
            <v>20</v>
          </cell>
          <cell r="W2288" t="str">
            <v>Non</v>
          </cell>
          <cell r="Z2288" t="str">
            <v>AN_LOIS_J</v>
          </cell>
          <cell r="AA2288" t="str">
            <v>Carte 1 an Loisir Jeune</v>
          </cell>
          <cell r="AB2288">
            <v>71181</v>
          </cell>
          <cell r="AC2288">
            <v>44562</v>
          </cell>
          <cell r="AD2288">
            <v>44563</v>
          </cell>
          <cell r="AE2288">
            <v>44926</v>
          </cell>
          <cell r="AF2288" t="str">
            <v>Aucun</v>
          </cell>
          <cell r="AG2288" t="str">
            <v>C</v>
          </cell>
          <cell r="AH2288" t="str">
            <v>CADET</v>
          </cell>
          <cell r="AJ2288">
            <v>44563</v>
          </cell>
          <cell r="AK2288" t="str">
            <v>Loisir</v>
          </cell>
        </row>
        <row r="2289">
          <cell r="E2289">
            <v>418289</v>
          </cell>
          <cell r="F2289" t="str">
            <v>Mme</v>
          </cell>
          <cell r="G2289" t="str">
            <v>AVRIL</v>
          </cell>
          <cell r="H2289" t="str">
            <v>DOROTHEE</v>
          </cell>
          <cell r="I2289">
            <v>31006</v>
          </cell>
          <cell r="J2289" t="str">
            <v>FRANCE</v>
          </cell>
          <cell r="K2289" t="str">
            <v>Femme</v>
          </cell>
          <cell r="L2289">
            <v>2212</v>
          </cell>
          <cell r="M2289" t="str">
            <v>CLUB CANOE KAYAK DE LA RANCE</v>
          </cell>
          <cell r="O2289">
            <v>2200</v>
          </cell>
          <cell r="P2289" t="str">
            <v>COMITE DEPARTEMENTAL CK COTES D'ARMOR</v>
          </cell>
          <cell r="Q2289" t="str">
            <v>CR03</v>
          </cell>
          <cell r="R2289" t="str">
            <v>COMITE REGIONAL BRETAGNE CK</v>
          </cell>
          <cell r="S2289" t="str">
            <v>FEDERATION FRANCAISE CANOE-KAYAK ET SPORTS PAGAIE</v>
          </cell>
          <cell r="T2289">
            <v>2022</v>
          </cell>
          <cell r="V2289">
            <v>55</v>
          </cell>
          <cell r="W2289" t="str">
            <v>Non</v>
          </cell>
          <cell r="Z2289" t="str">
            <v>AN_LOIS_A</v>
          </cell>
          <cell r="AA2289" t="str">
            <v>Carte 1 an Loisir Adulte</v>
          </cell>
          <cell r="AB2289">
            <v>71270</v>
          </cell>
          <cell r="AC2289">
            <v>44562</v>
          </cell>
          <cell r="AD2289">
            <v>44569</v>
          </cell>
          <cell r="AE2289">
            <v>44926</v>
          </cell>
          <cell r="AF2289" t="str">
            <v>Aucun</v>
          </cell>
          <cell r="AG2289" t="str">
            <v>V</v>
          </cell>
          <cell r="AH2289" t="str">
            <v>VETERAN</v>
          </cell>
          <cell r="AJ2289">
            <v>43733</v>
          </cell>
          <cell r="AK2289" t="str">
            <v>Loisir</v>
          </cell>
          <cell r="AL2289" t="str">
            <v>ROLLINI Paul</v>
          </cell>
          <cell r="AM2289">
            <v>10100804557</v>
          </cell>
        </row>
        <row r="2290">
          <cell r="E2290">
            <v>418335</v>
          </cell>
          <cell r="F2290" t="str">
            <v>Mme</v>
          </cell>
          <cell r="G2290" t="str">
            <v>CARVAL</v>
          </cell>
          <cell r="H2290" t="str">
            <v>NOEMIE</v>
          </cell>
          <cell r="I2290">
            <v>39452</v>
          </cell>
          <cell r="J2290" t="str">
            <v>FRANCE</v>
          </cell>
          <cell r="K2290" t="str">
            <v>Femme</v>
          </cell>
          <cell r="L2290">
            <v>2931</v>
          </cell>
          <cell r="M2290" t="str">
            <v>CENTRE NAUTIQUE PLOUHINEC CAP SIZUN-POINTE DU RAZ</v>
          </cell>
          <cell r="N2290" t="str">
            <v>CNPCSPR</v>
          </cell>
          <cell r="O2290">
            <v>2900</v>
          </cell>
          <cell r="P2290" t="str">
            <v>COMITE DEPARTEMENTAL CK DU FINISTERE</v>
          </cell>
          <cell r="Q2290" t="str">
            <v>CR03</v>
          </cell>
          <cell r="R2290" t="str">
            <v>COMITE REGIONAL BRETAGNE CK</v>
          </cell>
          <cell r="S2290" t="str">
            <v>FEDERATION FRANCAISE CANOE-KAYAK ET SPORTS PAGAIE</v>
          </cell>
          <cell r="T2290">
            <v>2022</v>
          </cell>
          <cell r="V2290">
            <v>40</v>
          </cell>
          <cell r="W2290" t="str">
            <v>Non</v>
          </cell>
          <cell r="Z2290" t="str">
            <v>AN_COMP_J</v>
          </cell>
          <cell r="AA2290" t="str">
            <v>Carte 1 an Compétition Jeune</v>
          </cell>
          <cell r="AB2290">
            <v>70938</v>
          </cell>
          <cell r="AC2290">
            <v>44531</v>
          </cell>
          <cell r="AD2290">
            <v>44580</v>
          </cell>
          <cell r="AE2290">
            <v>44926</v>
          </cell>
          <cell r="AF2290" t="str">
            <v>Aucun</v>
          </cell>
          <cell r="AG2290" t="str">
            <v>M</v>
          </cell>
          <cell r="AH2290" t="str">
            <v>MINIME</v>
          </cell>
          <cell r="AN2290">
            <v>44580</v>
          </cell>
          <cell r="AO2290" t="str">
            <v>Compétition</v>
          </cell>
        </row>
        <row r="2291">
          <cell r="E2291">
            <v>418339</v>
          </cell>
          <cell r="F2291" t="str">
            <v>M.</v>
          </cell>
          <cell r="G2291" t="str">
            <v>PERRET</v>
          </cell>
          <cell r="H2291" t="str">
            <v>CLAUDE</v>
          </cell>
          <cell r="I2291">
            <v>22850</v>
          </cell>
          <cell r="J2291" t="str">
            <v>FRANCE</v>
          </cell>
          <cell r="K2291" t="str">
            <v>Homme</v>
          </cell>
          <cell r="L2291">
            <v>2931</v>
          </cell>
          <cell r="M2291" t="str">
            <v>CENTRE NAUTIQUE PLOUHINEC CAP SIZUN-POINTE DU RAZ</v>
          </cell>
          <cell r="N2291" t="str">
            <v>CNPCSPR</v>
          </cell>
          <cell r="O2291">
            <v>2900</v>
          </cell>
          <cell r="P2291" t="str">
            <v>COMITE DEPARTEMENTAL CK DU FINISTERE</v>
          </cell>
          <cell r="Q2291" t="str">
            <v>CR03</v>
          </cell>
          <cell r="R2291" t="str">
            <v>COMITE REGIONAL BRETAGNE CK</v>
          </cell>
          <cell r="S2291" t="str">
            <v>FEDERATION FRANCAISE CANOE-KAYAK ET SPORTS PAGAIE</v>
          </cell>
          <cell r="T2291">
            <v>2022</v>
          </cell>
          <cell r="V2291">
            <v>55</v>
          </cell>
          <cell r="W2291" t="str">
            <v>Non</v>
          </cell>
          <cell r="Z2291" t="str">
            <v>AN_LOIS_A</v>
          </cell>
          <cell r="AA2291" t="str">
            <v>Carte 1 an Loisir Adulte</v>
          </cell>
          <cell r="AB2291">
            <v>70938</v>
          </cell>
          <cell r="AC2291">
            <v>44531</v>
          </cell>
          <cell r="AD2291">
            <v>44581</v>
          </cell>
          <cell r="AE2291">
            <v>44926</v>
          </cell>
          <cell r="AF2291" t="str">
            <v>Aucun</v>
          </cell>
          <cell r="AG2291" t="str">
            <v>V</v>
          </cell>
          <cell r="AH2291" t="str">
            <v>VETERAN</v>
          </cell>
        </row>
        <row r="2292">
          <cell r="E2292">
            <v>418347</v>
          </cell>
          <cell r="F2292" t="str">
            <v>Mme</v>
          </cell>
          <cell r="G2292" t="str">
            <v>TERMEAU</v>
          </cell>
          <cell r="H2292" t="str">
            <v>SELEN</v>
          </cell>
          <cell r="I2292">
            <v>40688</v>
          </cell>
          <cell r="J2292" t="str">
            <v>FRANCE</v>
          </cell>
          <cell r="K2292" t="str">
            <v>Femme</v>
          </cell>
          <cell r="L2292">
            <v>2931</v>
          </cell>
          <cell r="M2292" t="str">
            <v>CENTRE NAUTIQUE PLOUHINEC CAP SIZUN-POINTE DU RAZ</v>
          </cell>
          <cell r="N2292" t="str">
            <v>CNPCSPR</v>
          </cell>
          <cell r="O2292">
            <v>2900</v>
          </cell>
          <cell r="P2292" t="str">
            <v>COMITE DEPARTEMENTAL CK DU FINISTERE</v>
          </cell>
          <cell r="Q2292" t="str">
            <v>CR03</v>
          </cell>
          <cell r="R2292" t="str">
            <v>COMITE REGIONAL BRETAGNE CK</v>
          </cell>
          <cell r="S2292" t="str">
            <v>FEDERATION FRANCAISE CANOE-KAYAK ET SPORTS PAGAIE</v>
          </cell>
          <cell r="T2292">
            <v>2022</v>
          </cell>
          <cell r="V2292">
            <v>40</v>
          </cell>
          <cell r="W2292" t="str">
            <v>Non</v>
          </cell>
          <cell r="Z2292" t="str">
            <v>AN_COMP_J</v>
          </cell>
          <cell r="AA2292" t="str">
            <v>Carte 1 an Compétition Jeune</v>
          </cell>
          <cell r="AB2292">
            <v>70938</v>
          </cell>
          <cell r="AC2292">
            <v>44531</v>
          </cell>
          <cell r="AD2292">
            <v>44580</v>
          </cell>
          <cell r="AE2292">
            <v>44926</v>
          </cell>
          <cell r="AF2292" t="str">
            <v>Aucun</v>
          </cell>
          <cell r="AG2292" t="str">
            <v>B</v>
          </cell>
          <cell r="AH2292" t="str">
            <v>BENJAMIN</v>
          </cell>
          <cell r="AN2292">
            <v>44580</v>
          </cell>
          <cell r="AO2292" t="str">
            <v>Compétition</v>
          </cell>
        </row>
        <row r="2293">
          <cell r="E2293">
            <v>418348</v>
          </cell>
          <cell r="F2293" t="str">
            <v>Mme</v>
          </cell>
          <cell r="G2293" t="str">
            <v>COFFIGNAL</v>
          </cell>
          <cell r="H2293" t="str">
            <v>LINA</v>
          </cell>
          <cell r="I2293">
            <v>40706</v>
          </cell>
          <cell r="J2293" t="str">
            <v>FRANCE</v>
          </cell>
          <cell r="K2293" t="str">
            <v>Femme</v>
          </cell>
          <cell r="L2293">
            <v>2931</v>
          </cell>
          <cell r="M2293" t="str">
            <v>CENTRE NAUTIQUE PLOUHINEC CAP SIZUN-POINTE DU RAZ</v>
          </cell>
          <cell r="N2293" t="str">
            <v>CNPCSPR</v>
          </cell>
          <cell r="O2293">
            <v>2900</v>
          </cell>
          <cell r="P2293" t="str">
            <v>COMITE DEPARTEMENTAL CK DU FINISTERE</v>
          </cell>
          <cell r="Q2293" t="str">
            <v>CR03</v>
          </cell>
          <cell r="R2293" t="str">
            <v>COMITE REGIONAL BRETAGNE CK</v>
          </cell>
          <cell r="S2293" t="str">
            <v>FEDERATION FRANCAISE CANOE-KAYAK ET SPORTS PAGAIE</v>
          </cell>
          <cell r="T2293">
            <v>2022</v>
          </cell>
          <cell r="V2293">
            <v>40</v>
          </cell>
          <cell r="W2293" t="str">
            <v>Non</v>
          </cell>
          <cell r="Z2293" t="str">
            <v>AN_COMP_J</v>
          </cell>
          <cell r="AA2293" t="str">
            <v>Carte 1 an Compétition Jeune</v>
          </cell>
          <cell r="AB2293">
            <v>70938</v>
          </cell>
          <cell r="AC2293">
            <v>44531</v>
          </cell>
          <cell r="AD2293">
            <v>44580</v>
          </cell>
          <cell r="AE2293">
            <v>44926</v>
          </cell>
          <cell r="AF2293" t="str">
            <v>Aucun</v>
          </cell>
          <cell r="AG2293" t="str">
            <v>B</v>
          </cell>
          <cell r="AH2293" t="str">
            <v>BENJAMIN</v>
          </cell>
          <cell r="AN2293">
            <v>44580</v>
          </cell>
          <cell r="AO2293" t="str">
            <v>Compétition</v>
          </cell>
        </row>
        <row r="2294">
          <cell r="E2294">
            <v>418350</v>
          </cell>
          <cell r="F2294" t="str">
            <v>M.</v>
          </cell>
          <cell r="G2294" t="str">
            <v>BOUTIER</v>
          </cell>
          <cell r="H2294" t="str">
            <v>AXEL</v>
          </cell>
          <cell r="I2294">
            <v>39407</v>
          </cell>
          <cell r="J2294" t="str">
            <v>FRANCE</v>
          </cell>
          <cell r="K2294" t="str">
            <v>Homme</v>
          </cell>
          <cell r="L2294">
            <v>5630</v>
          </cell>
          <cell r="M2294" t="str">
            <v>CANOE KAYAK AMICALE LAIQUE DE CLEGUER</v>
          </cell>
          <cell r="N2294" t="str">
            <v>CKALC</v>
          </cell>
          <cell r="O2294">
            <v>5600</v>
          </cell>
          <cell r="P2294" t="str">
            <v>COMITE DEPARTEMENTAL CK DU MORBIHAN</v>
          </cell>
          <cell r="Q2294" t="str">
            <v>CR03</v>
          </cell>
          <cell r="R2294" t="str">
            <v>COMITE REGIONAL BRETAGNE CK</v>
          </cell>
          <cell r="S2294" t="str">
            <v>FEDERATION FRANCAISE CANOE-KAYAK ET SPORTS PAGAIE</v>
          </cell>
          <cell r="T2294">
            <v>2022</v>
          </cell>
          <cell r="V2294">
            <v>40</v>
          </cell>
          <cell r="W2294" t="str">
            <v>Non</v>
          </cell>
          <cell r="Z2294" t="str">
            <v>AN_COMP_J</v>
          </cell>
          <cell r="AA2294" t="str">
            <v>Carte 1 an Compétition Jeune</v>
          </cell>
          <cell r="AB2294">
            <v>69003</v>
          </cell>
          <cell r="AC2294">
            <v>44378</v>
          </cell>
          <cell r="AD2294">
            <v>44543</v>
          </cell>
          <cell r="AE2294">
            <v>44926</v>
          </cell>
          <cell r="AF2294" t="str">
            <v>Aucun</v>
          </cell>
          <cell r="AG2294" t="str">
            <v>C</v>
          </cell>
          <cell r="AH2294" t="str">
            <v>CADET</v>
          </cell>
          <cell r="AN2294">
            <v>44543</v>
          </cell>
          <cell r="AO2294" t="str">
            <v>Compétition</v>
          </cell>
        </row>
        <row r="2295">
          <cell r="E2295">
            <v>419372</v>
          </cell>
          <cell r="F2295" t="str">
            <v>M.</v>
          </cell>
          <cell r="G2295" t="str">
            <v>LE NEVEZ</v>
          </cell>
          <cell r="H2295" t="str">
            <v>SÉBASTIEN</v>
          </cell>
          <cell r="I2295">
            <v>27479</v>
          </cell>
          <cell r="J2295" t="str">
            <v>FRANCE</v>
          </cell>
          <cell r="K2295" t="str">
            <v>Homme</v>
          </cell>
          <cell r="L2295">
            <v>5643</v>
          </cell>
          <cell r="M2295" t="str">
            <v>LANESTER CANOE KAYAK CLUB</v>
          </cell>
          <cell r="N2295" t="str">
            <v>L.C.K.C</v>
          </cell>
          <cell r="O2295">
            <v>5600</v>
          </cell>
          <cell r="P2295" t="str">
            <v>COMITE DEPARTEMENTAL CK DU MORBIHAN</v>
          </cell>
          <cell r="Q2295" t="str">
            <v>CR03</v>
          </cell>
          <cell r="R2295" t="str">
            <v>COMITE REGIONAL BRETAGNE CK</v>
          </cell>
          <cell r="S2295" t="str">
            <v>FEDERATION FRANCAISE CANOE-KAYAK ET SPORTS PAGAIE</v>
          </cell>
          <cell r="T2295">
            <v>2022</v>
          </cell>
          <cell r="V2295">
            <v>55</v>
          </cell>
          <cell r="W2295" t="str">
            <v>Non</v>
          </cell>
          <cell r="Z2295" t="str">
            <v>AN_LOIS_A</v>
          </cell>
          <cell r="AA2295" t="str">
            <v>Carte 1 an Loisir Adulte</v>
          </cell>
          <cell r="AB2295">
            <v>71484</v>
          </cell>
          <cell r="AC2295">
            <v>44562</v>
          </cell>
          <cell r="AD2295">
            <v>44566</v>
          </cell>
          <cell r="AE2295">
            <v>44926</v>
          </cell>
          <cell r="AF2295" t="str">
            <v>Aucun</v>
          </cell>
          <cell r="AG2295" t="str">
            <v>V</v>
          </cell>
          <cell r="AH2295" t="str">
            <v>VETERAN</v>
          </cell>
          <cell r="AJ2295">
            <v>44185</v>
          </cell>
          <cell r="AK2295" t="str">
            <v>Loisir</v>
          </cell>
          <cell r="AL2295" t="str">
            <v>LE NEVEZ Sébastien</v>
          </cell>
          <cell r="AM2295">
            <v>10002680808</v>
          </cell>
        </row>
        <row r="2296">
          <cell r="E2296">
            <v>419433</v>
          </cell>
          <cell r="F2296" t="str">
            <v>M.</v>
          </cell>
          <cell r="G2296" t="str">
            <v>ALLAIN</v>
          </cell>
          <cell r="H2296" t="str">
            <v>MARTIAL</v>
          </cell>
          <cell r="I2296">
            <v>28252</v>
          </cell>
          <cell r="J2296" t="str">
            <v>FRANCE</v>
          </cell>
          <cell r="K2296" t="str">
            <v>Homme</v>
          </cell>
          <cell r="L2296">
            <v>2210</v>
          </cell>
          <cell r="M2296" t="str">
            <v>LANNION CANOE KAYAK</v>
          </cell>
          <cell r="O2296">
            <v>2200</v>
          </cell>
          <cell r="P2296" t="str">
            <v>COMITE DEPARTEMENTAL CK COTES D'ARMOR</v>
          </cell>
          <cell r="Q2296" t="str">
            <v>CR03</v>
          </cell>
          <cell r="R2296" t="str">
            <v>COMITE REGIONAL BRETAGNE CK</v>
          </cell>
          <cell r="S2296" t="str">
            <v>FEDERATION FRANCAISE CANOE-KAYAK ET SPORTS PAGAIE</v>
          </cell>
          <cell r="T2296">
            <v>2022</v>
          </cell>
          <cell r="V2296">
            <v>55</v>
          </cell>
          <cell r="W2296" t="str">
            <v>Non</v>
          </cell>
          <cell r="X2296" t="str">
            <v>IA Sport Plus</v>
          </cell>
          <cell r="Y2296" t="str">
            <v>IASPORT</v>
          </cell>
          <cell r="Z2296" t="str">
            <v>AN_LOIS_A</v>
          </cell>
          <cell r="AA2296" t="str">
            <v>Carte 1 an Loisir Adulte</v>
          </cell>
          <cell r="AB2296">
            <v>70821</v>
          </cell>
          <cell r="AC2296">
            <v>44531</v>
          </cell>
          <cell r="AD2296">
            <v>44551</v>
          </cell>
          <cell r="AE2296">
            <v>44926</v>
          </cell>
          <cell r="AF2296" t="str">
            <v>Aucun</v>
          </cell>
          <cell r="AG2296" t="str">
            <v>V</v>
          </cell>
          <cell r="AH2296" t="str">
            <v>VETERAN</v>
          </cell>
          <cell r="AJ2296">
            <v>44470</v>
          </cell>
          <cell r="AK2296" t="str">
            <v>Loisir</v>
          </cell>
        </row>
        <row r="2297">
          <cell r="E2297">
            <v>419434</v>
          </cell>
          <cell r="F2297" t="str">
            <v>M.</v>
          </cell>
          <cell r="G2297" t="str">
            <v>MANCEAU</v>
          </cell>
          <cell r="H2297" t="str">
            <v>PATRICE</v>
          </cell>
          <cell r="I2297">
            <v>28800</v>
          </cell>
          <cell r="J2297" t="str">
            <v>FRANCE</v>
          </cell>
          <cell r="K2297" t="str">
            <v>Homme</v>
          </cell>
          <cell r="L2297">
            <v>2210</v>
          </cell>
          <cell r="M2297" t="str">
            <v>LANNION CANOE KAYAK</v>
          </cell>
          <cell r="O2297">
            <v>2200</v>
          </cell>
          <cell r="P2297" t="str">
            <v>COMITE DEPARTEMENTAL CK COTES D'ARMOR</v>
          </cell>
          <cell r="Q2297" t="str">
            <v>CR03</v>
          </cell>
          <cell r="R2297" t="str">
            <v>COMITE REGIONAL BRETAGNE CK</v>
          </cell>
          <cell r="S2297" t="str">
            <v>FEDERATION FRANCAISE CANOE-KAYAK ET SPORTS PAGAIE</v>
          </cell>
          <cell r="T2297">
            <v>2022</v>
          </cell>
          <cell r="V2297">
            <v>55</v>
          </cell>
          <cell r="W2297" t="str">
            <v>Non</v>
          </cell>
          <cell r="Z2297" t="str">
            <v>AN_LOIS_A</v>
          </cell>
          <cell r="AA2297" t="str">
            <v>Carte 1 an Loisir Adulte</v>
          </cell>
          <cell r="AB2297">
            <v>70821</v>
          </cell>
          <cell r="AC2297">
            <v>44531</v>
          </cell>
          <cell r="AD2297">
            <v>44551</v>
          </cell>
          <cell r="AE2297">
            <v>44926</v>
          </cell>
          <cell r="AF2297" t="str">
            <v>Aucun</v>
          </cell>
          <cell r="AG2297" t="str">
            <v>V</v>
          </cell>
          <cell r="AH2297" t="str">
            <v>VETERAN</v>
          </cell>
        </row>
        <row r="2298">
          <cell r="E2298">
            <v>419478</v>
          </cell>
          <cell r="F2298" t="str">
            <v>M.</v>
          </cell>
          <cell r="G2298" t="str">
            <v>CHABROL</v>
          </cell>
          <cell r="H2298" t="str">
            <v>JEAN PIERRE</v>
          </cell>
          <cell r="I2298">
            <v>17964</v>
          </cell>
          <cell r="J2298" t="str">
            <v>FRANCE</v>
          </cell>
          <cell r="K2298" t="str">
            <v>Homme</v>
          </cell>
          <cell r="L2298">
            <v>2978</v>
          </cell>
          <cell r="M2298" t="str">
            <v>CANOE KAYAK CLUB BRESTOIS</v>
          </cell>
          <cell r="N2298" t="str">
            <v>CKCB</v>
          </cell>
          <cell r="O2298">
            <v>2900</v>
          </cell>
          <cell r="P2298" t="str">
            <v>COMITE DEPARTEMENTAL CK DU FINISTERE</v>
          </cell>
          <cell r="Q2298" t="str">
            <v>CR03</v>
          </cell>
          <cell r="R2298" t="str">
            <v>COMITE REGIONAL BRETAGNE CK</v>
          </cell>
          <cell r="S2298" t="str">
            <v>FEDERATION FRANCAISE CANOE-KAYAK ET SPORTS PAGAIE</v>
          </cell>
          <cell r="T2298">
            <v>2022</v>
          </cell>
          <cell r="V2298">
            <v>55</v>
          </cell>
          <cell r="W2298" t="str">
            <v>Non</v>
          </cell>
          <cell r="Z2298" t="str">
            <v>AN_LOIS_A</v>
          </cell>
          <cell r="AA2298" t="str">
            <v>Carte 1 an Loisir Adulte</v>
          </cell>
          <cell r="AB2298">
            <v>72198</v>
          </cell>
          <cell r="AC2298">
            <v>44593</v>
          </cell>
          <cell r="AD2298">
            <v>44593</v>
          </cell>
          <cell r="AE2298">
            <v>44926</v>
          </cell>
          <cell r="AF2298" t="str">
            <v>Aucun</v>
          </cell>
          <cell r="AG2298" t="str">
            <v>V</v>
          </cell>
          <cell r="AH2298" t="str">
            <v>VETERAN</v>
          </cell>
        </row>
        <row r="2299">
          <cell r="E2299">
            <v>419482</v>
          </cell>
          <cell r="F2299" t="str">
            <v>Mme</v>
          </cell>
          <cell r="G2299" t="str">
            <v>PIETRI</v>
          </cell>
          <cell r="H2299" t="str">
            <v>CATHERINE</v>
          </cell>
          <cell r="I2299">
            <v>21488</v>
          </cell>
          <cell r="J2299" t="str">
            <v>FRANCE</v>
          </cell>
          <cell r="K2299" t="str">
            <v>Femme</v>
          </cell>
          <cell r="L2299">
            <v>2978</v>
          </cell>
          <cell r="M2299" t="str">
            <v>CANOE KAYAK CLUB BRESTOIS</v>
          </cell>
          <cell r="N2299" t="str">
            <v>CKCB</v>
          </cell>
          <cell r="O2299">
            <v>2900</v>
          </cell>
          <cell r="P2299" t="str">
            <v>COMITE DEPARTEMENTAL CK DU FINISTERE</v>
          </cell>
          <cell r="Q2299" t="str">
            <v>CR03</v>
          </cell>
          <cell r="R2299" t="str">
            <v>COMITE REGIONAL BRETAGNE CK</v>
          </cell>
          <cell r="S2299" t="str">
            <v>FEDERATION FRANCAISE CANOE-KAYAK ET SPORTS PAGAIE</v>
          </cell>
          <cell r="T2299">
            <v>2022</v>
          </cell>
          <cell r="V2299">
            <v>55</v>
          </cell>
          <cell r="W2299" t="str">
            <v>Non</v>
          </cell>
          <cell r="Z2299" t="str">
            <v>AN_LOIS_A</v>
          </cell>
          <cell r="AA2299" t="str">
            <v>Carte 1 an Loisir Adulte</v>
          </cell>
          <cell r="AB2299">
            <v>72198</v>
          </cell>
          <cell r="AC2299">
            <v>44593</v>
          </cell>
          <cell r="AD2299">
            <v>44593</v>
          </cell>
          <cell r="AE2299">
            <v>44926</v>
          </cell>
          <cell r="AF2299" t="str">
            <v>Aucun</v>
          </cell>
          <cell r="AG2299" t="str">
            <v>V</v>
          </cell>
          <cell r="AH2299" t="str">
            <v>VETERAN</v>
          </cell>
        </row>
        <row r="2300">
          <cell r="E2300">
            <v>419486</v>
          </cell>
          <cell r="F2300" t="str">
            <v>M.</v>
          </cell>
          <cell r="G2300" t="str">
            <v>EMSCHWILLER</v>
          </cell>
          <cell r="H2300" t="str">
            <v>PHILIPPE</v>
          </cell>
          <cell r="I2300">
            <v>20106</v>
          </cell>
          <cell r="J2300" t="str">
            <v>FRANCE</v>
          </cell>
          <cell r="K2300" t="str">
            <v>Homme</v>
          </cell>
          <cell r="L2300">
            <v>2909</v>
          </cell>
          <cell r="M2300" t="str">
            <v>BREST BRETAGNE NAUTISME</v>
          </cell>
          <cell r="N2300" t="str">
            <v>BBN</v>
          </cell>
          <cell r="O2300">
            <v>2900</v>
          </cell>
          <cell r="P2300" t="str">
            <v>COMITE DEPARTEMENTAL CK DU FINISTERE</v>
          </cell>
          <cell r="Q2300" t="str">
            <v>CR03</v>
          </cell>
          <cell r="R2300" t="str">
            <v>COMITE REGIONAL BRETAGNE CK</v>
          </cell>
          <cell r="S2300" t="str">
            <v>FEDERATION FRANCAISE CANOE-KAYAK ET SPORTS PAGAIE</v>
          </cell>
          <cell r="T2300">
            <v>2022</v>
          </cell>
          <cell r="V2300">
            <v>55</v>
          </cell>
          <cell r="W2300" t="str">
            <v>Non</v>
          </cell>
          <cell r="Z2300" t="str">
            <v>AN_LOIS_A</v>
          </cell>
          <cell r="AA2300" t="str">
            <v>Carte 1 an Loisir Adulte</v>
          </cell>
          <cell r="AB2300">
            <v>71100</v>
          </cell>
          <cell r="AC2300">
            <v>44531</v>
          </cell>
          <cell r="AD2300">
            <v>44546</v>
          </cell>
          <cell r="AE2300">
            <v>44926</v>
          </cell>
          <cell r="AF2300" t="str">
            <v>Aucun</v>
          </cell>
          <cell r="AG2300" t="str">
            <v>V</v>
          </cell>
          <cell r="AH2300" t="str">
            <v>VETERAN</v>
          </cell>
          <cell r="AJ2300">
            <v>43710</v>
          </cell>
          <cell r="AK2300" t="str">
            <v>Loisir</v>
          </cell>
        </row>
        <row r="2301">
          <cell r="E2301">
            <v>419499</v>
          </cell>
          <cell r="F2301" t="str">
            <v>M.</v>
          </cell>
          <cell r="G2301" t="str">
            <v>COTRET</v>
          </cell>
          <cell r="H2301" t="str">
            <v>PASCAL</v>
          </cell>
          <cell r="I2301">
            <v>31646</v>
          </cell>
          <cell r="J2301" t="str">
            <v>FRANCE</v>
          </cell>
          <cell r="K2301" t="str">
            <v>Homme</v>
          </cell>
          <cell r="L2301">
            <v>2909</v>
          </cell>
          <cell r="M2301" t="str">
            <v>BREST BRETAGNE NAUTISME</v>
          </cell>
          <cell r="N2301" t="str">
            <v>BBN</v>
          </cell>
          <cell r="O2301">
            <v>2900</v>
          </cell>
          <cell r="P2301" t="str">
            <v>COMITE DEPARTEMENTAL CK DU FINISTERE</v>
          </cell>
          <cell r="Q2301" t="str">
            <v>CR03</v>
          </cell>
          <cell r="R2301" t="str">
            <v>COMITE REGIONAL BRETAGNE CK</v>
          </cell>
          <cell r="S2301" t="str">
            <v>FEDERATION FRANCAISE CANOE-KAYAK ET SPORTS PAGAIE</v>
          </cell>
          <cell r="T2301">
            <v>2022</v>
          </cell>
          <cell r="V2301">
            <v>55</v>
          </cell>
          <cell r="W2301" t="str">
            <v>Non</v>
          </cell>
          <cell r="Z2301" t="str">
            <v>AN_LOIS_A</v>
          </cell>
          <cell r="AA2301" t="str">
            <v>Carte 1 an Loisir Adulte</v>
          </cell>
          <cell r="AB2301">
            <v>71579</v>
          </cell>
          <cell r="AC2301">
            <v>44562</v>
          </cell>
          <cell r="AD2301">
            <v>44573</v>
          </cell>
          <cell r="AE2301">
            <v>44926</v>
          </cell>
          <cell r="AF2301" t="str">
            <v>Aucun</v>
          </cell>
          <cell r="AG2301" t="str">
            <v>V</v>
          </cell>
          <cell r="AH2301" t="str">
            <v>VETERAN</v>
          </cell>
          <cell r="AJ2301">
            <v>44523</v>
          </cell>
          <cell r="AK2301" t="str">
            <v>Loisir</v>
          </cell>
          <cell r="AL2301" t="str">
            <v>kapry</v>
          </cell>
          <cell r="AM2301">
            <v>291036069</v>
          </cell>
        </row>
        <row r="2302">
          <cell r="E2302">
            <v>419502</v>
          </cell>
          <cell r="F2302" t="str">
            <v>M.</v>
          </cell>
          <cell r="G2302" t="str">
            <v>HASCOAT</v>
          </cell>
          <cell r="H2302" t="str">
            <v>STÉPHANE</v>
          </cell>
          <cell r="I2302">
            <v>25586</v>
          </cell>
          <cell r="J2302" t="str">
            <v>FRANCE</v>
          </cell>
          <cell r="K2302" t="str">
            <v>Homme</v>
          </cell>
          <cell r="L2302">
            <v>2909</v>
          </cell>
          <cell r="M2302" t="str">
            <v>BREST BRETAGNE NAUTISME</v>
          </cell>
          <cell r="N2302" t="str">
            <v>BBN</v>
          </cell>
          <cell r="O2302">
            <v>2900</v>
          </cell>
          <cell r="P2302" t="str">
            <v>COMITE DEPARTEMENTAL CK DU FINISTERE</v>
          </cell>
          <cell r="Q2302" t="str">
            <v>CR03</v>
          </cell>
          <cell r="R2302" t="str">
            <v>COMITE REGIONAL BRETAGNE CK</v>
          </cell>
          <cell r="S2302" t="str">
            <v>FEDERATION FRANCAISE CANOE-KAYAK ET SPORTS PAGAIE</v>
          </cell>
          <cell r="T2302">
            <v>2022</v>
          </cell>
          <cell r="V2302">
            <v>55</v>
          </cell>
          <cell r="W2302" t="str">
            <v>Non</v>
          </cell>
          <cell r="Z2302" t="str">
            <v>AN_LOIS_A</v>
          </cell>
          <cell r="AA2302" t="str">
            <v>Carte 1 an Loisir Adulte</v>
          </cell>
          <cell r="AB2302">
            <v>71100</v>
          </cell>
          <cell r="AC2302">
            <v>44531</v>
          </cell>
          <cell r="AD2302">
            <v>44546</v>
          </cell>
          <cell r="AE2302">
            <v>44926</v>
          </cell>
          <cell r="AF2302" t="str">
            <v>Aucun</v>
          </cell>
          <cell r="AG2302" t="str">
            <v>V</v>
          </cell>
          <cell r="AH2302" t="str">
            <v>VETERAN</v>
          </cell>
          <cell r="AJ2302">
            <v>44088</v>
          </cell>
          <cell r="AK2302" t="str">
            <v>Loisir</v>
          </cell>
          <cell r="AL2302" t="str">
            <v>GRALL</v>
          </cell>
          <cell r="AM2302" t="str">
            <v>29 1 04795 9</v>
          </cell>
        </row>
        <row r="2303">
          <cell r="E2303">
            <v>419504</v>
          </cell>
          <cell r="F2303" t="str">
            <v>M.</v>
          </cell>
          <cell r="G2303" t="str">
            <v>BERNICOT</v>
          </cell>
          <cell r="H2303" t="str">
            <v>ALAIN</v>
          </cell>
          <cell r="I2303">
            <v>26334</v>
          </cell>
          <cell r="J2303" t="str">
            <v>FRANCE</v>
          </cell>
          <cell r="K2303" t="str">
            <v>Homme</v>
          </cell>
          <cell r="L2303">
            <v>2909</v>
          </cell>
          <cell r="M2303" t="str">
            <v>BREST BRETAGNE NAUTISME</v>
          </cell>
          <cell r="N2303" t="str">
            <v>BBN</v>
          </cell>
          <cell r="O2303">
            <v>2900</v>
          </cell>
          <cell r="P2303" t="str">
            <v>COMITE DEPARTEMENTAL CK DU FINISTERE</v>
          </cell>
          <cell r="Q2303" t="str">
            <v>CR03</v>
          </cell>
          <cell r="R2303" t="str">
            <v>COMITE REGIONAL BRETAGNE CK</v>
          </cell>
          <cell r="S2303" t="str">
            <v>FEDERATION FRANCAISE CANOE-KAYAK ET SPORTS PAGAIE</v>
          </cell>
          <cell r="T2303">
            <v>2022</v>
          </cell>
          <cell r="V2303">
            <v>55</v>
          </cell>
          <cell r="W2303" t="str">
            <v>Non</v>
          </cell>
          <cell r="Z2303" t="str">
            <v>AN_LOIS_A</v>
          </cell>
          <cell r="AA2303" t="str">
            <v>Carte 1 an Loisir Adulte</v>
          </cell>
          <cell r="AB2303">
            <v>71100</v>
          </cell>
          <cell r="AC2303">
            <v>44531</v>
          </cell>
          <cell r="AD2303">
            <v>44547</v>
          </cell>
          <cell r="AE2303">
            <v>44926</v>
          </cell>
          <cell r="AF2303" t="str">
            <v>Aucun</v>
          </cell>
          <cell r="AG2303" t="str">
            <v>V</v>
          </cell>
          <cell r="AH2303" t="str">
            <v>VETERAN</v>
          </cell>
          <cell r="AJ2303">
            <v>43746</v>
          </cell>
          <cell r="AK2303" t="str">
            <v>Loisir</v>
          </cell>
        </row>
        <row r="2304">
          <cell r="E2304">
            <v>419532</v>
          </cell>
          <cell r="F2304" t="str">
            <v>M.</v>
          </cell>
          <cell r="G2304" t="str">
            <v>CAVALAN</v>
          </cell>
          <cell r="H2304" t="str">
            <v>TEINA</v>
          </cell>
          <cell r="I2304">
            <v>31415</v>
          </cell>
          <cell r="J2304" t="str">
            <v>FRANCE</v>
          </cell>
          <cell r="K2304" t="str">
            <v>Homme</v>
          </cell>
          <cell r="L2304">
            <v>2909</v>
          </cell>
          <cell r="M2304" t="str">
            <v>BREST BRETAGNE NAUTISME</v>
          </cell>
          <cell r="N2304" t="str">
            <v>BBN</v>
          </cell>
          <cell r="O2304">
            <v>2900</v>
          </cell>
          <cell r="P2304" t="str">
            <v>COMITE DEPARTEMENTAL CK DU FINISTERE</v>
          </cell>
          <cell r="Q2304" t="str">
            <v>CR03</v>
          </cell>
          <cell r="R2304" t="str">
            <v>COMITE REGIONAL BRETAGNE CK</v>
          </cell>
          <cell r="S2304" t="str">
            <v>FEDERATION FRANCAISE CANOE-KAYAK ET SPORTS PAGAIE</v>
          </cell>
          <cell r="T2304">
            <v>2022</v>
          </cell>
          <cell r="V2304">
            <v>55</v>
          </cell>
          <cell r="W2304" t="str">
            <v>Non</v>
          </cell>
          <cell r="Z2304" t="str">
            <v>AN_LOIS_A</v>
          </cell>
          <cell r="AA2304" t="str">
            <v>Carte 1 an Loisir Adulte</v>
          </cell>
          <cell r="AB2304">
            <v>71579</v>
          </cell>
          <cell r="AC2304">
            <v>44562</v>
          </cell>
          <cell r="AD2304">
            <v>44569</v>
          </cell>
          <cell r="AE2304">
            <v>44926</v>
          </cell>
          <cell r="AF2304" t="str">
            <v>Aucun</v>
          </cell>
          <cell r="AG2304" t="str">
            <v>V</v>
          </cell>
          <cell r="AH2304" t="str">
            <v>VETERAN</v>
          </cell>
          <cell r="AJ2304">
            <v>44569</v>
          </cell>
          <cell r="AK2304" t="str">
            <v>Loisir</v>
          </cell>
          <cell r="AL2304" t="str">
            <v>QS 08/01/22 - CM du 19/09/2019</v>
          </cell>
        </row>
        <row r="2305">
          <cell r="E2305">
            <v>419537</v>
          </cell>
          <cell r="F2305" t="str">
            <v>Mme</v>
          </cell>
          <cell r="G2305" t="str">
            <v>BREMOND</v>
          </cell>
          <cell r="H2305" t="str">
            <v>BLANDINE</v>
          </cell>
          <cell r="I2305">
            <v>36878</v>
          </cell>
          <cell r="J2305" t="str">
            <v>FRANCE</v>
          </cell>
          <cell r="K2305" t="str">
            <v>Femme</v>
          </cell>
          <cell r="L2305">
            <v>2909</v>
          </cell>
          <cell r="M2305" t="str">
            <v>BREST BRETAGNE NAUTISME</v>
          </cell>
          <cell r="N2305" t="str">
            <v>BBN</v>
          </cell>
          <cell r="O2305">
            <v>2900</v>
          </cell>
          <cell r="P2305" t="str">
            <v>COMITE DEPARTEMENTAL CK DU FINISTERE</v>
          </cell>
          <cell r="Q2305" t="str">
            <v>CR03</v>
          </cell>
          <cell r="R2305" t="str">
            <v>COMITE REGIONAL BRETAGNE CK</v>
          </cell>
          <cell r="S2305" t="str">
            <v>FEDERATION FRANCAISE CANOE-KAYAK ET SPORTS PAGAIE</v>
          </cell>
          <cell r="T2305">
            <v>2022</v>
          </cell>
          <cell r="V2305">
            <v>55</v>
          </cell>
          <cell r="W2305" t="str">
            <v>Non</v>
          </cell>
          <cell r="Z2305" t="str">
            <v>AN_LOIS_A</v>
          </cell>
          <cell r="AA2305" t="str">
            <v>Carte 1 an Loisir Adulte</v>
          </cell>
          <cell r="AB2305">
            <v>71100</v>
          </cell>
          <cell r="AC2305">
            <v>44531</v>
          </cell>
          <cell r="AD2305">
            <v>44546</v>
          </cell>
          <cell r="AE2305">
            <v>44926</v>
          </cell>
          <cell r="AF2305" t="str">
            <v>Aucun</v>
          </cell>
          <cell r="AG2305" t="str">
            <v>S</v>
          </cell>
          <cell r="AH2305" t="str">
            <v>SENIOR</v>
          </cell>
          <cell r="AJ2305">
            <v>43704</v>
          </cell>
          <cell r="AK2305" t="str">
            <v>Loisir</v>
          </cell>
        </row>
        <row r="2306">
          <cell r="E2306">
            <v>419538</v>
          </cell>
          <cell r="F2306" t="str">
            <v>M.</v>
          </cell>
          <cell r="G2306" t="str">
            <v>CHALLAIN</v>
          </cell>
          <cell r="H2306" t="str">
            <v>RÉGIS</v>
          </cell>
          <cell r="I2306">
            <v>26478</v>
          </cell>
          <cell r="J2306" t="str">
            <v>FRANCE</v>
          </cell>
          <cell r="K2306" t="str">
            <v>Homme</v>
          </cell>
          <cell r="L2306">
            <v>2948</v>
          </cell>
          <cell r="M2306" t="str">
            <v>CLUB DE KAYAK DE LANDEDA L'ABERWRACH</v>
          </cell>
          <cell r="N2306" t="str">
            <v>CLUB DE KAYAK DE LANDEDA L'ABE</v>
          </cell>
          <cell r="O2306">
            <v>2900</v>
          </cell>
          <cell r="P2306" t="str">
            <v>COMITE DEPARTEMENTAL CK DU FINISTERE</v>
          </cell>
          <cell r="Q2306" t="str">
            <v>CR03</v>
          </cell>
          <cell r="R2306" t="str">
            <v>COMITE REGIONAL BRETAGNE CK</v>
          </cell>
          <cell r="S2306" t="str">
            <v>FEDERATION FRANCAISE CANOE-KAYAK ET SPORTS PAGAIE</v>
          </cell>
          <cell r="T2306">
            <v>2022</v>
          </cell>
          <cell r="V2306">
            <v>55</v>
          </cell>
          <cell r="W2306" t="str">
            <v>Non</v>
          </cell>
          <cell r="Z2306" t="str">
            <v>AN_LOIS_A</v>
          </cell>
          <cell r="AA2306" t="str">
            <v>Carte 1 an Loisir Adulte</v>
          </cell>
          <cell r="AB2306">
            <v>72045</v>
          </cell>
          <cell r="AC2306">
            <v>44593</v>
          </cell>
          <cell r="AD2306">
            <v>44621</v>
          </cell>
          <cell r="AE2306">
            <v>44926</v>
          </cell>
          <cell r="AF2306" t="str">
            <v>Aucun</v>
          </cell>
          <cell r="AG2306" t="str">
            <v>V</v>
          </cell>
          <cell r="AH2306" t="str">
            <v>VETERAN</v>
          </cell>
        </row>
        <row r="2307">
          <cell r="E2307">
            <v>419541</v>
          </cell>
          <cell r="F2307" t="str">
            <v>M.</v>
          </cell>
          <cell r="G2307" t="str">
            <v>DUCLOUET</v>
          </cell>
          <cell r="H2307" t="str">
            <v>PATRICK</v>
          </cell>
          <cell r="I2307">
            <v>23547</v>
          </cell>
          <cell r="J2307" t="str">
            <v>FRANCE</v>
          </cell>
          <cell r="K2307" t="str">
            <v>Homme</v>
          </cell>
          <cell r="L2307">
            <v>2909</v>
          </cell>
          <cell r="M2307" t="str">
            <v>BREST BRETAGNE NAUTISME</v>
          </cell>
          <cell r="N2307" t="str">
            <v>BBN</v>
          </cell>
          <cell r="O2307">
            <v>2900</v>
          </cell>
          <cell r="P2307" t="str">
            <v>COMITE DEPARTEMENTAL CK DU FINISTERE</v>
          </cell>
          <cell r="Q2307" t="str">
            <v>CR03</v>
          </cell>
          <cell r="R2307" t="str">
            <v>COMITE REGIONAL BRETAGNE CK</v>
          </cell>
          <cell r="S2307" t="str">
            <v>FEDERATION FRANCAISE CANOE-KAYAK ET SPORTS PAGAIE</v>
          </cell>
          <cell r="T2307">
            <v>2022</v>
          </cell>
          <cell r="V2307">
            <v>55</v>
          </cell>
          <cell r="W2307" t="str">
            <v>Non</v>
          </cell>
          <cell r="Z2307" t="str">
            <v>AN_LOIS_A</v>
          </cell>
          <cell r="AA2307" t="str">
            <v>Carte 1 an Loisir Adulte</v>
          </cell>
          <cell r="AB2307">
            <v>71100</v>
          </cell>
          <cell r="AC2307">
            <v>44531</v>
          </cell>
          <cell r="AD2307">
            <v>44546</v>
          </cell>
          <cell r="AE2307">
            <v>44926</v>
          </cell>
          <cell r="AF2307" t="str">
            <v>Aucun</v>
          </cell>
          <cell r="AG2307" t="str">
            <v>V</v>
          </cell>
          <cell r="AH2307" t="str">
            <v>VETERAN</v>
          </cell>
          <cell r="AJ2307">
            <v>44081</v>
          </cell>
          <cell r="AK2307" t="str">
            <v>Loisir</v>
          </cell>
          <cell r="AL2307" t="str">
            <v>LE FLOCH</v>
          </cell>
          <cell r="AM2307">
            <v>291033934</v>
          </cell>
        </row>
        <row r="2308">
          <cell r="E2308">
            <v>420764</v>
          </cell>
          <cell r="F2308" t="str">
            <v>M.</v>
          </cell>
          <cell r="G2308" t="str">
            <v>BUORS</v>
          </cell>
          <cell r="H2308" t="str">
            <v>MANEG</v>
          </cell>
          <cell r="I2308">
            <v>40561</v>
          </cell>
          <cell r="J2308" t="str">
            <v>FRANCE</v>
          </cell>
          <cell r="K2308" t="str">
            <v>Homme</v>
          </cell>
          <cell r="L2308">
            <v>2903</v>
          </cell>
          <cell r="M2308" t="str">
            <v>CK DE QUIMPER CORNOUAILLE</v>
          </cell>
          <cell r="O2308">
            <v>2900</v>
          </cell>
          <cell r="P2308" t="str">
            <v>COMITE DEPARTEMENTAL CK DU FINISTERE</v>
          </cell>
          <cell r="Q2308" t="str">
            <v>CR03</v>
          </cell>
          <cell r="R2308" t="str">
            <v>COMITE REGIONAL BRETAGNE CK</v>
          </cell>
          <cell r="S2308" t="str">
            <v>FEDERATION FRANCAISE CANOE-KAYAK ET SPORTS PAGAIE</v>
          </cell>
          <cell r="T2308">
            <v>2022</v>
          </cell>
          <cell r="V2308">
            <v>40</v>
          </cell>
          <cell r="W2308" t="str">
            <v>Non</v>
          </cell>
          <cell r="Z2308" t="str">
            <v>AN_COMP_J</v>
          </cell>
          <cell r="AA2308" t="str">
            <v>Carte 1 an Compétition Jeune</v>
          </cell>
          <cell r="AB2308">
            <v>71383</v>
          </cell>
          <cell r="AC2308">
            <v>44562</v>
          </cell>
          <cell r="AD2308">
            <v>44582</v>
          </cell>
          <cell r="AE2308">
            <v>44926</v>
          </cell>
          <cell r="AF2308" t="str">
            <v>Aucun</v>
          </cell>
          <cell r="AG2308" t="str">
            <v>B</v>
          </cell>
          <cell r="AH2308" t="str">
            <v>BENJAMIN</v>
          </cell>
          <cell r="AN2308">
            <v>44582</v>
          </cell>
          <cell r="AO2308" t="str">
            <v>Compétition</v>
          </cell>
        </row>
        <row r="2309">
          <cell r="E2309">
            <v>420769</v>
          </cell>
          <cell r="F2309" t="str">
            <v>M.</v>
          </cell>
          <cell r="G2309" t="str">
            <v>BUORS</v>
          </cell>
          <cell r="H2309" t="str">
            <v>EWAN</v>
          </cell>
          <cell r="I2309">
            <v>39718</v>
          </cell>
          <cell r="J2309" t="str">
            <v>FRANCE</v>
          </cell>
          <cell r="K2309" t="str">
            <v>Homme</v>
          </cell>
          <cell r="L2309">
            <v>2903</v>
          </cell>
          <cell r="M2309" t="str">
            <v>CK DE QUIMPER CORNOUAILLE</v>
          </cell>
          <cell r="O2309">
            <v>2900</v>
          </cell>
          <cell r="P2309" t="str">
            <v>COMITE DEPARTEMENTAL CK DU FINISTERE</v>
          </cell>
          <cell r="Q2309" t="str">
            <v>CR03</v>
          </cell>
          <cell r="R2309" t="str">
            <v>COMITE REGIONAL BRETAGNE CK</v>
          </cell>
          <cell r="S2309" t="str">
            <v>FEDERATION FRANCAISE CANOE-KAYAK ET SPORTS PAGAIE</v>
          </cell>
          <cell r="T2309">
            <v>2022</v>
          </cell>
          <cell r="V2309">
            <v>40</v>
          </cell>
          <cell r="W2309" t="str">
            <v>Non</v>
          </cell>
          <cell r="Z2309" t="str">
            <v>AN_COMP_J</v>
          </cell>
          <cell r="AA2309" t="str">
            <v>Carte 1 an Compétition Jeune</v>
          </cell>
          <cell r="AB2309">
            <v>71383</v>
          </cell>
          <cell r="AC2309">
            <v>44562</v>
          </cell>
          <cell r="AD2309">
            <v>44582</v>
          </cell>
          <cell r="AE2309">
            <v>44926</v>
          </cell>
          <cell r="AF2309" t="str">
            <v>Aucun</v>
          </cell>
          <cell r="AG2309" t="str">
            <v>M</v>
          </cell>
          <cell r="AH2309" t="str">
            <v>MINIME</v>
          </cell>
          <cell r="AN2309">
            <v>44582</v>
          </cell>
          <cell r="AO2309" t="str">
            <v>Compétition</v>
          </cell>
        </row>
        <row r="2310">
          <cell r="E2310">
            <v>420782</v>
          </cell>
          <cell r="F2310" t="str">
            <v>M.</v>
          </cell>
          <cell r="G2310" t="str">
            <v>HUOT DE SAINT ALBIN</v>
          </cell>
          <cell r="H2310" t="str">
            <v>BAPTISTE</v>
          </cell>
          <cell r="I2310">
            <v>38575</v>
          </cell>
          <cell r="J2310" t="str">
            <v>FRANCE</v>
          </cell>
          <cell r="K2310" t="str">
            <v>Homme</v>
          </cell>
          <cell r="L2310">
            <v>2903</v>
          </cell>
          <cell r="M2310" t="str">
            <v>CK DE QUIMPER CORNOUAILLE</v>
          </cell>
          <cell r="O2310">
            <v>2900</v>
          </cell>
          <cell r="P2310" t="str">
            <v>COMITE DEPARTEMENTAL CK DU FINISTERE</v>
          </cell>
          <cell r="Q2310" t="str">
            <v>CR03</v>
          </cell>
          <cell r="R2310" t="str">
            <v>COMITE REGIONAL BRETAGNE CK</v>
          </cell>
          <cell r="S2310" t="str">
            <v>FEDERATION FRANCAISE CANOE-KAYAK ET SPORTS PAGAIE</v>
          </cell>
          <cell r="T2310">
            <v>2022</v>
          </cell>
          <cell r="V2310">
            <v>40</v>
          </cell>
          <cell r="W2310" t="str">
            <v>Non</v>
          </cell>
          <cell r="X2310" t="str">
            <v>IA Sport Plus</v>
          </cell>
          <cell r="Y2310" t="str">
            <v>IASPORT</v>
          </cell>
          <cell r="Z2310" t="str">
            <v>AN_COMP_J</v>
          </cell>
          <cell r="AA2310" t="str">
            <v>Carte 1 an Compétition Jeune</v>
          </cell>
          <cell r="AB2310">
            <v>71383</v>
          </cell>
          <cell r="AC2310">
            <v>44562</v>
          </cell>
          <cell r="AD2310">
            <v>44568</v>
          </cell>
          <cell r="AE2310">
            <v>44926</v>
          </cell>
          <cell r="AF2310" t="str">
            <v>Aucun</v>
          </cell>
          <cell r="AG2310" t="str">
            <v>J</v>
          </cell>
          <cell r="AH2310" t="str">
            <v>JUNIOR</v>
          </cell>
          <cell r="AN2310">
            <v>44568</v>
          </cell>
          <cell r="AO2310" t="str">
            <v>Compétition</v>
          </cell>
        </row>
        <row r="2311">
          <cell r="E2311">
            <v>420830</v>
          </cell>
          <cell r="F2311" t="str">
            <v>M.</v>
          </cell>
          <cell r="G2311" t="str">
            <v>JOUET</v>
          </cell>
          <cell r="H2311" t="str">
            <v>ANTOINE</v>
          </cell>
          <cell r="I2311">
            <v>39731</v>
          </cell>
          <cell r="J2311" t="str">
            <v>FRANCE</v>
          </cell>
          <cell r="K2311" t="str">
            <v>Homme</v>
          </cell>
          <cell r="L2311">
            <v>2904</v>
          </cell>
          <cell r="M2311" t="str">
            <v>CANOE KAYAK DE QUIMPERLE</v>
          </cell>
          <cell r="O2311">
            <v>2900</v>
          </cell>
          <cell r="P2311" t="str">
            <v>COMITE DEPARTEMENTAL CK DU FINISTERE</v>
          </cell>
          <cell r="Q2311" t="str">
            <v>CR03</v>
          </cell>
          <cell r="R2311" t="str">
            <v>COMITE REGIONAL BRETAGNE CK</v>
          </cell>
          <cell r="S2311" t="str">
            <v>FEDERATION FRANCAISE CANOE-KAYAK ET SPORTS PAGAIE</v>
          </cell>
          <cell r="T2311">
            <v>2022</v>
          </cell>
          <cell r="V2311">
            <v>20</v>
          </cell>
          <cell r="W2311" t="str">
            <v>Non</v>
          </cell>
          <cell r="Z2311" t="str">
            <v>AN_LOIS_J</v>
          </cell>
          <cell r="AA2311" t="str">
            <v>Carte 1 an Loisir Jeune</v>
          </cell>
          <cell r="AB2311">
            <v>71090</v>
          </cell>
          <cell r="AC2311">
            <v>44531</v>
          </cell>
          <cell r="AD2311">
            <v>44554</v>
          </cell>
          <cell r="AE2311">
            <v>44926</v>
          </cell>
          <cell r="AF2311" t="str">
            <v>Aucun</v>
          </cell>
          <cell r="AG2311" t="str">
            <v>M</v>
          </cell>
          <cell r="AH2311" t="str">
            <v>MINIME</v>
          </cell>
          <cell r="AJ2311">
            <v>44554</v>
          </cell>
          <cell r="AK2311" t="str">
            <v>Loisir</v>
          </cell>
        </row>
        <row r="2312">
          <cell r="E2312">
            <v>420846</v>
          </cell>
          <cell r="F2312" t="str">
            <v>M.</v>
          </cell>
          <cell r="G2312" t="str">
            <v>HEBERT BRAUD</v>
          </cell>
          <cell r="H2312" t="str">
            <v>THEO</v>
          </cell>
          <cell r="I2312">
            <v>40949</v>
          </cell>
          <cell r="J2312" t="str">
            <v>FRANCE</v>
          </cell>
          <cell r="K2312" t="str">
            <v>Homme</v>
          </cell>
          <cell r="L2312">
            <v>2904</v>
          </cell>
          <cell r="M2312" t="str">
            <v>CANOE KAYAK DE QUIMPERLE</v>
          </cell>
          <cell r="O2312">
            <v>2900</v>
          </cell>
          <cell r="P2312" t="str">
            <v>COMITE DEPARTEMENTAL CK DU FINISTERE</v>
          </cell>
          <cell r="Q2312" t="str">
            <v>CR03</v>
          </cell>
          <cell r="R2312" t="str">
            <v>COMITE REGIONAL BRETAGNE CK</v>
          </cell>
          <cell r="S2312" t="str">
            <v>FEDERATION FRANCAISE CANOE-KAYAK ET SPORTS PAGAIE</v>
          </cell>
          <cell r="T2312">
            <v>2022</v>
          </cell>
          <cell r="V2312">
            <v>20</v>
          </cell>
          <cell r="W2312" t="str">
            <v>Non</v>
          </cell>
          <cell r="Z2312" t="str">
            <v>AN_LOIS_J</v>
          </cell>
          <cell r="AA2312" t="str">
            <v>Carte 1 an Loisir Jeune</v>
          </cell>
          <cell r="AB2312">
            <v>73316</v>
          </cell>
          <cell r="AC2312">
            <v>44652</v>
          </cell>
          <cell r="AD2312">
            <v>44663</v>
          </cell>
          <cell r="AE2312">
            <v>44926</v>
          </cell>
          <cell r="AF2312" t="str">
            <v>Aucun</v>
          </cell>
          <cell r="AG2312" t="str">
            <v>P</v>
          </cell>
          <cell r="AH2312" t="str">
            <v>POUSSIN</v>
          </cell>
          <cell r="AJ2312">
            <v>44663</v>
          </cell>
          <cell r="AK2312" t="str">
            <v>Loisir</v>
          </cell>
        </row>
        <row r="2313">
          <cell r="E2313">
            <v>420865</v>
          </cell>
          <cell r="F2313" t="str">
            <v>M.</v>
          </cell>
          <cell r="G2313" t="str">
            <v>GUILLAUME</v>
          </cell>
          <cell r="H2313" t="str">
            <v>RENE</v>
          </cell>
          <cell r="I2313">
            <v>21451</v>
          </cell>
          <cell r="J2313" t="str">
            <v>FRANCE</v>
          </cell>
          <cell r="K2313" t="str">
            <v>Homme</v>
          </cell>
          <cell r="L2313">
            <v>5617</v>
          </cell>
          <cell r="M2313" t="str">
            <v>KAYAK CLUB DE VANNES</v>
          </cell>
          <cell r="O2313">
            <v>5600</v>
          </cell>
          <cell r="P2313" t="str">
            <v>COMITE DEPARTEMENTAL CK DU MORBIHAN</v>
          </cell>
          <cell r="Q2313" t="str">
            <v>CR03</v>
          </cell>
          <cell r="R2313" t="str">
            <v>COMITE REGIONAL BRETAGNE CK</v>
          </cell>
          <cell r="S2313" t="str">
            <v>FEDERATION FRANCAISE CANOE-KAYAK ET SPORTS PAGAIE</v>
          </cell>
          <cell r="T2313">
            <v>2022</v>
          </cell>
          <cell r="V2313">
            <v>55</v>
          </cell>
          <cell r="W2313" t="str">
            <v>Non</v>
          </cell>
          <cell r="Z2313" t="str">
            <v>AN_LOIS_A</v>
          </cell>
          <cell r="AA2313" t="str">
            <v>Carte 1 an Loisir Adulte</v>
          </cell>
          <cell r="AB2313">
            <v>70760</v>
          </cell>
          <cell r="AC2313">
            <v>44531</v>
          </cell>
          <cell r="AD2313">
            <v>44537</v>
          </cell>
          <cell r="AE2313">
            <v>44926</v>
          </cell>
          <cell r="AF2313" t="str">
            <v>Aucun</v>
          </cell>
          <cell r="AG2313" t="str">
            <v>V</v>
          </cell>
          <cell r="AH2313" t="str">
            <v>VETERAN</v>
          </cell>
          <cell r="AJ2313">
            <v>43711</v>
          </cell>
          <cell r="AK2313" t="str">
            <v>Loisir</v>
          </cell>
        </row>
        <row r="2314">
          <cell r="E2314">
            <v>420871</v>
          </cell>
          <cell r="F2314" t="str">
            <v>M.</v>
          </cell>
          <cell r="G2314" t="str">
            <v>LACROIX</v>
          </cell>
          <cell r="H2314" t="str">
            <v>GILLES</v>
          </cell>
          <cell r="I2314">
            <v>21807</v>
          </cell>
          <cell r="J2314" t="str">
            <v>FRANCE</v>
          </cell>
          <cell r="K2314" t="str">
            <v>Homme</v>
          </cell>
          <cell r="L2314">
            <v>5617</v>
          </cell>
          <cell r="M2314" t="str">
            <v>KAYAK CLUB DE VANNES</v>
          </cell>
          <cell r="O2314">
            <v>5600</v>
          </cell>
          <cell r="P2314" t="str">
            <v>COMITE DEPARTEMENTAL CK DU MORBIHAN</v>
          </cell>
          <cell r="Q2314" t="str">
            <v>CR03</v>
          </cell>
          <cell r="R2314" t="str">
            <v>COMITE REGIONAL BRETAGNE CK</v>
          </cell>
          <cell r="S2314" t="str">
            <v>FEDERATION FRANCAISE CANOE-KAYAK ET SPORTS PAGAIE</v>
          </cell>
          <cell r="T2314">
            <v>2022</v>
          </cell>
          <cell r="V2314">
            <v>55</v>
          </cell>
          <cell r="W2314" t="str">
            <v>Non</v>
          </cell>
          <cell r="Z2314" t="str">
            <v>AN_LOIS_A</v>
          </cell>
          <cell r="AA2314" t="str">
            <v>Carte 1 an Loisir Adulte</v>
          </cell>
          <cell r="AB2314">
            <v>70760</v>
          </cell>
          <cell r="AC2314">
            <v>44531</v>
          </cell>
          <cell r="AD2314">
            <v>44537</v>
          </cell>
          <cell r="AE2314">
            <v>44926</v>
          </cell>
          <cell r="AF2314" t="str">
            <v>Aucun</v>
          </cell>
          <cell r="AG2314" t="str">
            <v>V</v>
          </cell>
          <cell r="AH2314" t="str">
            <v>VETERAN</v>
          </cell>
          <cell r="AJ2314">
            <v>43725</v>
          </cell>
          <cell r="AK2314" t="str">
            <v>Loisir</v>
          </cell>
        </row>
        <row r="2315">
          <cell r="E2315">
            <v>420873</v>
          </cell>
          <cell r="F2315" t="str">
            <v>M.</v>
          </cell>
          <cell r="G2315" t="str">
            <v>COLOMBO</v>
          </cell>
          <cell r="H2315" t="str">
            <v>REMI</v>
          </cell>
          <cell r="I2315">
            <v>22365</v>
          </cell>
          <cell r="J2315" t="str">
            <v>FRANCE</v>
          </cell>
          <cell r="K2315" t="str">
            <v>Homme</v>
          </cell>
          <cell r="L2315">
            <v>5617</v>
          </cell>
          <cell r="M2315" t="str">
            <v>KAYAK CLUB DE VANNES</v>
          </cell>
          <cell r="O2315">
            <v>5600</v>
          </cell>
          <cell r="P2315" t="str">
            <v>COMITE DEPARTEMENTAL CK DU MORBIHAN</v>
          </cell>
          <cell r="Q2315" t="str">
            <v>CR03</v>
          </cell>
          <cell r="R2315" t="str">
            <v>COMITE REGIONAL BRETAGNE CK</v>
          </cell>
          <cell r="S2315" t="str">
            <v>FEDERATION FRANCAISE CANOE-KAYAK ET SPORTS PAGAIE</v>
          </cell>
          <cell r="T2315">
            <v>2022</v>
          </cell>
          <cell r="V2315">
            <v>55</v>
          </cell>
          <cell r="W2315" t="str">
            <v>Non</v>
          </cell>
          <cell r="Z2315" t="str">
            <v>AN_LOIS_A</v>
          </cell>
          <cell r="AA2315" t="str">
            <v>Carte 1 an Loisir Adulte</v>
          </cell>
          <cell r="AB2315">
            <v>70760</v>
          </cell>
          <cell r="AC2315">
            <v>44531</v>
          </cell>
          <cell r="AD2315">
            <v>44537</v>
          </cell>
          <cell r="AE2315">
            <v>44926</v>
          </cell>
          <cell r="AF2315" t="str">
            <v>Aucun</v>
          </cell>
          <cell r="AG2315" t="str">
            <v>V</v>
          </cell>
          <cell r="AH2315" t="str">
            <v>VETERAN</v>
          </cell>
          <cell r="AJ2315">
            <v>43696</v>
          </cell>
          <cell r="AK2315" t="str">
            <v>Loisir</v>
          </cell>
        </row>
        <row r="2316">
          <cell r="E2316">
            <v>420885</v>
          </cell>
          <cell r="F2316" t="str">
            <v>M.</v>
          </cell>
          <cell r="G2316" t="str">
            <v>DEMANGE</v>
          </cell>
          <cell r="H2316" t="str">
            <v>ALAIN</v>
          </cell>
          <cell r="I2316">
            <v>19442</v>
          </cell>
          <cell r="J2316" t="str">
            <v>FRANCE</v>
          </cell>
          <cell r="K2316" t="str">
            <v>Homme</v>
          </cell>
          <cell r="L2316">
            <v>5617</v>
          </cell>
          <cell r="M2316" t="str">
            <v>KAYAK CLUB DE VANNES</v>
          </cell>
          <cell r="O2316">
            <v>5600</v>
          </cell>
          <cell r="P2316" t="str">
            <v>COMITE DEPARTEMENTAL CK DU MORBIHAN</v>
          </cell>
          <cell r="Q2316" t="str">
            <v>CR03</v>
          </cell>
          <cell r="R2316" t="str">
            <v>COMITE REGIONAL BRETAGNE CK</v>
          </cell>
          <cell r="S2316" t="str">
            <v>FEDERATION FRANCAISE CANOE-KAYAK ET SPORTS PAGAIE</v>
          </cell>
          <cell r="T2316">
            <v>2022</v>
          </cell>
          <cell r="V2316">
            <v>55</v>
          </cell>
          <cell r="W2316" t="str">
            <v>Non</v>
          </cell>
          <cell r="Z2316" t="str">
            <v>AN_LOIS_A</v>
          </cell>
          <cell r="AA2316" t="str">
            <v>Carte 1 an Loisir Adulte</v>
          </cell>
          <cell r="AB2316">
            <v>70760</v>
          </cell>
          <cell r="AC2316">
            <v>44531</v>
          </cell>
          <cell r="AD2316">
            <v>44537</v>
          </cell>
          <cell r="AE2316">
            <v>44926</v>
          </cell>
          <cell r="AF2316" t="str">
            <v>Aucun</v>
          </cell>
          <cell r="AG2316" t="str">
            <v>V</v>
          </cell>
          <cell r="AH2316" t="str">
            <v>VETERAN</v>
          </cell>
          <cell r="AJ2316">
            <v>44127</v>
          </cell>
          <cell r="AK2316" t="str">
            <v>Loisir</v>
          </cell>
          <cell r="AL2316" t="str">
            <v>DE GEYER Even</v>
          </cell>
          <cell r="AM2316">
            <v>561037599</v>
          </cell>
        </row>
        <row r="2317">
          <cell r="E2317">
            <v>420890</v>
          </cell>
          <cell r="F2317" t="str">
            <v>M.</v>
          </cell>
          <cell r="G2317" t="str">
            <v>FROMENT</v>
          </cell>
          <cell r="H2317" t="str">
            <v>JACQUES</v>
          </cell>
          <cell r="I2317">
            <v>23455</v>
          </cell>
          <cell r="J2317" t="str">
            <v>FRANCE</v>
          </cell>
          <cell r="K2317" t="str">
            <v>Homme</v>
          </cell>
          <cell r="L2317">
            <v>5617</v>
          </cell>
          <cell r="M2317" t="str">
            <v>KAYAK CLUB DE VANNES</v>
          </cell>
          <cell r="O2317">
            <v>5600</v>
          </cell>
          <cell r="P2317" t="str">
            <v>COMITE DEPARTEMENTAL CK DU MORBIHAN</v>
          </cell>
          <cell r="Q2317" t="str">
            <v>CR03</v>
          </cell>
          <cell r="R2317" t="str">
            <v>COMITE REGIONAL BRETAGNE CK</v>
          </cell>
          <cell r="S2317" t="str">
            <v>FEDERATION FRANCAISE CANOE-KAYAK ET SPORTS PAGAIE</v>
          </cell>
          <cell r="T2317">
            <v>2022</v>
          </cell>
          <cell r="V2317">
            <v>55</v>
          </cell>
          <cell r="W2317" t="str">
            <v>Non</v>
          </cell>
          <cell r="Z2317" t="str">
            <v>AN_LOIS_A</v>
          </cell>
          <cell r="AA2317" t="str">
            <v>Carte 1 an Loisir Adulte</v>
          </cell>
          <cell r="AB2317">
            <v>70760</v>
          </cell>
          <cell r="AC2317">
            <v>44531</v>
          </cell>
          <cell r="AD2317">
            <v>44556</v>
          </cell>
          <cell r="AE2317">
            <v>44926</v>
          </cell>
          <cell r="AF2317" t="str">
            <v>Aucun</v>
          </cell>
          <cell r="AG2317" t="str">
            <v>V</v>
          </cell>
          <cell r="AH2317" t="str">
            <v>VETERAN</v>
          </cell>
          <cell r="AJ2317">
            <v>43712</v>
          </cell>
          <cell r="AK2317" t="str">
            <v>Loisir</v>
          </cell>
        </row>
        <row r="2318">
          <cell r="E2318">
            <v>420891</v>
          </cell>
          <cell r="F2318" t="str">
            <v>Mme</v>
          </cell>
          <cell r="G2318" t="str">
            <v>FROMENT</v>
          </cell>
          <cell r="H2318" t="str">
            <v>MYRIAM</v>
          </cell>
          <cell r="I2318">
            <v>22518</v>
          </cell>
          <cell r="J2318" t="str">
            <v>FRANCE</v>
          </cell>
          <cell r="K2318" t="str">
            <v>Femme</v>
          </cell>
          <cell r="L2318">
            <v>5617</v>
          </cell>
          <cell r="M2318" t="str">
            <v>KAYAK CLUB DE VANNES</v>
          </cell>
          <cell r="O2318">
            <v>5600</v>
          </cell>
          <cell r="P2318" t="str">
            <v>COMITE DEPARTEMENTAL CK DU MORBIHAN</v>
          </cell>
          <cell r="Q2318" t="str">
            <v>CR03</v>
          </cell>
          <cell r="R2318" t="str">
            <v>COMITE REGIONAL BRETAGNE CK</v>
          </cell>
          <cell r="S2318" t="str">
            <v>FEDERATION FRANCAISE CANOE-KAYAK ET SPORTS PAGAIE</v>
          </cell>
          <cell r="T2318">
            <v>2022</v>
          </cell>
          <cell r="V2318">
            <v>55</v>
          </cell>
          <cell r="W2318" t="str">
            <v>Non</v>
          </cell>
          <cell r="Z2318" t="str">
            <v>AN_LOIS_A</v>
          </cell>
          <cell r="AA2318" t="str">
            <v>Carte 1 an Loisir Adulte</v>
          </cell>
          <cell r="AB2318">
            <v>70760</v>
          </cell>
          <cell r="AC2318">
            <v>44531</v>
          </cell>
          <cell r="AD2318">
            <v>44556</v>
          </cell>
          <cell r="AE2318">
            <v>44926</v>
          </cell>
          <cell r="AF2318" t="str">
            <v>Aucun</v>
          </cell>
          <cell r="AG2318" t="str">
            <v>V</v>
          </cell>
          <cell r="AH2318" t="str">
            <v>VETERAN</v>
          </cell>
          <cell r="AJ2318">
            <v>44447</v>
          </cell>
          <cell r="AK2318" t="str">
            <v>Loisir</v>
          </cell>
        </row>
        <row r="2319">
          <cell r="E2319">
            <v>420895</v>
          </cell>
          <cell r="F2319" t="str">
            <v>M.</v>
          </cell>
          <cell r="G2319" t="str">
            <v>CHEVALIER</v>
          </cell>
          <cell r="H2319" t="str">
            <v>PAUL</v>
          </cell>
          <cell r="I2319">
            <v>19208</v>
          </cell>
          <cell r="J2319" t="str">
            <v>FRANCE</v>
          </cell>
          <cell r="K2319" t="str">
            <v>Homme</v>
          </cell>
          <cell r="L2319">
            <v>5617</v>
          </cell>
          <cell r="M2319" t="str">
            <v>KAYAK CLUB DE VANNES</v>
          </cell>
          <cell r="O2319">
            <v>5600</v>
          </cell>
          <cell r="P2319" t="str">
            <v>COMITE DEPARTEMENTAL CK DU MORBIHAN</v>
          </cell>
          <cell r="Q2319" t="str">
            <v>CR03</v>
          </cell>
          <cell r="R2319" t="str">
            <v>COMITE REGIONAL BRETAGNE CK</v>
          </cell>
          <cell r="S2319" t="str">
            <v>FEDERATION FRANCAISE CANOE-KAYAK ET SPORTS PAGAIE</v>
          </cell>
          <cell r="T2319">
            <v>2022</v>
          </cell>
          <cell r="V2319">
            <v>55</v>
          </cell>
          <cell r="W2319" t="str">
            <v>Non</v>
          </cell>
          <cell r="Z2319" t="str">
            <v>AN_LOIS_A</v>
          </cell>
          <cell r="AA2319" t="str">
            <v>Carte 1 an Loisir Adulte</v>
          </cell>
          <cell r="AB2319">
            <v>70760</v>
          </cell>
          <cell r="AC2319">
            <v>44531</v>
          </cell>
          <cell r="AD2319">
            <v>44538</v>
          </cell>
          <cell r="AE2319">
            <v>44926</v>
          </cell>
          <cell r="AF2319" t="str">
            <v>Aucun</v>
          </cell>
          <cell r="AG2319" t="str">
            <v>V</v>
          </cell>
          <cell r="AH2319" t="str">
            <v>VETERAN</v>
          </cell>
          <cell r="AJ2319">
            <v>44356</v>
          </cell>
          <cell r="AK2319" t="str">
            <v>Loisir</v>
          </cell>
        </row>
        <row r="2320">
          <cell r="E2320">
            <v>420899</v>
          </cell>
          <cell r="F2320" t="str">
            <v>M.</v>
          </cell>
          <cell r="G2320" t="str">
            <v>BLONDY</v>
          </cell>
          <cell r="H2320" t="str">
            <v>LOUIS</v>
          </cell>
          <cell r="I2320">
            <v>40252</v>
          </cell>
          <cell r="J2320" t="str">
            <v>FRANCE</v>
          </cell>
          <cell r="K2320" t="str">
            <v>Homme</v>
          </cell>
          <cell r="L2320">
            <v>2209</v>
          </cell>
          <cell r="M2320" t="str">
            <v>CANOE CLUB DU LIE</v>
          </cell>
          <cell r="N2320" t="str">
            <v>C.C.LIE</v>
          </cell>
          <cell r="O2320">
            <v>2200</v>
          </cell>
          <cell r="P2320" t="str">
            <v>COMITE DEPARTEMENTAL CK COTES D'ARMOR</v>
          </cell>
          <cell r="Q2320" t="str">
            <v>CR03</v>
          </cell>
          <cell r="R2320" t="str">
            <v>COMITE REGIONAL BRETAGNE CK</v>
          </cell>
          <cell r="S2320" t="str">
            <v>FEDERATION FRANCAISE CANOE-KAYAK ET SPORTS PAGAIE</v>
          </cell>
          <cell r="T2320">
            <v>2022</v>
          </cell>
          <cell r="V2320">
            <v>40</v>
          </cell>
          <cell r="W2320" t="str">
            <v>Non</v>
          </cell>
          <cell r="Z2320" t="str">
            <v>AN_COMP_J</v>
          </cell>
          <cell r="AA2320" t="str">
            <v>Carte 1 an Compétition Jeune</v>
          </cell>
          <cell r="AB2320">
            <v>71266</v>
          </cell>
          <cell r="AC2320">
            <v>44562</v>
          </cell>
          <cell r="AD2320">
            <v>44574</v>
          </cell>
          <cell r="AE2320">
            <v>44926</v>
          </cell>
          <cell r="AF2320" t="str">
            <v>Aucun</v>
          </cell>
          <cell r="AG2320" t="str">
            <v>B</v>
          </cell>
          <cell r="AH2320" t="str">
            <v>BENJAMIN</v>
          </cell>
          <cell r="AN2320">
            <v>44574</v>
          </cell>
          <cell r="AO2320" t="str">
            <v>Compétition</v>
          </cell>
        </row>
        <row r="2321">
          <cell r="E2321">
            <v>420901</v>
          </cell>
          <cell r="F2321" t="str">
            <v>M.</v>
          </cell>
          <cell r="G2321" t="str">
            <v>BLONDY</v>
          </cell>
          <cell r="H2321" t="str">
            <v>PAUL</v>
          </cell>
          <cell r="I2321">
            <v>40630</v>
          </cell>
          <cell r="J2321" t="str">
            <v>FRANCE</v>
          </cell>
          <cell r="K2321" t="str">
            <v>Homme</v>
          </cell>
          <cell r="L2321">
            <v>2209</v>
          </cell>
          <cell r="M2321" t="str">
            <v>CANOE CLUB DU LIE</v>
          </cell>
          <cell r="N2321" t="str">
            <v>C.C.LIE</v>
          </cell>
          <cell r="O2321">
            <v>2200</v>
          </cell>
          <cell r="P2321" t="str">
            <v>COMITE DEPARTEMENTAL CK COTES D'ARMOR</v>
          </cell>
          <cell r="Q2321" t="str">
            <v>CR03</v>
          </cell>
          <cell r="R2321" t="str">
            <v>COMITE REGIONAL BRETAGNE CK</v>
          </cell>
          <cell r="S2321" t="str">
            <v>FEDERATION FRANCAISE CANOE-KAYAK ET SPORTS PAGAIE</v>
          </cell>
          <cell r="T2321">
            <v>2022</v>
          </cell>
          <cell r="V2321">
            <v>40</v>
          </cell>
          <cell r="W2321" t="str">
            <v>Non</v>
          </cell>
          <cell r="Z2321" t="str">
            <v>AN_COMP_J</v>
          </cell>
          <cell r="AA2321" t="str">
            <v>Carte 1 an Compétition Jeune</v>
          </cell>
          <cell r="AB2321">
            <v>71266</v>
          </cell>
          <cell r="AC2321">
            <v>44562</v>
          </cell>
          <cell r="AD2321">
            <v>44574</v>
          </cell>
          <cell r="AE2321">
            <v>44926</v>
          </cell>
          <cell r="AF2321" t="str">
            <v>Aucun</v>
          </cell>
          <cell r="AG2321" t="str">
            <v>B</v>
          </cell>
          <cell r="AH2321" t="str">
            <v>BENJAMIN</v>
          </cell>
          <cell r="AN2321">
            <v>44574</v>
          </cell>
          <cell r="AO2321" t="str">
            <v>Compétition</v>
          </cell>
        </row>
        <row r="2322">
          <cell r="E2322">
            <v>420903</v>
          </cell>
          <cell r="F2322" t="str">
            <v>M.</v>
          </cell>
          <cell r="G2322" t="str">
            <v>BOTTE</v>
          </cell>
          <cell r="H2322" t="str">
            <v>EWENN</v>
          </cell>
          <cell r="I2322">
            <v>41312</v>
          </cell>
          <cell r="J2322" t="str">
            <v>FRANCE</v>
          </cell>
          <cell r="K2322" t="str">
            <v>Homme</v>
          </cell>
          <cell r="L2322">
            <v>2209</v>
          </cell>
          <cell r="M2322" t="str">
            <v>CANOE CLUB DU LIE</v>
          </cell>
          <cell r="N2322" t="str">
            <v>C.C.LIE</v>
          </cell>
          <cell r="O2322">
            <v>2200</v>
          </cell>
          <cell r="P2322" t="str">
            <v>COMITE DEPARTEMENTAL CK COTES D'ARMOR</v>
          </cell>
          <cell r="Q2322" t="str">
            <v>CR03</v>
          </cell>
          <cell r="R2322" t="str">
            <v>COMITE REGIONAL BRETAGNE CK</v>
          </cell>
          <cell r="S2322" t="str">
            <v>FEDERATION FRANCAISE CANOE-KAYAK ET SPORTS PAGAIE</v>
          </cell>
          <cell r="T2322">
            <v>2022</v>
          </cell>
          <cell r="V2322">
            <v>40</v>
          </cell>
          <cell r="W2322" t="str">
            <v>Non</v>
          </cell>
          <cell r="Z2322" t="str">
            <v>AN_COMP_J</v>
          </cell>
          <cell r="AA2322" t="str">
            <v>Carte 1 an Compétition Jeune</v>
          </cell>
          <cell r="AB2322">
            <v>70818</v>
          </cell>
          <cell r="AC2322">
            <v>44531</v>
          </cell>
          <cell r="AD2322">
            <v>44553</v>
          </cell>
          <cell r="AE2322">
            <v>44926</v>
          </cell>
          <cell r="AF2322" t="str">
            <v>Aucun</v>
          </cell>
          <cell r="AG2322" t="str">
            <v>P</v>
          </cell>
          <cell r="AH2322" t="str">
            <v>POUSSIN</v>
          </cell>
          <cell r="AN2322">
            <v>44553</v>
          </cell>
          <cell r="AO2322" t="str">
            <v>Compétition</v>
          </cell>
        </row>
        <row r="2323">
          <cell r="E2323">
            <v>420904</v>
          </cell>
          <cell r="F2323" t="str">
            <v>Mme</v>
          </cell>
          <cell r="G2323" t="str">
            <v>COLLET</v>
          </cell>
          <cell r="H2323" t="str">
            <v>ANOUCK</v>
          </cell>
          <cell r="I2323">
            <v>41273</v>
          </cell>
          <cell r="J2323" t="str">
            <v>FRANCE</v>
          </cell>
          <cell r="K2323" t="str">
            <v>Femme</v>
          </cell>
          <cell r="L2323">
            <v>2209</v>
          </cell>
          <cell r="M2323" t="str">
            <v>CANOE CLUB DU LIE</v>
          </cell>
          <cell r="N2323" t="str">
            <v>C.C.LIE</v>
          </cell>
          <cell r="O2323">
            <v>2200</v>
          </cell>
          <cell r="P2323" t="str">
            <v>COMITE DEPARTEMENTAL CK COTES D'ARMOR</v>
          </cell>
          <cell r="Q2323" t="str">
            <v>CR03</v>
          </cell>
          <cell r="R2323" t="str">
            <v>COMITE REGIONAL BRETAGNE CK</v>
          </cell>
          <cell r="S2323" t="str">
            <v>FEDERATION FRANCAISE CANOE-KAYAK ET SPORTS PAGAIE</v>
          </cell>
          <cell r="T2323">
            <v>2022</v>
          </cell>
          <cell r="V2323">
            <v>40</v>
          </cell>
          <cell r="W2323" t="str">
            <v>Non</v>
          </cell>
          <cell r="Z2323" t="str">
            <v>AN_COMP_J</v>
          </cell>
          <cell r="AA2323" t="str">
            <v>Carte 1 an Compétition Jeune</v>
          </cell>
          <cell r="AB2323">
            <v>71266</v>
          </cell>
          <cell r="AC2323">
            <v>44562</v>
          </cell>
          <cell r="AD2323">
            <v>44567</v>
          </cell>
          <cell r="AE2323">
            <v>44926</v>
          </cell>
          <cell r="AF2323" t="str">
            <v>Aucun</v>
          </cell>
          <cell r="AG2323" t="str">
            <v>P</v>
          </cell>
          <cell r="AH2323" t="str">
            <v>POUSSIN</v>
          </cell>
          <cell r="AN2323">
            <v>44567</v>
          </cell>
          <cell r="AO2323" t="str">
            <v>Compétition</v>
          </cell>
        </row>
        <row r="2324">
          <cell r="E2324">
            <v>420905</v>
          </cell>
          <cell r="F2324" t="str">
            <v>M.</v>
          </cell>
          <cell r="G2324" t="str">
            <v>LE RAY</v>
          </cell>
          <cell r="H2324" t="str">
            <v>SOEN</v>
          </cell>
          <cell r="I2324">
            <v>40540</v>
          </cell>
          <cell r="J2324" t="str">
            <v>FRANCE</v>
          </cell>
          <cell r="K2324" t="str">
            <v>Homme</v>
          </cell>
          <cell r="L2324">
            <v>2209</v>
          </cell>
          <cell r="M2324" t="str">
            <v>CANOE CLUB DU LIE</v>
          </cell>
          <cell r="N2324" t="str">
            <v>C.C.LIE</v>
          </cell>
          <cell r="O2324">
            <v>2200</v>
          </cell>
          <cell r="P2324" t="str">
            <v>COMITE DEPARTEMENTAL CK COTES D'ARMOR</v>
          </cell>
          <cell r="Q2324" t="str">
            <v>CR03</v>
          </cell>
          <cell r="R2324" t="str">
            <v>COMITE REGIONAL BRETAGNE CK</v>
          </cell>
          <cell r="S2324" t="str">
            <v>FEDERATION FRANCAISE CANOE-KAYAK ET SPORTS PAGAIE</v>
          </cell>
          <cell r="T2324">
            <v>2022</v>
          </cell>
          <cell r="V2324">
            <v>40</v>
          </cell>
          <cell r="W2324" t="str">
            <v>Non</v>
          </cell>
          <cell r="Z2324" t="str">
            <v>AN_COMP_J</v>
          </cell>
          <cell r="AA2324" t="str">
            <v>Carte 1 an Compétition Jeune</v>
          </cell>
          <cell r="AB2324">
            <v>71266</v>
          </cell>
          <cell r="AC2324">
            <v>44562</v>
          </cell>
          <cell r="AD2324">
            <v>44573</v>
          </cell>
          <cell r="AE2324">
            <v>44926</v>
          </cell>
          <cell r="AF2324" t="str">
            <v>Aucun</v>
          </cell>
          <cell r="AG2324" t="str">
            <v>B</v>
          </cell>
          <cell r="AH2324" t="str">
            <v>BENJAMIN</v>
          </cell>
          <cell r="AN2324">
            <v>44573</v>
          </cell>
          <cell r="AO2324" t="str">
            <v>Compétition</v>
          </cell>
        </row>
        <row r="2325">
          <cell r="E2325">
            <v>420909</v>
          </cell>
          <cell r="F2325" t="str">
            <v>M.</v>
          </cell>
          <cell r="G2325" t="str">
            <v>LE DUC</v>
          </cell>
          <cell r="H2325" t="str">
            <v>BASILE</v>
          </cell>
          <cell r="I2325">
            <v>40296</v>
          </cell>
          <cell r="J2325" t="str">
            <v>FRANCE</v>
          </cell>
          <cell r="K2325" t="str">
            <v>Homme</v>
          </cell>
          <cell r="L2325">
            <v>2209</v>
          </cell>
          <cell r="M2325" t="str">
            <v>CANOE CLUB DU LIE</v>
          </cell>
          <cell r="N2325" t="str">
            <v>C.C.LIE</v>
          </cell>
          <cell r="O2325">
            <v>2200</v>
          </cell>
          <cell r="P2325" t="str">
            <v>COMITE DEPARTEMENTAL CK COTES D'ARMOR</v>
          </cell>
          <cell r="Q2325" t="str">
            <v>CR03</v>
          </cell>
          <cell r="R2325" t="str">
            <v>COMITE REGIONAL BRETAGNE CK</v>
          </cell>
          <cell r="S2325" t="str">
            <v>FEDERATION FRANCAISE CANOE-KAYAK ET SPORTS PAGAIE</v>
          </cell>
          <cell r="T2325">
            <v>2022</v>
          </cell>
          <cell r="V2325">
            <v>40</v>
          </cell>
          <cell r="W2325" t="str">
            <v>Non</v>
          </cell>
          <cell r="Z2325" t="str">
            <v>AN_COMP_J</v>
          </cell>
          <cell r="AA2325" t="str">
            <v>Carte 1 an Compétition Jeune</v>
          </cell>
          <cell r="AB2325">
            <v>71266</v>
          </cell>
          <cell r="AC2325">
            <v>44562</v>
          </cell>
          <cell r="AD2325">
            <v>44569</v>
          </cell>
          <cell r="AE2325">
            <v>44926</v>
          </cell>
          <cell r="AF2325" t="str">
            <v>Aucun</v>
          </cell>
          <cell r="AG2325" t="str">
            <v>B</v>
          </cell>
          <cell r="AH2325" t="str">
            <v>BENJAMIN</v>
          </cell>
          <cell r="AN2325">
            <v>44569</v>
          </cell>
          <cell r="AO2325" t="str">
            <v>Compétition</v>
          </cell>
        </row>
        <row r="2326">
          <cell r="E2326">
            <v>420927</v>
          </cell>
          <cell r="F2326" t="str">
            <v>M.</v>
          </cell>
          <cell r="G2326" t="str">
            <v>CARLIER</v>
          </cell>
          <cell r="H2326" t="str">
            <v>ELOAN</v>
          </cell>
          <cell r="I2326">
            <v>40141</v>
          </cell>
          <cell r="J2326" t="str">
            <v>FRANCE</v>
          </cell>
          <cell r="K2326" t="str">
            <v>Homme</v>
          </cell>
          <cell r="L2326">
            <v>3514</v>
          </cell>
          <cell r="M2326" t="str">
            <v>U.S.V. CK VERN / SEICHE</v>
          </cell>
          <cell r="O2326">
            <v>3500</v>
          </cell>
          <cell r="P2326" t="str">
            <v>COMITE DEPARTEMENTAL CK D'ILLE ET VILAINE</v>
          </cell>
          <cell r="Q2326" t="str">
            <v>CR03</v>
          </cell>
          <cell r="R2326" t="str">
            <v>COMITE REGIONAL BRETAGNE CK</v>
          </cell>
          <cell r="S2326" t="str">
            <v>FEDERATION FRANCAISE CANOE-KAYAK ET SPORTS PAGAIE</v>
          </cell>
          <cell r="T2326">
            <v>2022</v>
          </cell>
          <cell r="V2326">
            <v>40</v>
          </cell>
          <cell r="W2326" t="str">
            <v>Non</v>
          </cell>
          <cell r="X2326" t="str">
            <v>IA Sport Plus</v>
          </cell>
          <cell r="Y2326" t="str">
            <v>IASPORT</v>
          </cell>
          <cell r="Z2326" t="str">
            <v>AN_COMP_J</v>
          </cell>
          <cell r="AA2326" t="str">
            <v>Carte 1 an Compétition Jeune</v>
          </cell>
          <cell r="AB2326">
            <v>71142</v>
          </cell>
          <cell r="AC2326">
            <v>44562</v>
          </cell>
          <cell r="AD2326">
            <v>44574</v>
          </cell>
          <cell r="AE2326">
            <v>44926</v>
          </cell>
          <cell r="AF2326" t="str">
            <v>Aucun</v>
          </cell>
          <cell r="AG2326" t="str">
            <v>M</v>
          </cell>
          <cell r="AH2326" t="str">
            <v>MINIME</v>
          </cell>
          <cell r="AN2326">
            <v>44545</v>
          </cell>
          <cell r="AO2326" t="str">
            <v>Compétition</v>
          </cell>
        </row>
        <row r="2327">
          <cell r="E2327">
            <v>420933</v>
          </cell>
          <cell r="F2327" t="str">
            <v>M.</v>
          </cell>
          <cell r="G2327" t="str">
            <v>VIOT AUVRAY</v>
          </cell>
          <cell r="H2327" t="str">
            <v>NOMINOË</v>
          </cell>
          <cell r="I2327">
            <v>40595</v>
          </cell>
          <cell r="J2327" t="str">
            <v>FRANCE</v>
          </cell>
          <cell r="K2327" t="str">
            <v>Homme</v>
          </cell>
          <cell r="L2327">
            <v>3514</v>
          </cell>
          <cell r="M2327" t="str">
            <v>U.S.V. CK VERN / SEICHE</v>
          </cell>
          <cell r="O2327">
            <v>3500</v>
          </cell>
          <cell r="P2327" t="str">
            <v>COMITE DEPARTEMENTAL CK D'ILLE ET VILAINE</v>
          </cell>
          <cell r="Q2327" t="str">
            <v>CR03</v>
          </cell>
          <cell r="R2327" t="str">
            <v>COMITE REGIONAL BRETAGNE CK</v>
          </cell>
          <cell r="S2327" t="str">
            <v>FEDERATION FRANCAISE CANOE-KAYAK ET SPORTS PAGAIE</v>
          </cell>
          <cell r="T2327">
            <v>2022</v>
          </cell>
          <cell r="V2327">
            <v>40</v>
          </cell>
          <cell r="W2327" t="str">
            <v>Non</v>
          </cell>
          <cell r="Z2327" t="str">
            <v>AN_COMP_J</v>
          </cell>
          <cell r="AA2327" t="str">
            <v>Carte 1 an Compétition Jeune</v>
          </cell>
          <cell r="AB2327">
            <v>71142</v>
          </cell>
          <cell r="AC2327">
            <v>44562</v>
          </cell>
          <cell r="AD2327">
            <v>44586</v>
          </cell>
          <cell r="AE2327">
            <v>44926</v>
          </cell>
          <cell r="AF2327" t="str">
            <v>Aucun</v>
          </cell>
          <cell r="AG2327" t="str">
            <v>B</v>
          </cell>
          <cell r="AH2327" t="str">
            <v>BENJAMIN</v>
          </cell>
          <cell r="AN2327">
            <v>44586</v>
          </cell>
          <cell r="AO2327" t="str">
            <v>Compétition</v>
          </cell>
        </row>
        <row r="2328">
          <cell r="E2328">
            <v>420964</v>
          </cell>
          <cell r="F2328" t="str">
            <v>M.</v>
          </cell>
          <cell r="G2328" t="str">
            <v>OLIER</v>
          </cell>
          <cell r="H2328" t="str">
            <v>LOMIG</v>
          </cell>
          <cell r="I2328">
            <v>38867</v>
          </cell>
          <cell r="J2328" t="str">
            <v>FRANCE</v>
          </cell>
          <cell r="K2328" t="str">
            <v>Homme</v>
          </cell>
          <cell r="L2328">
            <v>2208</v>
          </cell>
          <cell r="M2328" t="str">
            <v>CLUB CANOE KAYAK GUERLEDAN</v>
          </cell>
          <cell r="N2328" t="str">
            <v>CCKG</v>
          </cell>
          <cell r="O2328">
            <v>2200</v>
          </cell>
          <cell r="P2328" t="str">
            <v>COMITE DEPARTEMENTAL CK COTES D'ARMOR</v>
          </cell>
          <cell r="Q2328" t="str">
            <v>CR03</v>
          </cell>
          <cell r="R2328" t="str">
            <v>COMITE REGIONAL BRETAGNE CK</v>
          </cell>
          <cell r="S2328" t="str">
            <v>FEDERATION FRANCAISE CANOE-KAYAK ET SPORTS PAGAIE</v>
          </cell>
          <cell r="T2328">
            <v>2022</v>
          </cell>
          <cell r="V2328">
            <v>40</v>
          </cell>
          <cell r="W2328" t="str">
            <v>Non</v>
          </cell>
          <cell r="Z2328" t="str">
            <v>AN_COMP_J</v>
          </cell>
          <cell r="AA2328" t="str">
            <v>Carte 1 an Compétition Jeune</v>
          </cell>
          <cell r="AB2328">
            <v>69807</v>
          </cell>
          <cell r="AC2328">
            <v>44470</v>
          </cell>
          <cell r="AD2328">
            <v>44546</v>
          </cell>
          <cell r="AE2328">
            <v>44926</v>
          </cell>
          <cell r="AF2328" t="str">
            <v>Aucun</v>
          </cell>
          <cell r="AG2328" t="str">
            <v>C</v>
          </cell>
          <cell r="AH2328" t="str">
            <v>CADET</v>
          </cell>
          <cell r="AN2328">
            <v>44546</v>
          </cell>
          <cell r="AO2328" t="str">
            <v>Compétition</v>
          </cell>
        </row>
        <row r="2329">
          <cell r="E2329">
            <v>421079</v>
          </cell>
          <cell r="F2329" t="str">
            <v>Mme</v>
          </cell>
          <cell r="G2329" t="str">
            <v>ETENDART</v>
          </cell>
          <cell r="H2329" t="str">
            <v>MAELLYS</v>
          </cell>
          <cell r="I2329">
            <v>39306</v>
          </cell>
          <cell r="J2329" t="str">
            <v>FRANCE</v>
          </cell>
          <cell r="K2329" t="str">
            <v>Femme</v>
          </cell>
          <cell r="L2329">
            <v>2208</v>
          </cell>
          <cell r="M2329" t="str">
            <v>CLUB CANOE KAYAK GUERLEDAN</v>
          </cell>
          <cell r="N2329" t="str">
            <v>CCKG</v>
          </cell>
          <cell r="O2329">
            <v>2200</v>
          </cell>
          <cell r="P2329" t="str">
            <v>COMITE DEPARTEMENTAL CK COTES D'ARMOR</v>
          </cell>
          <cell r="Q2329" t="str">
            <v>CR03</v>
          </cell>
          <cell r="R2329" t="str">
            <v>COMITE REGIONAL BRETAGNE CK</v>
          </cell>
          <cell r="S2329" t="str">
            <v>FEDERATION FRANCAISE CANOE-KAYAK ET SPORTS PAGAIE</v>
          </cell>
          <cell r="T2329">
            <v>2022</v>
          </cell>
          <cell r="V2329">
            <v>40</v>
          </cell>
          <cell r="W2329" t="str">
            <v>Non</v>
          </cell>
          <cell r="Z2329" t="str">
            <v>AN_COMP_J</v>
          </cell>
          <cell r="AA2329" t="str">
            <v>Carte 1 an Compétition Jeune</v>
          </cell>
          <cell r="AB2329">
            <v>72390</v>
          </cell>
          <cell r="AC2329">
            <v>44621</v>
          </cell>
          <cell r="AD2329">
            <v>44642</v>
          </cell>
          <cell r="AE2329">
            <v>44926</v>
          </cell>
          <cell r="AF2329" t="str">
            <v>Aucun</v>
          </cell>
          <cell r="AG2329" t="str">
            <v>C</v>
          </cell>
          <cell r="AH2329" t="str">
            <v>CADET</v>
          </cell>
          <cell r="AN2329">
            <v>44644</v>
          </cell>
          <cell r="AO2329" t="str">
            <v>Compétition</v>
          </cell>
        </row>
        <row r="2330">
          <cell r="E2330">
            <v>421095</v>
          </cell>
          <cell r="F2330" t="str">
            <v>M.</v>
          </cell>
          <cell r="G2330" t="str">
            <v>RUZE</v>
          </cell>
          <cell r="H2330" t="str">
            <v>PATRICE</v>
          </cell>
          <cell r="I2330">
            <v>27499</v>
          </cell>
          <cell r="J2330" t="str">
            <v>FRANCE</v>
          </cell>
          <cell r="K2330" t="str">
            <v>Homme</v>
          </cell>
          <cell r="L2330">
            <v>3507</v>
          </cell>
          <cell r="M2330" t="str">
            <v>CANOE KAYAK DU PAYS DE BROCELIANDE</v>
          </cell>
          <cell r="O2330">
            <v>3500</v>
          </cell>
          <cell r="P2330" t="str">
            <v>COMITE DEPARTEMENTAL CK D'ILLE ET VILAINE</v>
          </cell>
          <cell r="Q2330" t="str">
            <v>CR03</v>
          </cell>
          <cell r="R2330" t="str">
            <v>COMITE REGIONAL BRETAGNE CK</v>
          </cell>
          <cell r="S2330" t="str">
            <v>FEDERATION FRANCAISE CANOE-KAYAK ET SPORTS PAGAIE</v>
          </cell>
          <cell r="T2330">
            <v>2022</v>
          </cell>
          <cell r="V2330">
            <v>2</v>
          </cell>
          <cell r="W2330" t="str">
            <v>Non</v>
          </cell>
          <cell r="Z2330" t="str">
            <v>AN_SANS_P</v>
          </cell>
          <cell r="AA2330" t="str">
            <v>Carte annuelle sans pratique</v>
          </cell>
          <cell r="AB2330">
            <v>71589</v>
          </cell>
          <cell r="AC2330">
            <v>44562</v>
          </cell>
          <cell r="AD2330">
            <v>44591</v>
          </cell>
          <cell r="AE2330">
            <v>44926</v>
          </cell>
          <cell r="AF2330" t="str">
            <v>Aucun</v>
          </cell>
          <cell r="AG2330" t="str">
            <v>V</v>
          </cell>
          <cell r="AH2330" t="str">
            <v>VETERAN</v>
          </cell>
        </row>
        <row r="2331">
          <cell r="E2331">
            <v>421119</v>
          </cell>
          <cell r="F2331" t="str">
            <v>M.</v>
          </cell>
          <cell r="G2331" t="str">
            <v>EON</v>
          </cell>
          <cell r="H2331" t="str">
            <v>MAËL</v>
          </cell>
          <cell r="I2331">
            <v>40338</v>
          </cell>
          <cell r="J2331" t="str">
            <v>FRANCE</v>
          </cell>
          <cell r="K2331" t="str">
            <v>Homme</v>
          </cell>
          <cell r="L2331">
            <v>5603</v>
          </cell>
          <cell r="M2331" t="str">
            <v>CANOE KAYAK PONTIVYEN</v>
          </cell>
          <cell r="N2331" t="str">
            <v>CKCP1</v>
          </cell>
          <cell r="O2331">
            <v>5600</v>
          </cell>
          <cell r="P2331" t="str">
            <v>COMITE DEPARTEMENTAL CK DU MORBIHAN</v>
          </cell>
          <cell r="Q2331" t="str">
            <v>CR03</v>
          </cell>
          <cell r="R2331" t="str">
            <v>COMITE REGIONAL BRETAGNE CK</v>
          </cell>
          <cell r="S2331" t="str">
            <v>FEDERATION FRANCAISE CANOE-KAYAK ET SPORTS PAGAIE</v>
          </cell>
          <cell r="T2331">
            <v>2022</v>
          </cell>
          <cell r="V2331">
            <v>40</v>
          </cell>
          <cell r="W2331" t="str">
            <v>Non</v>
          </cell>
          <cell r="Z2331" t="str">
            <v>AN_COMP_J</v>
          </cell>
          <cell r="AA2331" t="str">
            <v>Carte 1 an Compétition Jeune</v>
          </cell>
          <cell r="AB2331">
            <v>71171</v>
          </cell>
          <cell r="AC2331">
            <v>44562</v>
          </cell>
          <cell r="AD2331">
            <v>44577</v>
          </cell>
          <cell r="AE2331">
            <v>44926</v>
          </cell>
          <cell r="AF2331" t="str">
            <v>Aucun</v>
          </cell>
          <cell r="AG2331" t="str">
            <v>B</v>
          </cell>
          <cell r="AH2331" t="str">
            <v>BENJAMIN</v>
          </cell>
          <cell r="AN2331">
            <v>44577</v>
          </cell>
          <cell r="AO2331" t="str">
            <v>Compétition</v>
          </cell>
        </row>
        <row r="2332">
          <cell r="E2332">
            <v>421131</v>
          </cell>
          <cell r="F2332" t="str">
            <v>M.</v>
          </cell>
          <cell r="G2332" t="str">
            <v>FAURE</v>
          </cell>
          <cell r="H2332" t="str">
            <v>TOM</v>
          </cell>
          <cell r="I2332">
            <v>40316</v>
          </cell>
          <cell r="J2332" t="str">
            <v>FRANCE</v>
          </cell>
          <cell r="K2332" t="str">
            <v>Homme</v>
          </cell>
          <cell r="L2332">
            <v>3507</v>
          </cell>
          <cell r="M2332" t="str">
            <v>CANOE KAYAK DU PAYS DE BROCELIANDE</v>
          </cell>
          <cell r="O2332">
            <v>3500</v>
          </cell>
          <cell r="P2332" t="str">
            <v>COMITE DEPARTEMENTAL CK D'ILLE ET VILAINE</v>
          </cell>
          <cell r="Q2332" t="str">
            <v>CR03</v>
          </cell>
          <cell r="R2332" t="str">
            <v>COMITE REGIONAL BRETAGNE CK</v>
          </cell>
          <cell r="S2332" t="str">
            <v>FEDERATION FRANCAISE CANOE-KAYAK ET SPORTS PAGAIE</v>
          </cell>
          <cell r="T2332">
            <v>2022</v>
          </cell>
          <cell r="V2332">
            <v>40</v>
          </cell>
          <cell r="W2332" t="str">
            <v>Non</v>
          </cell>
          <cell r="Z2332" t="str">
            <v>AN_COMP_J</v>
          </cell>
          <cell r="AA2332" t="str">
            <v>Carte 1 an Compétition Jeune</v>
          </cell>
          <cell r="AB2332">
            <v>71589</v>
          </cell>
          <cell r="AC2332">
            <v>44562</v>
          </cell>
          <cell r="AD2332">
            <v>44568</v>
          </cell>
          <cell r="AE2332">
            <v>44926</v>
          </cell>
          <cell r="AF2332" t="str">
            <v>Aucun</v>
          </cell>
          <cell r="AG2332" t="str">
            <v>B</v>
          </cell>
          <cell r="AH2332" t="str">
            <v>BENJAMIN</v>
          </cell>
          <cell r="AN2332">
            <v>44568</v>
          </cell>
          <cell r="AO2332" t="str">
            <v>Compétition</v>
          </cell>
        </row>
        <row r="2333">
          <cell r="E2333">
            <v>421140</v>
          </cell>
          <cell r="F2333" t="str">
            <v>M.</v>
          </cell>
          <cell r="G2333" t="str">
            <v>PIEL LOLLIVIER</v>
          </cell>
          <cell r="H2333" t="str">
            <v>EWAN</v>
          </cell>
          <cell r="I2333">
            <v>40294</v>
          </cell>
          <cell r="J2333" t="str">
            <v>FRANCE</v>
          </cell>
          <cell r="K2333" t="str">
            <v>Homme</v>
          </cell>
          <cell r="L2333">
            <v>3501</v>
          </cell>
          <cell r="M2333" t="str">
            <v>KAYAK CLUB PONT REAN</v>
          </cell>
          <cell r="O2333">
            <v>3500</v>
          </cell>
          <cell r="P2333" t="str">
            <v>COMITE DEPARTEMENTAL CK D'ILLE ET VILAINE</v>
          </cell>
          <cell r="Q2333" t="str">
            <v>CR03</v>
          </cell>
          <cell r="R2333" t="str">
            <v>COMITE REGIONAL BRETAGNE CK</v>
          </cell>
          <cell r="S2333" t="str">
            <v>FEDERATION FRANCAISE CANOE-KAYAK ET SPORTS PAGAIE</v>
          </cell>
          <cell r="T2333">
            <v>2022</v>
          </cell>
          <cell r="V2333">
            <v>40</v>
          </cell>
          <cell r="W2333" t="str">
            <v>Non</v>
          </cell>
          <cell r="Z2333" t="str">
            <v>AN_COMP_J</v>
          </cell>
          <cell r="AA2333" t="str">
            <v>Carte 1 an Compétition Jeune</v>
          </cell>
          <cell r="AB2333">
            <v>70967</v>
          </cell>
          <cell r="AC2333">
            <v>44531</v>
          </cell>
          <cell r="AD2333">
            <v>44551</v>
          </cell>
          <cell r="AE2333">
            <v>44926</v>
          </cell>
          <cell r="AF2333" t="str">
            <v>Aucun</v>
          </cell>
          <cell r="AG2333" t="str">
            <v>B</v>
          </cell>
          <cell r="AH2333" t="str">
            <v>BENJAMIN</v>
          </cell>
          <cell r="AN2333">
            <v>44565</v>
          </cell>
          <cell r="AO2333" t="str">
            <v>Compétition</v>
          </cell>
        </row>
        <row r="2334">
          <cell r="E2334">
            <v>421142</v>
          </cell>
          <cell r="F2334" t="str">
            <v>M.</v>
          </cell>
          <cell r="G2334" t="str">
            <v>DELISLE</v>
          </cell>
          <cell r="H2334" t="str">
            <v>BRIAC</v>
          </cell>
          <cell r="I2334">
            <v>38940</v>
          </cell>
          <cell r="J2334" t="str">
            <v>FRANCE</v>
          </cell>
          <cell r="K2334" t="str">
            <v>Homme</v>
          </cell>
          <cell r="L2334">
            <v>3501</v>
          </cell>
          <cell r="M2334" t="str">
            <v>KAYAK CLUB PONT REAN</v>
          </cell>
          <cell r="O2334">
            <v>3500</v>
          </cell>
          <cell r="P2334" t="str">
            <v>COMITE DEPARTEMENTAL CK D'ILLE ET VILAINE</v>
          </cell>
          <cell r="Q2334" t="str">
            <v>CR03</v>
          </cell>
          <cell r="R2334" t="str">
            <v>COMITE REGIONAL BRETAGNE CK</v>
          </cell>
          <cell r="S2334" t="str">
            <v>FEDERATION FRANCAISE CANOE-KAYAK ET SPORTS PAGAIE</v>
          </cell>
          <cell r="T2334">
            <v>2022</v>
          </cell>
          <cell r="V2334">
            <v>40</v>
          </cell>
          <cell r="W2334" t="str">
            <v>Non</v>
          </cell>
          <cell r="Z2334" t="str">
            <v>AN_COMP_J</v>
          </cell>
          <cell r="AA2334" t="str">
            <v>Carte 1 an Compétition Jeune</v>
          </cell>
          <cell r="AB2334">
            <v>70967</v>
          </cell>
          <cell r="AC2334">
            <v>44531</v>
          </cell>
          <cell r="AD2334">
            <v>44551</v>
          </cell>
          <cell r="AE2334">
            <v>44926</v>
          </cell>
          <cell r="AF2334" t="str">
            <v>Aucun</v>
          </cell>
          <cell r="AG2334" t="str">
            <v>C</v>
          </cell>
          <cell r="AH2334" t="str">
            <v>CADET</v>
          </cell>
          <cell r="AN2334">
            <v>44565</v>
          </cell>
          <cell r="AO2334" t="str">
            <v>Compétition</v>
          </cell>
        </row>
        <row r="2335">
          <cell r="E2335">
            <v>421147</v>
          </cell>
          <cell r="F2335" t="str">
            <v>M.</v>
          </cell>
          <cell r="G2335" t="str">
            <v>TARDY</v>
          </cell>
          <cell r="H2335" t="str">
            <v>HECTOR</v>
          </cell>
          <cell r="I2335">
            <v>40622</v>
          </cell>
          <cell r="J2335" t="str">
            <v>FRANCE</v>
          </cell>
          <cell r="K2335" t="str">
            <v>Homme</v>
          </cell>
          <cell r="L2335">
            <v>3501</v>
          </cell>
          <cell r="M2335" t="str">
            <v>KAYAK CLUB PONT REAN</v>
          </cell>
          <cell r="O2335">
            <v>3500</v>
          </cell>
          <cell r="P2335" t="str">
            <v>COMITE DEPARTEMENTAL CK D'ILLE ET VILAINE</v>
          </cell>
          <cell r="Q2335" t="str">
            <v>CR03</v>
          </cell>
          <cell r="R2335" t="str">
            <v>COMITE REGIONAL BRETAGNE CK</v>
          </cell>
          <cell r="S2335" t="str">
            <v>FEDERATION FRANCAISE CANOE-KAYAK ET SPORTS PAGAIE</v>
          </cell>
          <cell r="T2335">
            <v>2022</v>
          </cell>
          <cell r="V2335">
            <v>40</v>
          </cell>
          <cell r="W2335" t="str">
            <v>Non</v>
          </cell>
          <cell r="Z2335" t="str">
            <v>AN_COMP_J</v>
          </cell>
          <cell r="AA2335" t="str">
            <v>Carte 1 an Compétition Jeune</v>
          </cell>
          <cell r="AB2335">
            <v>70967</v>
          </cell>
          <cell r="AC2335">
            <v>44531</v>
          </cell>
          <cell r="AD2335">
            <v>44551</v>
          </cell>
          <cell r="AE2335">
            <v>44926</v>
          </cell>
          <cell r="AF2335" t="str">
            <v>Aucun</v>
          </cell>
          <cell r="AG2335" t="str">
            <v>B</v>
          </cell>
          <cell r="AH2335" t="str">
            <v>BENJAMIN</v>
          </cell>
          <cell r="AN2335">
            <v>44565</v>
          </cell>
          <cell r="AO2335" t="str">
            <v>Compétition</v>
          </cell>
        </row>
        <row r="2336">
          <cell r="E2336">
            <v>421525</v>
          </cell>
          <cell r="F2336" t="str">
            <v>M.</v>
          </cell>
          <cell r="G2336" t="str">
            <v>CHEVALLIER</v>
          </cell>
          <cell r="H2336" t="str">
            <v>EMILIEN</v>
          </cell>
          <cell r="I2336">
            <v>38711</v>
          </cell>
          <cell r="J2336" t="str">
            <v>FRANCE</v>
          </cell>
          <cell r="K2336" t="str">
            <v>Homme</v>
          </cell>
          <cell r="L2336">
            <v>2978</v>
          </cell>
          <cell r="M2336" t="str">
            <v>CANOE KAYAK CLUB BRESTOIS</v>
          </cell>
          <cell r="N2336" t="str">
            <v>CKCB</v>
          </cell>
          <cell r="O2336">
            <v>2900</v>
          </cell>
          <cell r="P2336" t="str">
            <v>COMITE DEPARTEMENTAL CK DU FINISTERE</v>
          </cell>
          <cell r="Q2336" t="str">
            <v>CR03</v>
          </cell>
          <cell r="R2336" t="str">
            <v>COMITE REGIONAL BRETAGNE CK</v>
          </cell>
          <cell r="S2336" t="str">
            <v>FEDERATION FRANCAISE CANOE-KAYAK ET SPORTS PAGAIE</v>
          </cell>
          <cell r="T2336">
            <v>2022</v>
          </cell>
          <cell r="V2336">
            <v>40</v>
          </cell>
          <cell r="W2336" t="str">
            <v>Non</v>
          </cell>
          <cell r="Z2336" t="str">
            <v>AN_COMP_J</v>
          </cell>
          <cell r="AA2336" t="str">
            <v>Carte 1 an Compétition Jeune</v>
          </cell>
          <cell r="AB2336">
            <v>71604</v>
          </cell>
          <cell r="AC2336">
            <v>44562</v>
          </cell>
          <cell r="AD2336">
            <v>44569</v>
          </cell>
          <cell r="AE2336">
            <v>44926</v>
          </cell>
          <cell r="AF2336" t="str">
            <v>Aucun</v>
          </cell>
          <cell r="AG2336" t="str">
            <v>J</v>
          </cell>
          <cell r="AH2336" t="str">
            <v>JUNIOR</v>
          </cell>
        </row>
        <row r="2337">
          <cell r="E2337">
            <v>421773</v>
          </cell>
          <cell r="F2337" t="str">
            <v>M.</v>
          </cell>
          <cell r="G2337" t="str">
            <v>NICOLAS</v>
          </cell>
          <cell r="H2337" t="str">
            <v>MICKAËL</v>
          </cell>
          <cell r="I2337">
            <v>39297</v>
          </cell>
          <cell r="J2337" t="str">
            <v>FRANCE</v>
          </cell>
          <cell r="K2337" t="str">
            <v>Homme</v>
          </cell>
          <cell r="L2337">
            <v>2211</v>
          </cell>
          <cell r="M2337" t="str">
            <v>C.K.C. GUINGAMPAIS</v>
          </cell>
          <cell r="O2337">
            <v>2200</v>
          </cell>
          <cell r="P2337" t="str">
            <v>COMITE DEPARTEMENTAL CK COTES D'ARMOR</v>
          </cell>
          <cell r="Q2337" t="str">
            <v>CR03</v>
          </cell>
          <cell r="R2337" t="str">
            <v>COMITE REGIONAL BRETAGNE CK</v>
          </cell>
          <cell r="S2337" t="str">
            <v>FEDERATION FRANCAISE CANOE-KAYAK ET SPORTS PAGAIE</v>
          </cell>
          <cell r="T2337">
            <v>2022</v>
          </cell>
          <cell r="V2337">
            <v>20</v>
          </cell>
          <cell r="W2337" t="str">
            <v>Non</v>
          </cell>
          <cell r="Z2337" t="str">
            <v>AN_LOIS_J</v>
          </cell>
          <cell r="AA2337" t="str">
            <v>Carte 1 an Loisir Jeune</v>
          </cell>
          <cell r="AB2337">
            <v>17377</v>
          </cell>
          <cell r="AC2337">
            <v>41377</v>
          </cell>
          <cell r="AD2337">
            <v>44566</v>
          </cell>
          <cell r="AE2337">
            <v>44926</v>
          </cell>
          <cell r="AF2337" t="str">
            <v>Aucun</v>
          </cell>
          <cell r="AG2337" t="str">
            <v>C</v>
          </cell>
          <cell r="AH2337" t="str">
            <v>CADET</v>
          </cell>
          <cell r="AJ2337">
            <v>44566</v>
          </cell>
          <cell r="AK2337" t="str">
            <v>Loisir</v>
          </cell>
        </row>
        <row r="2338">
          <cell r="E2338">
            <v>421774</v>
          </cell>
          <cell r="F2338" t="str">
            <v>M.</v>
          </cell>
          <cell r="G2338" t="str">
            <v>DURANCE</v>
          </cell>
          <cell r="H2338" t="str">
            <v>LÉO</v>
          </cell>
          <cell r="I2338">
            <v>40326</v>
          </cell>
          <cell r="J2338" t="str">
            <v>FRANCE</v>
          </cell>
          <cell r="K2338" t="str">
            <v>Homme</v>
          </cell>
          <cell r="L2338">
            <v>2211</v>
          </cell>
          <cell r="M2338" t="str">
            <v>C.K.C. GUINGAMPAIS</v>
          </cell>
          <cell r="O2338">
            <v>2200</v>
          </cell>
          <cell r="P2338" t="str">
            <v>COMITE DEPARTEMENTAL CK COTES D'ARMOR</v>
          </cell>
          <cell r="Q2338" t="str">
            <v>CR03</v>
          </cell>
          <cell r="R2338" t="str">
            <v>COMITE REGIONAL BRETAGNE CK</v>
          </cell>
          <cell r="S2338" t="str">
            <v>FEDERATION FRANCAISE CANOE-KAYAK ET SPORTS PAGAIE</v>
          </cell>
          <cell r="T2338">
            <v>2022</v>
          </cell>
          <cell r="V2338">
            <v>40</v>
          </cell>
          <cell r="W2338" t="str">
            <v>Non</v>
          </cell>
          <cell r="X2338" t="str">
            <v>IA Sport Plus</v>
          </cell>
          <cell r="Y2338" t="str">
            <v>IASPORT</v>
          </cell>
          <cell r="Z2338" t="str">
            <v>AN_COMP_J</v>
          </cell>
          <cell r="AA2338" t="str">
            <v>Carte 1 an Compétition Jeune</v>
          </cell>
          <cell r="AB2338">
            <v>17377</v>
          </cell>
          <cell r="AC2338">
            <v>41377</v>
          </cell>
          <cell r="AD2338">
            <v>44566</v>
          </cell>
          <cell r="AE2338">
            <v>44926</v>
          </cell>
          <cell r="AF2338" t="str">
            <v>Aucun</v>
          </cell>
          <cell r="AG2338" t="str">
            <v>B</v>
          </cell>
          <cell r="AH2338" t="str">
            <v>BENJAMIN</v>
          </cell>
          <cell r="AN2338">
            <v>44566</v>
          </cell>
          <cell r="AO2338" t="str">
            <v>Compétition</v>
          </cell>
        </row>
        <row r="2339">
          <cell r="E2339">
            <v>421796</v>
          </cell>
          <cell r="F2339" t="str">
            <v>M.</v>
          </cell>
          <cell r="G2339" t="str">
            <v>LE LAN</v>
          </cell>
          <cell r="H2339" t="str">
            <v>GÉRARD</v>
          </cell>
          <cell r="I2339">
            <v>20805</v>
          </cell>
          <cell r="J2339" t="str">
            <v>FRANCE</v>
          </cell>
          <cell r="K2339" t="str">
            <v>Homme</v>
          </cell>
          <cell r="L2339">
            <v>2211</v>
          </cell>
          <cell r="M2339" t="str">
            <v>C.K.C. GUINGAMPAIS</v>
          </cell>
          <cell r="O2339">
            <v>2200</v>
          </cell>
          <cell r="P2339" t="str">
            <v>COMITE DEPARTEMENTAL CK COTES D'ARMOR</v>
          </cell>
          <cell r="Q2339" t="str">
            <v>CR03</v>
          </cell>
          <cell r="R2339" t="str">
            <v>COMITE REGIONAL BRETAGNE CK</v>
          </cell>
          <cell r="S2339" t="str">
            <v>FEDERATION FRANCAISE CANOE-KAYAK ET SPORTS PAGAIE</v>
          </cell>
          <cell r="T2339">
            <v>2022</v>
          </cell>
          <cell r="V2339">
            <v>55</v>
          </cell>
          <cell r="W2339" t="str">
            <v>Non</v>
          </cell>
          <cell r="Z2339" t="str">
            <v>AN_LOIS_A</v>
          </cell>
          <cell r="AA2339" t="str">
            <v>Carte 1 an Loisir Adulte</v>
          </cell>
          <cell r="AB2339">
            <v>17377</v>
          </cell>
          <cell r="AC2339">
            <v>41377</v>
          </cell>
          <cell r="AD2339">
            <v>44602</v>
          </cell>
          <cell r="AE2339">
            <v>44926</v>
          </cell>
          <cell r="AF2339" t="str">
            <v>Aucun</v>
          </cell>
          <cell r="AG2339" t="str">
            <v>V</v>
          </cell>
          <cell r="AH2339" t="str">
            <v>VETERAN</v>
          </cell>
        </row>
        <row r="2340">
          <cell r="E2340">
            <v>421816</v>
          </cell>
          <cell r="F2340" t="str">
            <v>M.</v>
          </cell>
          <cell r="G2340" t="str">
            <v>BALANGIONE</v>
          </cell>
          <cell r="H2340" t="str">
            <v>ADRIEN</v>
          </cell>
          <cell r="I2340">
            <v>32968</v>
          </cell>
          <cell r="J2340" t="str">
            <v>FRANCE</v>
          </cell>
          <cell r="K2340" t="str">
            <v>Homme</v>
          </cell>
          <cell r="L2340">
            <v>2903</v>
          </cell>
          <cell r="M2340" t="str">
            <v>CK DE QUIMPER CORNOUAILLE</v>
          </cell>
          <cell r="O2340">
            <v>2900</v>
          </cell>
          <cell r="P2340" t="str">
            <v>COMITE DEPARTEMENTAL CK DU FINISTERE</v>
          </cell>
          <cell r="Q2340" t="str">
            <v>CR03</v>
          </cell>
          <cell r="R2340" t="str">
            <v>COMITE REGIONAL BRETAGNE CK</v>
          </cell>
          <cell r="S2340" t="str">
            <v>FEDERATION FRANCAISE CANOE-KAYAK ET SPORTS PAGAIE</v>
          </cell>
          <cell r="T2340">
            <v>2022</v>
          </cell>
          <cell r="V2340">
            <v>55</v>
          </cell>
          <cell r="W2340" t="str">
            <v>Non</v>
          </cell>
          <cell r="Z2340" t="str">
            <v>AN_LOIS_A</v>
          </cell>
          <cell r="AA2340" t="str">
            <v>Carte 1 an Loisir Adulte</v>
          </cell>
          <cell r="AB2340">
            <v>70918</v>
          </cell>
          <cell r="AC2340">
            <v>44531</v>
          </cell>
          <cell r="AD2340">
            <v>44545</v>
          </cell>
          <cell r="AE2340">
            <v>44926</v>
          </cell>
          <cell r="AF2340" t="str">
            <v>Aucun</v>
          </cell>
          <cell r="AG2340" t="str">
            <v>S</v>
          </cell>
          <cell r="AH2340" t="str">
            <v>SENIOR</v>
          </cell>
          <cell r="AJ2340">
            <v>44498</v>
          </cell>
          <cell r="AK2340" t="str">
            <v>Loisir</v>
          </cell>
        </row>
        <row r="2341">
          <cell r="E2341">
            <v>421820</v>
          </cell>
          <cell r="F2341" t="str">
            <v>M.</v>
          </cell>
          <cell r="G2341" t="str">
            <v>EMERY</v>
          </cell>
          <cell r="H2341" t="str">
            <v>JEREMIE</v>
          </cell>
          <cell r="I2341">
            <v>28723</v>
          </cell>
          <cell r="J2341" t="str">
            <v>FRANCE</v>
          </cell>
          <cell r="K2341" t="str">
            <v>Homme</v>
          </cell>
          <cell r="L2341">
            <v>3507</v>
          </cell>
          <cell r="M2341" t="str">
            <v>CANOE KAYAK DU PAYS DE BROCELIANDE</v>
          </cell>
          <cell r="O2341">
            <v>3500</v>
          </cell>
          <cell r="P2341" t="str">
            <v>COMITE DEPARTEMENTAL CK D'ILLE ET VILAINE</v>
          </cell>
          <cell r="Q2341" t="str">
            <v>CR03</v>
          </cell>
          <cell r="R2341" t="str">
            <v>COMITE REGIONAL BRETAGNE CK</v>
          </cell>
          <cell r="S2341" t="str">
            <v>FEDERATION FRANCAISE CANOE-KAYAK ET SPORTS PAGAIE</v>
          </cell>
          <cell r="T2341">
            <v>2022</v>
          </cell>
          <cell r="V2341">
            <v>55</v>
          </cell>
          <cell r="W2341" t="str">
            <v>Non</v>
          </cell>
          <cell r="Z2341" t="str">
            <v>AN_LOIS_A</v>
          </cell>
          <cell r="AA2341" t="str">
            <v>Carte 1 an Loisir Adulte</v>
          </cell>
          <cell r="AB2341">
            <v>71589</v>
          </cell>
          <cell r="AC2341">
            <v>44562</v>
          </cell>
          <cell r="AD2341">
            <v>44583</v>
          </cell>
          <cell r="AE2341">
            <v>44926</v>
          </cell>
          <cell r="AF2341" t="str">
            <v>Aucun</v>
          </cell>
          <cell r="AG2341" t="str">
            <v>V</v>
          </cell>
          <cell r="AH2341" t="str">
            <v>VETERAN</v>
          </cell>
          <cell r="AJ2341">
            <v>43724</v>
          </cell>
          <cell r="AK2341" t="str">
            <v>Loisir</v>
          </cell>
        </row>
        <row r="2342">
          <cell r="E2342">
            <v>421844</v>
          </cell>
          <cell r="F2342" t="str">
            <v>M.</v>
          </cell>
          <cell r="G2342" t="str">
            <v>CHAPON</v>
          </cell>
          <cell r="H2342" t="str">
            <v>LOUKA</v>
          </cell>
          <cell r="I2342">
            <v>40393</v>
          </cell>
          <cell r="J2342" t="str">
            <v>FRANCE</v>
          </cell>
          <cell r="K2342" t="str">
            <v>Homme</v>
          </cell>
          <cell r="L2342">
            <v>3507</v>
          </cell>
          <cell r="M2342" t="str">
            <v>CANOE KAYAK DU PAYS DE BROCELIANDE</v>
          </cell>
          <cell r="O2342">
            <v>3500</v>
          </cell>
          <cell r="P2342" t="str">
            <v>COMITE DEPARTEMENTAL CK D'ILLE ET VILAINE</v>
          </cell>
          <cell r="Q2342" t="str">
            <v>CR03</v>
          </cell>
          <cell r="R2342" t="str">
            <v>COMITE REGIONAL BRETAGNE CK</v>
          </cell>
          <cell r="S2342" t="str">
            <v>FEDERATION FRANCAISE CANOE-KAYAK ET SPORTS PAGAIE</v>
          </cell>
          <cell r="T2342">
            <v>2022</v>
          </cell>
          <cell r="V2342">
            <v>40</v>
          </cell>
          <cell r="W2342" t="str">
            <v>Non</v>
          </cell>
          <cell r="Z2342" t="str">
            <v>AN_COMP_J</v>
          </cell>
          <cell r="AA2342" t="str">
            <v>Carte 1 an Compétition Jeune</v>
          </cell>
          <cell r="AB2342">
            <v>71589</v>
          </cell>
          <cell r="AC2342">
            <v>44562</v>
          </cell>
          <cell r="AD2342">
            <v>44568</v>
          </cell>
          <cell r="AE2342">
            <v>44926</v>
          </cell>
          <cell r="AF2342" t="str">
            <v>Aucun</v>
          </cell>
          <cell r="AG2342" t="str">
            <v>B</v>
          </cell>
          <cell r="AH2342" t="str">
            <v>BENJAMIN</v>
          </cell>
          <cell r="AN2342">
            <v>44568</v>
          </cell>
          <cell r="AO2342" t="str">
            <v>Compétition</v>
          </cell>
        </row>
        <row r="2343">
          <cell r="E2343">
            <v>421851</v>
          </cell>
          <cell r="F2343" t="str">
            <v>M.</v>
          </cell>
          <cell r="G2343" t="str">
            <v>BURNEL</v>
          </cell>
          <cell r="H2343" t="str">
            <v>VINCENT</v>
          </cell>
          <cell r="I2343">
            <v>20571</v>
          </cell>
          <cell r="J2343" t="str">
            <v>FRANCE</v>
          </cell>
          <cell r="K2343" t="str">
            <v>Homme</v>
          </cell>
          <cell r="L2343">
            <v>5614</v>
          </cell>
          <cell r="M2343" t="str">
            <v>C.K.C. AURAY</v>
          </cell>
          <cell r="O2343">
            <v>5600</v>
          </cell>
          <cell r="P2343" t="str">
            <v>COMITE DEPARTEMENTAL CK DU MORBIHAN</v>
          </cell>
          <cell r="Q2343" t="str">
            <v>CR03</v>
          </cell>
          <cell r="R2343" t="str">
            <v>COMITE REGIONAL BRETAGNE CK</v>
          </cell>
          <cell r="S2343" t="str">
            <v>FEDERATION FRANCAISE CANOE-KAYAK ET SPORTS PAGAIE</v>
          </cell>
          <cell r="T2343">
            <v>2022</v>
          </cell>
          <cell r="V2343">
            <v>55</v>
          </cell>
          <cell r="W2343" t="str">
            <v>Non</v>
          </cell>
          <cell r="Z2343" t="str">
            <v>AN_LOIS_A</v>
          </cell>
          <cell r="AA2343" t="str">
            <v>Carte 1 an Loisir Adulte</v>
          </cell>
          <cell r="AB2343">
            <v>71181</v>
          </cell>
          <cell r="AC2343">
            <v>44562</v>
          </cell>
          <cell r="AD2343">
            <v>44592</v>
          </cell>
          <cell r="AE2343">
            <v>44926</v>
          </cell>
          <cell r="AF2343" t="str">
            <v>Aucun</v>
          </cell>
          <cell r="AG2343" t="str">
            <v>V</v>
          </cell>
          <cell r="AH2343" t="str">
            <v>VETERAN</v>
          </cell>
          <cell r="AJ2343">
            <v>43747</v>
          </cell>
          <cell r="AK2343" t="str">
            <v>Loisir</v>
          </cell>
          <cell r="AL2343" t="str">
            <v>LE GUENNEC JEAN YVES</v>
          </cell>
          <cell r="AM2343">
            <v>10002658069</v>
          </cell>
        </row>
        <row r="2344">
          <cell r="E2344">
            <v>421852</v>
          </cell>
          <cell r="F2344" t="str">
            <v>Mme</v>
          </cell>
          <cell r="G2344" t="str">
            <v>WALSER</v>
          </cell>
          <cell r="H2344" t="str">
            <v>GUYLAINE</v>
          </cell>
          <cell r="I2344">
            <v>21185</v>
          </cell>
          <cell r="J2344" t="str">
            <v>FRANCE</v>
          </cell>
          <cell r="K2344" t="str">
            <v>Femme</v>
          </cell>
          <cell r="L2344">
            <v>5614</v>
          </cell>
          <cell r="M2344" t="str">
            <v>C.K.C. AURAY</v>
          </cell>
          <cell r="O2344">
            <v>5600</v>
          </cell>
          <cell r="P2344" t="str">
            <v>COMITE DEPARTEMENTAL CK DU MORBIHAN</v>
          </cell>
          <cell r="Q2344" t="str">
            <v>CR03</v>
          </cell>
          <cell r="R2344" t="str">
            <v>COMITE REGIONAL BRETAGNE CK</v>
          </cell>
          <cell r="S2344" t="str">
            <v>FEDERATION FRANCAISE CANOE-KAYAK ET SPORTS PAGAIE</v>
          </cell>
          <cell r="T2344">
            <v>2022</v>
          </cell>
          <cell r="V2344">
            <v>55</v>
          </cell>
          <cell r="W2344" t="str">
            <v>Non</v>
          </cell>
          <cell r="Z2344" t="str">
            <v>AN_LOIS_A</v>
          </cell>
          <cell r="AA2344" t="str">
            <v>Carte 1 an Loisir Adulte</v>
          </cell>
          <cell r="AB2344">
            <v>71181</v>
          </cell>
          <cell r="AC2344">
            <v>44562</v>
          </cell>
          <cell r="AD2344">
            <v>44563</v>
          </cell>
          <cell r="AE2344">
            <v>44926</v>
          </cell>
          <cell r="AF2344" t="str">
            <v>Aucun</v>
          </cell>
          <cell r="AG2344" t="str">
            <v>V</v>
          </cell>
          <cell r="AH2344" t="str">
            <v>VETERAN</v>
          </cell>
          <cell r="AJ2344">
            <v>44438</v>
          </cell>
          <cell r="AK2344" t="str">
            <v>Loisir</v>
          </cell>
          <cell r="AL2344" t="str">
            <v>martin</v>
          </cell>
          <cell r="AM2344">
            <v>561000167</v>
          </cell>
        </row>
        <row r="2345">
          <cell r="E2345">
            <v>421853</v>
          </cell>
          <cell r="F2345" t="str">
            <v>M.</v>
          </cell>
          <cell r="G2345" t="str">
            <v>WALSER</v>
          </cell>
          <cell r="H2345" t="str">
            <v>CHRISTIAN</v>
          </cell>
          <cell r="I2345">
            <v>20815</v>
          </cell>
          <cell r="J2345" t="str">
            <v>FRANCE</v>
          </cell>
          <cell r="K2345" t="str">
            <v>Homme</v>
          </cell>
          <cell r="L2345">
            <v>5614</v>
          </cell>
          <cell r="M2345" t="str">
            <v>C.K.C. AURAY</v>
          </cell>
          <cell r="O2345">
            <v>5600</v>
          </cell>
          <cell r="P2345" t="str">
            <v>COMITE DEPARTEMENTAL CK DU MORBIHAN</v>
          </cell>
          <cell r="Q2345" t="str">
            <v>CR03</v>
          </cell>
          <cell r="R2345" t="str">
            <v>COMITE REGIONAL BRETAGNE CK</v>
          </cell>
          <cell r="S2345" t="str">
            <v>FEDERATION FRANCAISE CANOE-KAYAK ET SPORTS PAGAIE</v>
          </cell>
          <cell r="T2345">
            <v>2022</v>
          </cell>
          <cell r="V2345">
            <v>55</v>
          </cell>
          <cell r="W2345" t="str">
            <v>Non</v>
          </cell>
          <cell r="Z2345" t="str">
            <v>AN_LOIS_A</v>
          </cell>
          <cell r="AA2345" t="str">
            <v>Carte 1 an Loisir Adulte</v>
          </cell>
          <cell r="AB2345">
            <v>71181</v>
          </cell>
          <cell r="AC2345">
            <v>44562</v>
          </cell>
          <cell r="AD2345">
            <v>44563</v>
          </cell>
          <cell r="AE2345">
            <v>44926</v>
          </cell>
          <cell r="AF2345" t="str">
            <v>Aucun</v>
          </cell>
          <cell r="AG2345" t="str">
            <v>V</v>
          </cell>
          <cell r="AH2345" t="str">
            <v>VETERAN</v>
          </cell>
          <cell r="AJ2345">
            <v>44389</v>
          </cell>
          <cell r="AK2345" t="str">
            <v>Loisir</v>
          </cell>
          <cell r="AL2345" t="str">
            <v>LE GUENNEC</v>
          </cell>
          <cell r="AM2345">
            <v>10002658069</v>
          </cell>
        </row>
        <row r="2346">
          <cell r="E2346">
            <v>421869</v>
          </cell>
          <cell r="F2346" t="str">
            <v>M.</v>
          </cell>
          <cell r="G2346" t="str">
            <v>FOUQUET</v>
          </cell>
          <cell r="H2346" t="str">
            <v>YAEL</v>
          </cell>
          <cell r="I2346">
            <v>40293</v>
          </cell>
          <cell r="J2346" t="str">
            <v>FRANCE</v>
          </cell>
          <cell r="K2346" t="str">
            <v>Homme</v>
          </cell>
          <cell r="L2346">
            <v>2926</v>
          </cell>
          <cell r="M2346" t="str">
            <v>CENTRE NAUTIQUE DE CROZON MORGAT</v>
          </cell>
          <cell r="O2346">
            <v>2900</v>
          </cell>
          <cell r="P2346" t="str">
            <v>COMITE DEPARTEMENTAL CK DU FINISTERE</v>
          </cell>
          <cell r="Q2346" t="str">
            <v>CR03</v>
          </cell>
          <cell r="R2346" t="str">
            <v>COMITE REGIONAL BRETAGNE CK</v>
          </cell>
          <cell r="S2346" t="str">
            <v>FEDERATION FRANCAISE CANOE-KAYAK ET SPORTS PAGAIE</v>
          </cell>
          <cell r="T2346">
            <v>2022</v>
          </cell>
          <cell r="V2346">
            <v>40</v>
          </cell>
          <cell r="W2346" t="str">
            <v>Non</v>
          </cell>
          <cell r="Z2346" t="str">
            <v>AN_COMP_J</v>
          </cell>
          <cell r="AA2346" t="str">
            <v>Carte 1 an Compétition Jeune</v>
          </cell>
          <cell r="AB2346">
            <v>71514</v>
          </cell>
          <cell r="AC2346">
            <v>44562</v>
          </cell>
          <cell r="AD2346">
            <v>44572</v>
          </cell>
          <cell r="AE2346">
            <v>44926</v>
          </cell>
          <cell r="AF2346" t="str">
            <v>Aucun</v>
          </cell>
          <cell r="AG2346" t="str">
            <v>B</v>
          </cell>
          <cell r="AH2346" t="str">
            <v>BENJAMIN</v>
          </cell>
          <cell r="AN2346">
            <v>44572</v>
          </cell>
          <cell r="AO2346" t="str">
            <v>Compétition</v>
          </cell>
        </row>
        <row r="2347">
          <cell r="E2347">
            <v>421878</v>
          </cell>
          <cell r="F2347" t="str">
            <v>M.</v>
          </cell>
          <cell r="G2347" t="str">
            <v>LE ROUX</v>
          </cell>
          <cell r="H2347" t="str">
            <v>ELIAN</v>
          </cell>
          <cell r="I2347">
            <v>39861</v>
          </cell>
          <cell r="J2347" t="str">
            <v>FRANCE</v>
          </cell>
          <cell r="K2347" t="str">
            <v>Homme</v>
          </cell>
          <cell r="L2347">
            <v>2912</v>
          </cell>
          <cell r="M2347" t="str">
            <v>LES ALLIGATORS - LANDERNEAU</v>
          </cell>
          <cell r="O2347">
            <v>2900</v>
          </cell>
          <cell r="P2347" t="str">
            <v>COMITE DEPARTEMENTAL CK DU FINISTERE</v>
          </cell>
          <cell r="Q2347" t="str">
            <v>CR03</v>
          </cell>
          <cell r="R2347" t="str">
            <v>COMITE REGIONAL BRETAGNE CK</v>
          </cell>
          <cell r="S2347" t="str">
            <v>FEDERATION FRANCAISE CANOE-KAYAK ET SPORTS PAGAIE</v>
          </cell>
          <cell r="T2347">
            <v>2022</v>
          </cell>
          <cell r="V2347">
            <v>40</v>
          </cell>
          <cell r="W2347" t="str">
            <v>Non</v>
          </cell>
          <cell r="Z2347" t="str">
            <v>AN_COMP_J</v>
          </cell>
          <cell r="AA2347" t="str">
            <v>Carte 1 an Compétition Jeune</v>
          </cell>
          <cell r="AB2347">
            <v>71393</v>
          </cell>
          <cell r="AC2347">
            <v>44562</v>
          </cell>
          <cell r="AD2347">
            <v>44565</v>
          </cell>
          <cell r="AE2347">
            <v>44926</v>
          </cell>
          <cell r="AF2347" t="str">
            <v>Aucun</v>
          </cell>
          <cell r="AG2347" t="str">
            <v>M</v>
          </cell>
          <cell r="AH2347" t="str">
            <v>MINIME</v>
          </cell>
          <cell r="AN2347">
            <v>44565</v>
          </cell>
          <cell r="AO2347" t="str">
            <v>Compétition</v>
          </cell>
        </row>
        <row r="2348">
          <cell r="E2348">
            <v>421881</v>
          </cell>
          <cell r="F2348" t="str">
            <v>Mme</v>
          </cell>
          <cell r="G2348" t="str">
            <v>CAROFF</v>
          </cell>
          <cell r="H2348" t="str">
            <v>AZELIE</v>
          </cell>
          <cell r="I2348">
            <v>39657</v>
          </cell>
          <cell r="J2348" t="str">
            <v>FRANCE</v>
          </cell>
          <cell r="K2348" t="str">
            <v>Femme</v>
          </cell>
          <cell r="L2348">
            <v>2912</v>
          </cell>
          <cell r="M2348" t="str">
            <v>LES ALLIGATORS - LANDERNEAU</v>
          </cell>
          <cell r="O2348">
            <v>2900</v>
          </cell>
          <cell r="P2348" t="str">
            <v>COMITE DEPARTEMENTAL CK DU FINISTERE</v>
          </cell>
          <cell r="Q2348" t="str">
            <v>CR03</v>
          </cell>
          <cell r="R2348" t="str">
            <v>COMITE REGIONAL BRETAGNE CK</v>
          </cell>
          <cell r="S2348" t="str">
            <v>FEDERATION FRANCAISE CANOE-KAYAK ET SPORTS PAGAIE</v>
          </cell>
          <cell r="T2348">
            <v>2022</v>
          </cell>
          <cell r="V2348">
            <v>40</v>
          </cell>
          <cell r="W2348" t="str">
            <v>Non</v>
          </cell>
          <cell r="Z2348" t="str">
            <v>AN_COMP_J</v>
          </cell>
          <cell r="AA2348" t="str">
            <v>Carte 1 an Compétition Jeune</v>
          </cell>
          <cell r="AB2348">
            <v>71393</v>
          </cell>
          <cell r="AC2348">
            <v>44562</v>
          </cell>
          <cell r="AD2348">
            <v>44565</v>
          </cell>
          <cell r="AE2348">
            <v>44926</v>
          </cell>
          <cell r="AF2348" t="str">
            <v>Aucun</v>
          </cell>
          <cell r="AG2348" t="str">
            <v>M</v>
          </cell>
          <cell r="AH2348" t="str">
            <v>MINIME</v>
          </cell>
          <cell r="AN2348">
            <v>44565</v>
          </cell>
          <cell r="AO2348" t="str">
            <v>Compétition</v>
          </cell>
        </row>
        <row r="2349">
          <cell r="E2349">
            <v>421883</v>
          </cell>
          <cell r="F2349" t="str">
            <v>M.</v>
          </cell>
          <cell r="G2349" t="str">
            <v>PETIBON</v>
          </cell>
          <cell r="H2349" t="str">
            <v>SAMUEL</v>
          </cell>
          <cell r="I2349">
            <v>39508</v>
          </cell>
          <cell r="J2349" t="str">
            <v>FRANCE</v>
          </cell>
          <cell r="K2349" t="str">
            <v>Homme</v>
          </cell>
          <cell r="L2349">
            <v>2912</v>
          </cell>
          <cell r="M2349" t="str">
            <v>LES ALLIGATORS - LANDERNEAU</v>
          </cell>
          <cell r="O2349">
            <v>2900</v>
          </cell>
          <cell r="P2349" t="str">
            <v>COMITE DEPARTEMENTAL CK DU FINISTERE</v>
          </cell>
          <cell r="Q2349" t="str">
            <v>CR03</v>
          </cell>
          <cell r="R2349" t="str">
            <v>COMITE REGIONAL BRETAGNE CK</v>
          </cell>
          <cell r="S2349" t="str">
            <v>FEDERATION FRANCAISE CANOE-KAYAK ET SPORTS PAGAIE</v>
          </cell>
          <cell r="T2349">
            <v>2022</v>
          </cell>
          <cell r="V2349">
            <v>40</v>
          </cell>
          <cell r="W2349" t="str">
            <v>Non</v>
          </cell>
          <cell r="Z2349" t="str">
            <v>AN_COMP_J</v>
          </cell>
          <cell r="AA2349" t="str">
            <v>Carte 1 an Compétition Jeune</v>
          </cell>
          <cell r="AB2349">
            <v>71393</v>
          </cell>
          <cell r="AC2349">
            <v>44562</v>
          </cell>
          <cell r="AD2349">
            <v>44565</v>
          </cell>
          <cell r="AE2349">
            <v>44926</v>
          </cell>
          <cell r="AF2349" t="str">
            <v>Aucun</v>
          </cell>
          <cell r="AG2349" t="str">
            <v>M</v>
          </cell>
          <cell r="AH2349" t="str">
            <v>MINIME</v>
          </cell>
          <cell r="AN2349">
            <v>44565</v>
          </cell>
          <cell r="AO2349" t="str">
            <v>Compétition</v>
          </cell>
        </row>
        <row r="2350">
          <cell r="E2350">
            <v>421920</v>
          </cell>
          <cell r="F2350" t="str">
            <v>M.</v>
          </cell>
          <cell r="G2350" t="str">
            <v>MURAILLE</v>
          </cell>
          <cell r="H2350" t="str">
            <v>DÉMÉTRI</v>
          </cell>
          <cell r="I2350">
            <v>41487</v>
          </cell>
          <cell r="J2350" t="str">
            <v>FRANCE</v>
          </cell>
          <cell r="K2350" t="str">
            <v>Homme</v>
          </cell>
          <cell r="L2350">
            <v>5609</v>
          </cell>
          <cell r="M2350" t="str">
            <v>CLUB NAUTIQUE DE BAUD</v>
          </cell>
          <cell r="N2350" t="str">
            <v>CNEB</v>
          </cell>
          <cell r="O2350">
            <v>5600</v>
          </cell>
          <cell r="P2350" t="str">
            <v>COMITE DEPARTEMENTAL CK DU MORBIHAN</v>
          </cell>
          <cell r="Q2350" t="str">
            <v>CR03</v>
          </cell>
          <cell r="R2350" t="str">
            <v>COMITE REGIONAL BRETAGNE CK</v>
          </cell>
          <cell r="S2350" t="str">
            <v>FEDERATION FRANCAISE CANOE-KAYAK ET SPORTS PAGAIE</v>
          </cell>
          <cell r="T2350">
            <v>2022</v>
          </cell>
          <cell r="V2350">
            <v>40</v>
          </cell>
          <cell r="W2350" t="str">
            <v>Non</v>
          </cell>
          <cell r="Z2350" t="str">
            <v>AN_COMP_J</v>
          </cell>
          <cell r="AA2350" t="str">
            <v>Carte 1 an Compétition Jeune</v>
          </cell>
          <cell r="AB2350">
            <v>71175</v>
          </cell>
          <cell r="AC2350">
            <v>44562</v>
          </cell>
          <cell r="AD2350">
            <v>44564</v>
          </cell>
          <cell r="AE2350">
            <v>44926</v>
          </cell>
          <cell r="AF2350" t="str">
            <v>Aucun</v>
          </cell>
          <cell r="AG2350" t="str">
            <v>P</v>
          </cell>
          <cell r="AH2350" t="str">
            <v>POUSSIN</v>
          </cell>
          <cell r="AN2350">
            <v>44564</v>
          </cell>
          <cell r="AO2350" t="str">
            <v>Compétition</v>
          </cell>
        </row>
        <row r="2351">
          <cell r="E2351">
            <v>421922</v>
          </cell>
          <cell r="F2351" t="str">
            <v>M.</v>
          </cell>
          <cell r="G2351" t="str">
            <v>LHEUREUX LEGRIS</v>
          </cell>
          <cell r="H2351" t="str">
            <v>PRIAM</v>
          </cell>
          <cell r="I2351">
            <v>40134</v>
          </cell>
          <cell r="J2351" t="str">
            <v>FRANCE</v>
          </cell>
          <cell r="K2351" t="str">
            <v>Homme</v>
          </cell>
          <cell r="L2351">
            <v>3501</v>
          </cell>
          <cell r="M2351" t="str">
            <v>KAYAK CLUB PONT REAN</v>
          </cell>
          <cell r="O2351">
            <v>3500</v>
          </cell>
          <cell r="P2351" t="str">
            <v>COMITE DEPARTEMENTAL CK D'ILLE ET VILAINE</v>
          </cell>
          <cell r="Q2351" t="str">
            <v>CR03</v>
          </cell>
          <cell r="R2351" t="str">
            <v>COMITE REGIONAL BRETAGNE CK</v>
          </cell>
          <cell r="S2351" t="str">
            <v>FEDERATION FRANCAISE CANOE-KAYAK ET SPORTS PAGAIE</v>
          </cell>
          <cell r="T2351">
            <v>2022</v>
          </cell>
          <cell r="V2351">
            <v>40</v>
          </cell>
          <cell r="W2351" t="str">
            <v>Non</v>
          </cell>
          <cell r="Z2351" t="str">
            <v>AN_COMP_J</v>
          </cell>
          <cell r="AA2351" t="str">
            <v>Carte 1 an Compétition Jeune</v>
          </cell>
          <cell r="AB2351">
            <v>70967</v>
          </cell>
          <cell r="AC2351">
            <v>44531</v>
          </cell>
          <cell r="AD2351">
            <v>44551</v>
          </cell>
          <cell r="AE2351">
            <v>44926</v>
          </cell>
          <cell r="AF2351" t="str">
            <v>Aucun</v>
          </cell>
          <cell r="AG2351" t="str">
            <v>M</v>
          </cell>
          <cell r="AH2351" t="str">
            <v>MINIME</v>
          </cell>
          <cell r="AN2351">
            <v>44551</v>
          </cell>
          <cell r="AO2351" t="str">
            <v>Compétition</v>
          </cell>
        </row>
        <row r="2352">
          <cell r="E2352">
            <v>421924</v>
          </cell>
          <cell r="F2352" t="str">
            <v>M.</v>
          </cell>
          <cell r="G2352" t="str">
            <v>SEGOND PAITEL</v>
          </cell>
          <cell r="H2352" t="str">
            <v>LEANDRO</v>
          </cell>
          <cell r="I2352">
            <v>40467</v>
          </cell>
          <cell r="J2352" t="str">
            <v>FRANCE</v>
          </cell>
          <cell r="K2352" t="str">
            <v>Homme</v>
          </cell>
          <cell r="L2352">
            <v>3501</v>
          </cell>
          <cell r="M2352" t="str">
            <v>KAYAK CLUB PONT REAN</v>
          </cell>
          <cell r="O2352">
            <v>3500</v>
          </cell>
          <cell r="P2352" t="str">
            <v>COMITE DEPARTEMENTAL CK D'ILLE ET VILAINE</v>
          </cell>
          <cell r="Q2352" t="str">
            <v>CR03</v>
          </cell>
          <cell r="R2352" t="str">
            <v>COMITE REGIONAL BRETAGNE CK</v>
          </cell>
          <cell r="S2352" t="str">
            <v>FEDERATION FRANCAISE CANOE-KAYAK ET SPORTS PAGAIE</v>
          </cell>
          <cell r="T2352">
            <v>2022</v>
          </cell>
          <cell r="V2352">
            <v>40</v>
          </cell>
          <cell r="W2352" t="str">
            <v>Non</v>
          </cell>
          <cell r="Z2352" t="str">
            <v>AN_COMP_J</v>
          </cell>
          <cell r="AA2352" t="str">
            <v>Carte 1 an Compétition Jeune</v>
          </cell>
          <cell r="AB2352">
            <v>70967</v>
          </cell>
          <cell r="AC2352">
            <v>44531</v>
          </cell>
          <cell r="AD2352">
            <v>44551</v>
          </cell>
          <cell r="AE2352">
            <v>44926</v>
          </cell>
          <cell r="AF2352" t="str">
            <v>Aucun</v>
          </cell>
          <cell r="AG2352" t="str">
            <v>B</v>
          </cell>
          <cell r="AH2352" t="str">
            <v>BENJAMIN</v>
          </cell>
          <cell r="AN2352">
            <v>44565</v>
          </cell>
          <cell r="AO2352" t="str">
            <v>Compétition</v>
          </cell>
        </row>
        <row r="2353">
          <cell r="E2353">
            <v>421947</v>
          </cell>
          <cell r="F2353" t="str">
            <v>M.</v>
          </cell>
          <cell r="G2353" t="str">
            <v>BIZOUERNE</v>
          </cell>
          <cell r="H2353" t="str">
            <v>MAXIME</v>
          </cell>
          <cell r="I2353">
            <v>38853</v>
          </cell>
          <cell r="J2353" t="str">
            <v>FRANCE</v>
          </cell>
          <cell r="K2353" t="str">
            <v>Homme</v>
          </cell>
          <cell r="L2353">
            <v>3501</v>
          </cell>
          <cell r="M2353" t="str">
            <v>KAYAK CLUB PONT REAN</v>
          </cell>
          <cell r="O2353">
            <v>3500</v>
          </cell>
          <cell r="P2353" t="str">
            <v>COMITE DEPARTEMENTAL CK D'ILLE ET VILAINE</v>
          </cell>
          <cell r="Q2353" t="str">
            <v>CR03</v>
          </cell>
          <cell r="R2353" t="str">
            <v>COMITE REGIONAL BRETAGNE CK</v>
          </cell>
          <cell r="S2353" t="str">
            <v>FEDERATION FRANCAISE CANOE-KAYAK ET SPORTS PAGAIE</v>
          </cell>
          <cell r="T2353">
            <v>2022</v>
          </cell>
          <cell r="V2353">
            <v>40</v>
          </cell>
          <cell r="W2353" t="str">
            <v>Non</v>
          </cell>
          <cell r="Z2353" t="str">
            <v>AN_COMP_J</v>
          </cell>
          <cell r="AA2353" t="str">
            <v>Carte 1 an Compétition Jeune</v>
          </cell>
          <cell r="AB2353">
            <v>70967</v>
          </cell>
          <cell r="AC2353">
            <v>44531</v>
          </cell>
          <cell r="AD2353">
            <v>44551</v>
          </cell>
          <cell r="AE2353">
            <v>44926</v>
          </cell>
          <cell r="AF2353" t="str">
            <v>Aucun</v>
          </cell>
          <cell r="AG2353" t="str">
            <v>C</v>
          </cell>
          <cell r="AH2353" t="str">
            <v>CADET</v>
          </cell>
          <cell r="AN2353">
            <v>44565</v>
          </cell>
          <cell r="AO2353" t="str">
            <v>Compétition</v>
          </cell>
        </row>
        <row r="2354">
          <cell r="E2354">
            <v>421967</v>
          </cell>
          <cell r="F2354" t="str">
            <v>Mme</v>
          </cell>
          <cell r="G2354" t="str">
            <v>LE MOING</v>
          </cell>
          <cell r="H2354" t="str">
            <v>ANNIE</v>
          </cell>
          <cell r="I2354">
            <v>21178</v>
          </cell>
          <cell r="J2354" t="str">
            <v>FRANCE</v>
          </cell>
          <cell r="K2354" t="str">
            <v>Femme</v>
          </cell>
          <cell r="L2354">
            <v>5617</v>
          </cell>
          <cell r="M2354" t="str">
            <v>KAYAK CLUB DE VANNES</v>
          </cell>
          <cell r="O2354">
            <v>5600</v>
          </cell>
          <cell r="P2354" t="str">
            <v>COMITE DEPARTEMENTAL CK DU MORBIHAN</v>
          </cell>
          <cell r="Q2354" t="str">
            <v>CR03</v>
          </cell>
          <cell r="R2354" t="str">
            <v>COMITE REGIONAL BRETAGNE CK</v>
          </cell>
          <cell r="S2354" t="str">
            <v>FEDERATION FRANCAISE CANOE-KAYAK ET SPORTS PAGAIE</v>
          </cell>
          <cell r="T2354">
            <v>2022</v>
          </cell>
          <cell r="V2354">
            <v>55</v>
          </cell>
          <cell r="W2354" t="str">
            <v>Non</v>
          </cell>
          <cell r="Z2354" t="str">
            <v>AN_LOIS_A</v>
          </cell>
          <cell r="AA2354" t="str">
            <v>Carte 1 an Loisir Adulte</v>
          </cell>
          <cell r="AB2354">
            <v>70760</v>
          </cell>
          <cell r="AC2354">
            <v>44531</v>
          </cell>
          <cell r="AD2354">
            <v>44556</v>
          </cell>
          <cell r="AE2354">
            <v>44926</v>
          </cell>
          <cell r="AF2354" t="str">
            <v>Aucun</v>
          </cell>
          <cell r="AG2354" t="str">
            <v>V</v>
          </cell>
          <cell r="AH2354" t="str">
            <v>VETERAN</v>
          </cell>
          <cell r="AJ2354">
            <v>43734</v>
          </cell>
          <cell r="AK2354" t="str">
            <v>Loisir</v>
          </cell>
        </row>
        <row r="2355">
          <cell r="E2355">
            <v>421968</v>
          </cell>
          <cell r="F2355" t="str">
            <v>Mme</v>
          </cell>
          <cell r="G2355" t="str">
            <v>ANDRE</v>
          </cell>
          <cell r="H2355" t="str">
            <v>FLORENCE</v>
          </cell>
          <cell r="I2355">
            <v>23252</v>
          </cell>
          <cell r="J2355" t="str">
            <v>FRANCE</v>
          </cell>
          <cell r="K2355" t="str">
            <v>Femme</v>
          </cell>
          <cell r="L2355">
            <v>5617</v>
          </cell>
          <cell r="M2355" t="str">
            <v>KAYAK CLUB DE VANNES</v>
          </cell>
          <cell r="O2355">
            <v>5600</v>
          </cell>
          <cell r="P2355" t="str">
            <v>COMITE DEPARTEMENTAL CK DU MORBIHAN</v>
          </cell>
          <cell r="Q2355" t="str">
            <v>CR03</v>
          </cell>
          <cell r="R2355" t="str">
            <v>COMITE REGIONAL BRETAGNE CK</v>
          </cell>
          <cell r="S2355" t="str">
            <v>FEDERATION FRANCAISE CANOE-KAYAK ET SPORTS PAGAIE</v>
          </cell>
          <cell r="T2355">
            <v>2022</v>
          </cell>
          <cell r="V2355">
            <v>55</v>
          </cell>
          <cell r="W2355" t="str">
            <v>Non</v>
          </cell>
          <cell r="Z2355" t="str">
            <v>AN_LOIS_A</v>
          </cell>
          <cell r="AA2355" t="str">
            <v>Carte 1 an Loisir Adulte</v>
          </cell>
          <cell r="AB2355">
            <v>70760</v>
          </cell>
          <cell r="AC2355">
            <v>44531</v>
          </cell>
          <cell r="AD2355">
            <v>44556</v>
          </cell>
          <cell r="AE2355">
            <v>44926</v>
          </cell>
          <cell r="AF2355" t="str">
            <v>Aucun</v>
          </cell>
          <cell r="AG2355" t="str">
            <v>V</v>
          </cell>
          <cell r="AH2355" t="str">
            <v>VETERAN</v>
          </cell>
          <cell r="AJ2355">
            <v>43732</v>
          </cell>
          <cell r="AK2355" t="str">
            <v>Loisir</v>
          </cell>
        </row>
        <row r="2356">
          <cell r="E2356">
            <v>421976</v>
          </cell>
          <cell r="F2356" t="str">
            <v>Mme</v>
          </cell>
          <cell r="G2356" t="str">
            <v>SEVELLEC</v>
          </cell>
          <cell r="H2356" t="str">
            <v>JUSTINE</v>
          </cell>
          <cell r="I2356">
            <v>38052</v>
          </cell>
          <cell r="J2356" t="str">
            <v>FRANCE</v>
          </cell>
          <cell r="K2356" t="str">
            <v>Femme</v>
          </cell>
          <cell r="L2356">
            <v>3520</v>
          </cell>
          <cell r="M2356" t="str">
            <v>CHATEAUBOURG CANOE KAYAK</v>
          </cell>
          <cell r="N2356" t="str">
            <v>CHATEAUBOURG CK</v>
          </cell>
          <cell r="O2356">
            <v>3500</v>
          </cell>
          <cell r="P2356" t="str">
            <v>COMITE DEPARTEMENTAL CK D'ILLE ET VILAINE</v>
          </cell>
          <cell r="Q2356" t="str">
            <v>CR03</v>
          </cell>
          <cell r="R2356" t="str">
            <v>COMITE REGIONAL BRETAGNE CK</v>
          </cell>
          <cell r="S2356" t="str">
            <v>FEDERATION FRANCAISE CANOE-KAYAK ET SPORTS PAGAIE</v>
          </cell>
          <cell r="T2356">
            <v>2022</v>
          </cell>
          <cell r="V2356">
            <v>20</v>
          </cell>
          <cell r="W2356" t="str">
            <v>Non</v>
          </cell>
          <cell r="Z2356" t="str">
            <v>AN_LOIS_J</v>
          </cell>
          <cell r="AA2356" t="str">
            <v>Carte 1 an Loisir Jeune</v>
          </cell>
          <cell r="AB2356">
            <v>71145</v>
          </cell>
          <cell r="AC2356">
            <v>44562</v>
          </cell>
          <cell r="AD2356">
            <v>44572</v>
          </cell>
          <cell r="AE2356">
            <v>44926</v>
          </cell>
          <cell r="AF2356" t="str">
            <v>Aucun</v>
          </cell>
          <cell r="AG2356" t="str">
            <v>J</v>
          </cell>
          <cell r="AH2356" t="str">
            <v>JUNIOR</v>
          </cell>
          <cell r="AJ2356">
            <v>44572</v>
          </cell>
          <cell r="AK2356" t="str">
            <v>Loisir</v>
          </cell>
        </row>
        <row r="2357">
          <cell r="E2357">
            <v>421979</v>
          </cell>
          <cell r="F2357" t="str">
            <v>M.</v>
          </cell>
          <cell r="G2357" t="str">
            <v>HERRAULT</v>
          </cell>
          <cell r="H2357" t="str">
            <v>NATHAN</v>
          </cell>
          <cell r="I2357">
            <v>38960</v>
          </cell>
          <cell r="J2357" t="str">
            <v>FRANCE</v>
          </cell>
          <cell r="K2357" t="str">
            <v>Homme</v>
          </cell>
          <cell r="L2357">
            <v>3520</v>
          </cell>
          <cell r="M2357" t="str">
            <v>CHATEAUBOURG CANOE KAYAK</v>
          </cell>
          <cell r="N2357" t="str">
            <v>CHATEAUBOURG CK</v>
          </cell>
          <cell r="O2357">
            <v>3500</v>
          </cell>
          <cell r="P2357" t="str">
            <v>COMITE DEPARTEMENTAL CK D'ILLE ET VILAINE</v>
          </cell>
          <cell r="Q2357" t="str">
            <v>CR03</v>
          </cell>
          <cell r="R2357" t="str">
            <v>COMITE REGIONAL BRETAGNE CK</v>
          </cell>
          <cell r="S2357" t="str">
            <v>FEDERATION FRANCAISE CANOE-KAYAK ET SPORTS PAGAIE</v>
          </cell>
          <cell r="T2357">
            <v>2022</v>
          </cell>
          <cell r="V2357">
            <v>20</v>
          </cell>
          <cell r="W2357" t="str">
            <v>Non</v>
          </cell>
          <cell r="Z2357" t="str">
            <v>AN_LOIS_J</v>
          </cell>
          <cell r="AA2357" t="str">
            <v>Carte 1 an Loisir Jeune</v>
          </cell>
          <cell r="AB2357">
            <v>71145</v>
          </cell>
          <cell r="AC2357">
            <v>44562</v>
          </cell>
          <cell r="AD2357">
            <v>44572</v>
          </cell>
          <cell r="AE2357">
            <v>44926</v>
          </cell>
          <cell r="AF2357" t="str">
            <v>Aucun</v>
          </cell>
          <cell r="AG2357" t="str">
            <v>C</v>
          </cell>
          <cell r="AH2357" t="str">
            <v>CADET</v>
          </cell>
          <cell r="AJ2357">
            <v>44572</v>
          </cell>
          <cell r="AK2357" t="str">
            <v>Loisir</v>
          </cell>
        </row>
        <row r="2358">
          <cell r="E2358">
            <v>421992</v>
          </cell>
          <cell r="F2358" t="str">
            <v>M.</v>
          </cell>
          <cell r="G2358" t="str">
            <v>EXERTIER-MONNARD</v>
          </cell>
          <cell r="H2358" t="str">
            <v>THOMAS</v>
          </cell>
          <cell r="I2358">
            <v>39687</v>
          </cell>
          <cell r="J2358" t="str">
            <v>FRANCE</v>
          </cell>
          <cell r="K2358" t="str">
            <v>Homme</v>
          </cell>
          <cell r="L2358">
            <v>2212</v>
          </cell>
          <cell r="M2358" t="str">
            <v>CLUB CANOE KAYAK DE LA RANCE</v>
          </cell>
          <cell r="O2358">
            <v>2200</v>
          </cell>
          <cell r="P2358" t="str">
            <v>COMITE DEPARTEMENTAL CK COTES D'ARMOR</v>
          </cell>
          <cell r="Q2358" t="str">
            <v>CR03</v>
          </cell>
          <cell r="R2358" t="str">
            <v>COMITE REGIONAL BRETAGNE CK</v>
          </cell>
          <cell r="S2358" t="str">
            <v>FEDERATION FRANCAISE CANOE-KAYAK ET SPORTS PAGAIE</v>
          </cell>
          <cell r="T2358">
            <v>2022</v>
          </cell>
          <cell r="V2358">
            <v>40</v>
          </cell>
          <cell r="W2358" t="str">
            <v>Non</v>
          </cell>
          <cell r="Z2358" t="str">
            <v>AN_COMP_J</v>
          </cell>
          <cell r="AA2358" t="str">
            <v>Carte 1 an Compétition Jeune</v>
          </cell>
          <cell r="AB2358">
            <v>70822</v>
          </cell>
          <cell r="AC2358">
            <v>44531</v>
          </cell>
          <cell r="AD2358">
            <v>44551</v>
          </cell>
          <cell r="AE2358">
            <v>44926</v>
          </cell>
          <cell r="AF2358" t="str">
            <v>Aucun</v>
          </cell>
          <cell r="AG2358" t="str">
            <v>M</v>
          </cell>
          <cell r="AH2358" t="str">
            <v>MINIME</v>
          </cell>
        </row>
        <row r="2359">
          <cell r="E2359">
            <v>421998</v>
          </cell>
          <cell r="F2359" t="str">
            <v>M.</v>
          </cell>
          <cell r="G2359" t="str">
            <v>LE COURT</v>
          </cell>
          <cell r="H2359" t="str">
            <v>MALO</v>
          </cell>
          <cell r="I2359">
            <v>40680</v>
          </cell>
          <cell r="J2359" t="str">
            <v>FRANCE</v>
          </cell>
          <cell r="K2359" t="str">
            <v>Homme</v>
          </cell>
          <cell r="L2359">
            <v>2212</v>
          </cell>
          <cell r="M2359" t="str">
            <v>CLUB CANOE KAYAK DE LA RANCE</v>
          </cell>
          <cell r="O2359">
            <v>2200</v>
          </cell>
          <cell r="P2359" t="str">
            <v>COMITE DEPARTEMENTAL CK COTES D'ARMOR</v>
          </cell>
          <cell r="Q2359" t="str">
            <v>CR03</v>
          </cell>
          <cell r="R2359" t="str">
            <v>COMITE REGIONAL BRETAGNE CK</v>
          </cell>
          <cell r="S2359" t="str">
            <v>FEDERATION FRANCAISE CANOE-KAYAK ET SPORTS PAGAIE</v>
          </cell>
          <cell r="T2359">
            <v>2022</v>
          </cell>
          <cell r="V2359">
            <v>20</v>
          </cell>
          <cell r="W2359" t="str">
            <v>Non</v>
          </cell>
          <cell r="Z2359" t="str">
            <v>AN_LOIS_J</v>
          </cell>
          <cell r="AA2359" t="str">
            <v>Carte 1 an Loisir Jeune</v>
          </cell>
          <cell r="AB2359">
            <v>70822</v>
          </cell>
          <cell r="AC2359">
            <v>44531</v>
          </cell>
          <cell r="AD2359">
            <v>44551</v>
          </cell>
          <cell r="AE2359">
            <v>44926</v>
          </cell>
          <cell r="AF2359" t="str">
            <v>Aucun</v>
          </cell>
          <cell r="AG2359" t="str">
            <v>B</v>
          </cell>
          <cell r="AH2359" t="str">
            <v>BENJAMIN</v>
          </cell>
          <cell r="AJ2359">
            <v>44551</v>
          </cell>
          <cell r="AK2359" t="str">
            <v>Loisir</v>
          </cell>
        </row>
        <row r="2360">
          <cell r="E2360">
            <v>422059</v>
          </cell>
          <cell r="F2360" t="str">
            <v>M.</v>
          </cell>
          <cell r="G2360" t="str">
            <v>THEZE</v>
          </cell>
          <cell r="H2360" t="str">
            <v>FRANÇOIS</v>
          </cell>
          <cell r="I2360">
            <v>32209</v>
          </cell>
          <cell r="J2360" t="str">
            <v>FRANCE</v>
          </cell>
          <cell r="K2360" t="str">
            <v>Homme</v>
          </cell>
          <cell r="L2360">
            <v>5617</v>
          </cell>
          <cell r="M2360" t="str">
            <v>KAYAK CLUB DE VANNES</v>
          </cell>
          <cell r="O2360">
            <v>5600</v>
          </cell>
          <cell r="P2360" t="str">
            <v>COMITE DEPARTEMENTAL CK DU MORBIHAN</v>
          </cell>
          <cell r="Q2360" t="str">
            <v>CR03</v>
          </cell>
          <cell r="R2360" t="str">
            <v>COMITE REGIONAL BRETAGNE CK</v>
          </cell>
          <cell r="S2360" t="str">
            <v>FEDERATION FRANCAISE CANOE-KAYAK ET SPORTS PAGAIE</v>
          </cell>
          <cell r="T2360">
            <v>2022</v>
          </cell>
          <cell r="V2360">
            <v>60</v>
          </cell>
          <cell r="W2360" t="str">
            <v>Non</v>
          </cell>
          <cell r="Z2360" t="str">
            <v>AN_COMP_A</v>
          </cell>
          <cell r="AA2360" t="str">
            <v>Carte 1 an Compétition Adulte</v>
          </cell>
          <cell r="AB2360">
            <v>70760</v>
          </cell>
          <cell r="AC2360">
            <v>44531</v>
          </cell>
          <cell r="AD2360">
            <v>44538</v>
          </cell>
          <cell r="AE2360">
            <v>44926</v>
          </cell>
          <cell r="AF2360" t="str">
            <v>Aucun</v>
          </cell>
          <cell r="AG2360" t="str">
            <v>S</v>
          </cell>
          <cell r="AH2360" t="str">
            <v>SENIOR</v>
          </cell>
          <cell r="AN2360">
            <v>44455</v>
          </cell>
          <cell r="AO2360" t="str">
            <v>Compétition</v>
          </cell>
        </row>
        <row r="2361">
          <cell r="E2361">
            <v>422296</v>
          </cell>
          <cell r="F2361" t="str">
            <v>M.</v>
          </cell>
          <cell r="G2361" t="str">
            <v>MARGER</v>
          </cell>
          <cell r="H2361" t="str">
            <v>MATHIAS</v>
          </cell>
          <cell r="I2361">
            <v>26524</v>
          </cell>
          <cell r="J2361" t="str">
            <v>FRANCE</v>
          </cell>
          <cell r="K2361" t="str">
            <v>Homme</v>
          </cell>
          <cell r="L2361">
            <v>2903</v>
          </cell>
          <cell r="M2361" t="str">
            <v>CK DE QUIMPER CORNOUAILLE</v>
          </cell>
          <cell r="O2361">
            <v>2900</v>
          </cell>
          <cell r="P2361" t="str">
            <v>COMITE DEPARTEMENTAL CK DU FINISTERE</v>
          </cell>
          <cell r="Q2361" t="str">
            <v>CR03</v>
          </cell>
          <cell r="R2361" t="str">
            <v>COMITE REGIONAL BRETAGNE CK</v>
          </cell>
          <cell r="S2361" t="str">
            <v>FEDERATION FRANCAISE CANOE-KAYAK ET SPORTS PAGAIE</v>
          </cell>
          <cell r="T2361">
            <v>2022</v>
          </cell>
          <cell r="V2361">
            <v>55</v>
          </cell>
          <cell r="W2361" t="str">
            <v>Non</v>
          </cell>
          <cell r="Z2361" t="str">
            <v>AN_LOIS_A</v>
          </cell>
          <cell r="AA2361" t="str">
            <v>Carte 1 an Loisir Adulte</v>
          </cell>
          <cell r="AB2361">
            <v>71383</v>
          </cell>
          <cell r="AC2361">
            <v>44562</v>
          </cell>
          <cell r="AD2361">
            <v>44565</v>
          </cell>
          <cell r="AE2361">
            <v>44926</v>
          </cell>
          <cell r="AF2361" t="str">
            <v>Aucun</v>
          </cell>
          <cell r="AG2361" t="str">
            <v>V</v>
          </cell>
          <cell r="AH2361" t="str">
            <v>VETERAN</v>
          </cell>
          <cell r="AJ2361">
            <v>44197</v>
          </cell>
          <cell r="AK2361" t="str">
            <v>Loisir</v>
          </cell>
        </row>
        <row r="2362">
          <cell r="E2362">
            <v>422318</v>
          </cell>
          <cell r="F2362" t="str">
            <v>M.</v>
          </cell>
          <cell r="G2362" t="str">
            <v>LE CROM</v>
          </cell>
          <cell r="H2362" t="str">
            <v>LAURENT</v>
          </cell>
          <cell r="I2362">
            <v>23149</v>
          </cell>
          <cell r="J2362" t="str">
            <v>FRANCE</v>
          </cell>
          <cell r="K2362" t="str">
            <v>Homme</v>
          </cell>
          <cell r="L2362">
            <v>2904</v>
          </cell>
          <cell r="M2362" t="str">
            <v>CANOE KAYAK DE QUIMPERLE</v>
          </cell>
          <cell r="O2362">
            <v>2900</v>
          </cell>
          <cell r="P2362" t="str">
            <v>COMITE DEPARTEMENTAL CK DU FINISTERE</v>
          </cell>
          <cell r="Q2362" t="str">
            <v>CR03</v>
          </cell>
          <cell r="R2362" t="str">
            <v>COMITE REGIONAL BRETAGNE CK</v>
          </cell>
          <cell r="S2362" t="str">
            <v>FEDERATION FRANCAISE CANOE-KAYAK ET SPORTS PAGAIE</v>
          </cell>
          <cell r="T2362">
            <v>2022</v>
          </cell>
          <cell r="V2362">
            <v>55</v>
          </cell>
          <cell r="W2362" t="str">
            <v>Non</v>
          </cell>
          <cell r="Z2362" t="str">
            <v>AN_LOIS_A</v>
          </cell>
          <cell r="AA2362" t="str">
            <v>Carte 1 an Loisir Adulte</v>
          </cell>
          <cell r="AB2362">
            <v>71568</v>
          </cell>
          <cell r="AC2362">
            <v>44562</v>
          </cell>
          <cell r="AD2362">
            <v>44572</v>
          </cell>
          <cell r="AE2362">
            <v>44926</v>
          </cell>
          <cell r="AF2362" t="str">
            <v>Aucun</v>
          </cell>
          <cell r="AG2362" t="str">
            <v>V</v>
          </cell>
          <cell r="AH2362" t="str">
            <v>VETERAN</v>
          </cell>
          <cell r="AJ2362">
            <v>44512</v>
          </cell>
          <cell r="AK2362" t="str">
            <v>Loisir</v>
          </cell>
        </row>
        <row r="2363">
          <cell r="E2363">
            <v>422332</v>
          </cell>
          <cell r="F2363" t="str">
            <v>M.</v>
          </cell>
          <cell r="G2363" t="str">
            <v>BASLE</v>
          </cell>
          <cell r="H2363" t="str">
            <v>JEAN PAUL</v>
          </cell>
          <cell r="I2363">
            <v>20038</v>
          </cell>
          <cell r="J2363" t="str">
            <v>FRANCE</v>
          </cell>
          <cell r="K2363" t="str">
            <v>Homme</v>
          </cell>
          <cell r="L2363">
            <v>5675</v>
          </cell>
          <cell r="M2363" t="str">
            <v>CERCLE NAUTIQUE DE LA RIA D'ETEL</v>
          </cell>
          <cell r="N2363" t="str">
            <v>CNRE</v>
          </cell>
          <cell r="O2363">
            <v>5600</v>
          </cell>
          <cell r="P2363" t="str">
            <v>COMITE DEPARTEMENTAL CK DU MORBIHAN</v>
          </cell>
          <cell r="Q2363" t="str">
            <v>CR03</v>
          </cell>
          <cell r="R2363" t="str">
            <v>COMITE REGIONAL BRETAGNE CK</v>
          </cell>
          <cell r="S2363" t="str">
            <v>FEDERATION FRANCAISE CANOE-KAYAK ET SPORTS PAGAIE</v>
          </cell>
          <cell r="T2363">
            <v>2022</v>
          </cell>
          <cell r="V2363">
            <v>55</v>
          </cell>
          <cell r="W2363" t="str">
            <v>Non</v>
          </cell>
          <cell r="Z2363" t="str">
            <v>AN_LOIS_A</v>
          </cell>
          <cell r="AA2363" t="str">
            <v>Carte 1 an Loisir Adulte</v>
          </cell>
          <cell r="AB2363">
            <v>71001</v>
          </cell>
          <cell r="AC2363">
            <v>44531</v>
          </cell>
          <cell r="AD2363">
            <v>44571</v>
          </cell>
          <cell r="AE2363">
            <v>44926</v>
          </cell>
          <cell r="AF2363" t="str">
            <v>Aucun</v>
          </cell>
          <cell r="AG2363" t="str">
            <v>V</v>
          </cell>
          <cell r="AH2363" t="str">
            <v>VETERAN</v>
          </cell>
          <cell r="AJ2363">
            <v>43749</v>
          </cell>
          <cell r="AK2363" t="str">
            <v>Loisir</v>
          </cell>
          <cell r="AL2363" t="str">
            <v>Dr François MARX</v>
          </cell>
        </row>
        <row r="2364">
          <cell r="E2364">
            <v>422934</v>
          </cell>
          <cell r="F2364" t="str">
            <v>M.</v>
          </cell>
          <cell r="G2364" t="str">
            <v>LE GUERNEVE</v>
          </cell>
          <cell r="H2364" t="str">
            <v>JEAN-MARC</v>
          </cell>
          <cell r="I2364">
            <v>21055</v>
          </cell>
          <cell r="J2364" t="str">
            <v>FRANCE</v>
          </cell>
          <cell r="K2364" t="str">
            <v>Homme</v>
          </cell>
          <cell r="L2364">
            <v>5617</v>
          </cell>
          <cell r="M2364" t="str">
            <v>KAYAK CLUB DE VANNES</v>
          </cell>
          <cell r="O2364">
            <v>5600</v>
          </cell>
          <cell r="P2364" t="str">
            <v>COMITE DEPARTEMENTAL CK DU MORBIHAN</v>
          </cell>
          <cell r="Q2364" t="str">
            <v>CR03</v>
          </cell>
          <cell r="R2364" t="str">
            <v>COMITE REGIONAL BRETAGNE CK</v>
          </cell>
          <cell r="S2364" t="str">
            <v>FEDERATION FRANCAISE CANOE-KAYAK ET SPORTS PAGAIE</v>
          </cell>
          <cell r="T2364">
            <v>2022</v>
          </cell>
          <cell r="V2364">
            <v>55</v>
          </cell>
          <cell r="W2364" t="str">
            <v>Non</v>
          </cell>
          <cell r="Z2364" t="str">
            <v>AN_LOIS_A</v>
          </cell>
          <cell r="AA2364" t="str">
            <v>Carte 1 an Loisir Adulte</v>
          </cell>
          <cell r="AB2364">
            <v>70760</v>
          </cell>
          <cell r="AC2364">
            <v>44531</v>
          </cell>
          <cell r="AD2364">
            <v>44556</v>
          </cell>
          <cell r="AE2364">
            <v>44926</v>
          </cell>
          <cell r="AF2364" t="str">
            <v>Aucun</v>
          </cell>
          <cell r="AG2364" t="str">
            <v>V</v>
          </cell>
          <cell r="AH2364" t="str">
            <v>VETERAN</v>
          </cell>
          <cell r="AJ2364">
            <v>43747</v>
          </cell>
          <cell r="AK2364" t="str">
            <v>Loisir</v>
          </cell>
        </row>
        <row r="2365">
          <cell r="E2365">
            <v>422948</v>
          </cell>
          <cell r="F2365" t="str">
            <v>Mme</v>
          </cell>
          <cell r="G2365" t="str">
            <v>DERRIANT-GRILLOU</v>
          </cell>
          <cell r="H2365" t="str">
            <v>CORINNE</v>
          </cell>
          <cell r="I2365">
            <v>26103</v>
          </cell>
          <cell r="J2365" t="str">
            <v>FRANCE</v>
          </cell>
          <cell r="K2365" t="str">
            <v>Femme</v>
          </cell>
          <cell r="L2365">
            <v>5617</v>
          </cell>
          <cell r="M2365" t="str">
            <v>KAYAK CLUB DE VANNES</v>
          </cell>
          <cell r="O2365">
            <v>5600</v>
          </cell>
          <cell r="P2365" t="str">
            <v>COMITE DEPARTEMENTAL CK DU MORBIHAN</v>
          </cell>
          <cell r="Q2365" t="str">
            <v>CR03</v>
          </cell>
          <cell r="R2365" t="str">
            <v>COMITE REGIONAL BRETAGNE CK</v>
          </cell>
          <cell r="S2365" t="str">
            <v>FEDERATION FRANCAISE CANOE-KAYAK ET SPORTS PAGAIE</v>
          </cell>
          <cell r="T2365">
            <v>2022</v>
          </cell>
          <cell r="V2365">
            <v>55</v>
          </cell>
          <cell r="W2365" t="str">
            <v>Non</v>
          </cell>
          <cell r="Z2365" t="str">
            <v>AN_LOIS_A</v>
          </cell>
          <cell r="AA2365" t="str">
            <v>Carte 1 an Loisir Adulte</v>
          </cell>
          <cell r="AB2365">
            <v>70760</v>
          </cell>
          <cell r="AC2365">
            <v>44531</v>
          </cell>
          <cell r="AD2365">
            <v>44537</v>
          </cell>
          <cell r="AE2365">
            <v>44926</v>
          </cell>
          <cell r="AF2365" t="str">
            <v>Aucun</v>
          </cell>
          <cell r="AG2365" t="str">
            <v>V</v>
          </cell>
          <cell r="AH2365" t="str">
            <v>VETERAN</v>
          </cell>
          <cell r="AJ2365">
            <v>43712</v>
          </cell>
          <cell r="AK2365" t="str">
            <v>Loisir</v>
          </cell>
        </row>
        <row r="2366">
          <cell r="E2366">
            <v>423120</v>
          </cell>
          <cell r="F2366" t="str">
            <v>M.</v>
          </cell>
          <cell r="G2366" t="str">
            <v>MARHIC</v>
          </cell>
          <cell r="H2366" t="str">
            <v>YOANN</v>
          </cell>
          <cell r="I2366">
            <v>39971</v>
          </cell>
          <cell r="J2366" t="str">
            <v>FRANCE</v>
          </cell>
          <cell r="K2366" t="str">
            <v>Homme</v>
          </cell>
          <cell r="L2366">
            <v>2934</v>
          </cell>
          <cell r="M2366" t="str">
            <v>AULNE CANOË KAYAK</v>
          </cell>
          <cell r="N2366" t="str">
            <v>ACK</v>
          </cell>
          <cell r="O2366">
            <v>2900</v>
          </cell>
          <cell r="P2366" t="str">
            <v>COMITE DEPARTEMENTAL CK DU FINISTERE</v>
          </cell>
          <cell r="Q2366" t="str">
            <v>CR03</v>
          </cell>
          <cell r="R2366" t="str">
            <v>COMITE REGIONAL BRETAGNE CK</v>
          </cell>
          <cell r="S2366" t="str">
            <v>FEDERATION FRANCAISE CANOE-KAYAK ET SPORTS PAGAIE</v>
          </cell>
          <cell r="T2366">
            <v>2022</v>
          </cell>
          <cell r="V2366">
            <v>40</v>
          </cell>
          <cell r="W2366" t="str">
            <v>Non</v>
          </cell>
          <cell r="Z2366" t="str">
            <v>AN_COMP_J</v>
          </cell>
          <cell r="AA2366" t="str">
            <v>Carte 1 an Compétition Jeune</v>
          </cell>
          <cell r="AB2366">
            <v>71404</v>
          </cell>
          <cell r="AC2366">
            <v>44562</v>
          </cell>
          <cell r="AD2366">
            <v>44570</v>
          </cell>
          <cell r="AE2366">
            <v>44926</v>
          </cell>
          <cell r="AF2366" t="str">
            <v>Aucun</v>
          </cell>
          <cell r="AG2366" t="str">
            <v>M</v>
          </cell>
          <cell r="AH2366" t="str">
            <v>MINIME</v>
          </cell>
        </row>
        <row r="2367">
          <cell r="E2367">
            <v>423121</v>
          </cell>
          <cell r="F2367" t="str">
            <v>M.</v>
          </cell>
          <cell r="G2367" t="str">
            <v>PORTAS</v>
          </cell>
          <cell r="H2367" t="str">
            <v>LUCAS</v>
          </cell>
          <cell r="I2367">
            <v>39225</v>
          </cell>
          <cell r="J2367" t="str">
            <v>FRANCE</v>
          </cell>
          <cell r="K2367" t="str">
            <v>Homme</v>
          </cell>
          <cell r="L2367">
            <v>2934</v>
          </cell>
          <cell r="M2367" t="str">
            <v>AULNE CANOË KAYAK</v>
          </cell>
          <cell r="N2367" t="str">
            <v>ACK</v>
          </cell>
          <cell r="O2367">
            <v>2900</v>
          </cell>
          <cell r="P2367" t="str">
            <v>COMITE DEPARTEMENTAL CK DU FINISTERE</v>
          </cell>
          <cell r="Q2367" t="str">
            <v>CR03</v>
          </cell>
          <cell r="R2367" t="str">
            <v>COMITE REGIONAL BRETAGNE CK</v>
          </cell>
          <cell r="S2367" t="str">
            <v>FEDERATION FRANCAISE CANOE-KAYAK ET SPORTS PAGAIE</v>
          </cell>
          <cell r="T2367">
            <v>2022</v>
          </cell>
          <cell r="V2367">
            <v>40</v>
          </cell>
          <cell r="W2367" t="str">
            <v>Non</v>
          </cell>
          <cell r="Z2367" t="str">
            <v>AN_COMP_J</v>
          </cell>
          <cell r="AA2367" t="str">
            <v>Carte 1 an Compétition Jeune</v>
          </cell>
          <cell r="AB2367">
            <v>71404</v>
          </cell>
          <cell r="AC2367">
            <v>44562</v>
          </cell>
          <cell r="AD2367">
            <v>44570</v>
          </cell>
          <cell r="AE2367">
            <v>44926</v>
          </cell>
          <cell r="AF2367" t="str">
            <v>Aucun</v>
          </cell>
          <cell r="AG2367" t="str">
            <v>C</v>
          </cell>
          <cell r="AH2367" t="str">
            <v>CADET</v>
          </cell>
        </row>
        <row r="2368">
          <cell r="E2368">
            <v>423142</v>
          </cell>
          <cell r="F2368" t="str">
            <v>M.</v>
          </cell>
          <cell r="G2368" t="str">
            <v>LE GOFF</v>
          </cell>
          <cell r="H2368" t="str">
            <v>BORIS</v>
          </cell>
          <cell r="I2368">
            <v>31206</v>
          </cell>
          <cell r="J2368" t="str">
            <v>FRANCE</v>
          </cell>
          <cell r="K2368" t="str">
            <v>Homme</v>
          </cell>
          <cell r="L2368">
            <v>5614</v>
          </cell>
          <cell r="M2368" t="str">
            <v>C.K.C. AURAY</v>
          </cell>
          <cell r="O2368">
            <v>5600</v>
          </cell>
          <cell r="P2368" t="str">
            <v>COMITE DEPARTEMENTAL CK DU MORBIHAN</v>
          </cell>
          <cell r="Q2368" t="str">
            <v>CR03</v>
          </cell>
          <cell r="R2368" t="str">
            <v>COMITE REGIONAL BRETAGNE CK</v>
          </cell>
          <cell r="S2368" t="str">
            <v>FEDERATION FRANCAISE CANOE-KAYAK ET SPORTS PAGAIE</v>
          </cell>
          <cell r="T2368">
            <v>2022</v>
          </cell>
          <cell r="V2368">
            <v>55</v>
          </cell>
          <cell r="W2368" t="str">
            <v>Non</v>
          </cell>
          <cell r="Z2368" t="str">
            <v>AN_LOIS_A</v>
          </cell>
          <cell r="AA2368" t="str">
            <v>Carte 1 an Loisir Adulte</v>
          </cell>
          <cell r="AB2368">
            <v>71684</v>
          </cell>
          <cell r="AC2368">
            <v>44593</v>
          </cell>
          <cell r="AD2368">
            <v>44612</v>
          </cell>
          <cell r="AE2368">
            <v>44926</v>
          </cell>
          <cell r="AF2368" t="str">
            <v>Aucun</v>
          </cell>
          <cell r="AG2368" t="str">
            <v>V</v>
          </cell>
          <cell r="AH2368" t="str">
            <v>VETERAN</v>
          </cell>
          <cell r="AJ2368">
            <v>43669</v>
          </cell>
          <cell r="AK2368" t="str">
            <v>Loisir</v>
          </cell>
          <cell r="AL2368" t="str">
            <v>FENDEL ALINE</v>
          </cell>
          <cell r="AM2368">
            <v>571049782</v>
          </cell>
        </row>
        <row r="2369">
          <cell r="E2369">
            <v>423149</v>
          </cell>
          <cell r="F2369" t="str">
            <v>M.</v>
          </cell>
          <cell r="G2369" t="str">
            <v>COURTEL</v>
          </cell>
          <cell r="H2369" t="str">
            <v>STEPHANE</v>
          </cell>
          <cell r="I2369">
            <v>23131</v>
          </cell>
          <cell r="J2369" t="str">
            <v>FRANCE</v>
          </cell>
          <cell r="K2369" t="str">
            <v>Homme</v>
          </cell>
          <cell r="L2369">
            <v>5614</v>
          </cell>
          <cell r="M2369" t="str">
            <v>C.K.C. AURAY</v>
          </cell>
          <cell r="O2369">
            <v>5600</v>
          </cell>
          <cell r="P2369" t="str">
            <v>COMITE DEPARTEMENTAL CK DU MORBIHAN</v>
          </cell>
          <cell r="Q2369" t="str">
            <v>CR03</v>
          </cell>
          <cell r="R2369" t="str">
            <v>COMITE REGIONAL BRETAGNE CK</v>
          </cell>
          <cell r="S2369" t="str">
            <v>FEDERATION FRANCAISE CANOE-KAYAK ET SPORTS PAGAIE</v>
          </cell>
          <cell r="T2369">
            <v>2022</v>
          </cell>
          <cell r="V2369">
            <v>55</v>
          </cell>
          <cell r="W2369" t="str">
            <v>Non</v>
          </cell>
          <cell r="Z2369" t="str">
            <v>AN_LOIS_A</v>
          </cell>
          <cell r="AA2369" t="str">
            <v>Carte 1 an Loisir Adulte</v>
          </cell>
          <cell r="AB2369">
            <v>71181</v>
          </cell>
          <cell r="AC2369">
            <v>44562</v>
          </cell>
          <cell r="AD2369">
            <v>44563</v>
          </cell>
          <cell r="AE2369">
            <v>44926</v>
          </cell>
          <cell r="AF2369" t="str">
            <v>Aucun</v>
          </cell>
          <cell r="AG2369" t="str">
            <v>V</v>
          </cell>
          <cell r="AH2369" t="str">
            <v>VETERAN</v>
          </cell>
          <cell r="AJ2369">
            <v>43748</v>
          </cell>
          <cell r="AK2369" t="str">
            <v>Loisir</v>
          </cell>
          <cell r="AL2369" t="str">
            <v>BAZIRE FABIEN</v>
          </cell>
          <cell r="AM2369">
            <v>10100339786</v>
          </cell>
        </row>
        <row r="2370">
          <cell r="E2370">
            <v>423211</v>
          </cell>
          <cell r="F2370" t="str">
            <v>Mme</v>
          </cell>
          <cell r="G2370" t="str">
            <v>FAUDOT</v>
          </cell>
          <cell r="H2370" t="str">
            <v>ALWENN</v>
          </cell>
          <cell r="I2370">
            <v>38849</v>
          </cell>
          <cell r="J2370" t="str">
            <v>FRANCE</v>
          </cell>
          <cell r="K2370" t="str">
            <v>Femme</v>
          </cell>
          <cell r="L2370">
            <v>2911</v>
          </cell>
          <cell r="M2370" t="str">
            <v>F.R.C.K. PLOUDALMEZEAU</v>
          </cell>
          <cell r="O2370">
            <v>2900</v>
          </cell>
          <cell r="P2370" t="str">
            <v>COMITE DEPARTEMENTAL CK DU FINISTERE</v>
          </cell>
          <cell r="Q2370" t="str">
            <v>CR03</v>
          </cell>
          <cell r="R2370" t="str">
            <v>COMITE REGIONAL BRETAGNE CK</v>
          </cell>
          <cell r="S2370" t="str">
            <v>FEDERATION FRANCAISE CANOE-KAYAK ET SPORTS PAGAIE</v>
          </cell>
          <cell r="T2370">
            <v>2022</v>
          </cell>
          <cell r="V2370">
            <v>20</v>
          </cell>
          <cell r="W2370" t="str">
            <v>Non</v>
          </cell>
          <cell r="Z2370" t="str">
            <v>AN_LOIS_J</v>
          </cell>
          <cell r="AA2370" t="str">
            <v>Carte 1 an Loisir Jeune</v>
          </cell>
          <cell r="AB2370">
            <v>70925</v>
          </cell>
          <cell r="AC2370">
            <v>44531</v>
          </cell>
          <cell r="AD2370">
            <v>44558</v>
          </cell>
          <cell r="AE2370">
            <v>44926</v>
          </cell>
          <cell r="AF2370" t="str">
            <v>Aucun</v>
          </cell>
          <cell r="AG2370" t="str">
            <v>C</v>
          </cell>
          <cell r="AH2370" t="str">
            <v>CADET</v>
          </cell>
          <cell r="AJ2370">
            <v>44432</v>
          </cell>
          <cell r="AK2370" t="str">
            <v>Loisir</v>
          </cell>
          <cell r="AL2370" t="str">
            <v>Anne Laure Gasnier</v>
          </cell>
        </row>
        <row r="2371">
          <cell r="E2371">
            <v>423212</v>
          </cell>
          <cell r="F2371" t="str">
            <v>Mme</v>
          </cell>
          <cell r="G2371" t="str">
            <v>FAUDOT</v>
          </cell>
          <cell r="H2371" t="str">
            <v>ERELL</v>
          </cell>
          <cell r="I2371">
            <v>39591</v>
          </cell>
          <cell r="J2371" t="str">
            <v>FRANCE</v>
          </cell>
          <cell r="K2371" t="str">
            <v>Femme</v>
          </cell>
          <cell r="L2371">
            <v>2911</v>
          </cell>
          <cell r="M2371" t="str">
            <v>F.R.C.K. PLOUDALMEZEAU</v>
          </cell>
          <cell r="O2371">
            <v>2900</v>
          </cell>
          <cell r="P2371" t="str">
            <v>COMITE DEPARTEMENTAL CK DU FINISTERE</v>
          </cell>
          <cell r="Q2371" t="str">
            <v>CR03</v>
          </cell>
          <cell r="R2371" t="str">
            <v>COMITE REGIONAL BRETAGNE CK</v>
          </cell>
          <cell r="S2371" t="str">
            <v>FEDERATION FRANCAISE CANOE-KAYAK ET SPORTS PAGAIE</v>
          </cell>
          <cell r="T2371">
            <v>2022</v>
          </cell>
          <cell r="V2371">
            <v>20</v>
          </cell>
          <cell r="W2371" t="str">
            <v>Non</v>
          </cell>
          <cell r="Z2371" t="str">
            <v>AN_LOIS_J</v>
          </cell>
          <cell r="AA2371" t="str">
            <v>Carte 1 an Loisir Jeune</v>
          </cell>
          <cell r="AB2371">
            <v>70925</v>
          </cell>
          <cell r="AC2371">
            <v>44531</v>
          </cell>
          <cell r="AD2371">
            <v>44558</v>
          </cell>
          <cell r="AE2371">
            <v>44926</v>
          </cell>
          <cell r="AF2371" t="str">
            <v>Aucun</v>
          </cell>
          <cell r="AG2371" t="str">
            <v>M</v>
          </cell>
          <cell r="AH2371" t="str">
            <v>MINIME</v>
          </cell>
          <cell r="AJ2371">
            <v>44432</v>
          </cell>
          <cell r="AK2371" t="str">
            <v>Loisir</v>
          </cell>
          <cell r="AL2371" t="str">
            <v>Gasnier Anne Laure</v>
          </cell>
        </row>
        <row r="2372">
          <cell r="E2372">
            <v>423303</v>
          </cell>
          <cell r="F2372" t="str">
            <v>M.</v>
          </cell>
          <cell r="G2372" t="str">
            <v>HODEZ</v>
          </cell>
          <cell r="H2372" t="str">
            <v>ALEXANDRE</v>
          </cell>
          <cell r="I2372">
            <v>38890</v>
          </cell>
          <cell r="J2372" t="str">
            <v>FRANCE</v>
          </cell>
          <cell r="K2372" t="str">
            <v>Homme</v>
          </cell>
          <cell r="L2372">
            <v>5614</v>
          </cell>
          <cell r="M2372" t="str">
            <v>C.K.C. AURAY</v>
          </cell>
          <cell r="O2372">
            <v>5600</v>
          </cell>
          <cell r="P2372" t="str">
            <v>COMITE DEPARTEMENTAL CK DU MORBIHAN</v>
          </cell>
          <cell r="Q2372" t="str">
            <v>CR03</v>
          </cell>
          <cell r="R2372" t="str">
            <v>COMITE REGIONAL BRETAGNE CK</v>
          </cell>
          <cell r="S2372" t="str">
            <v>FEDERATION FRANCAISE CANOE-KAYAK ET SPORTS PAGAIE</v>
          </cell>
          <cell r="T2372">
            <v>2022</v>
          </cell>
          <cell r="V2372">
            <v>20</v>
          </cell>
          <cell r="W2372" t="str">
            <v>Non</v>
          </cell>
          <cell r="Z2372" t="str">
            <v>AN_LOIS_J</v>
          </cell>
          <cell r="AA2372" t="str">
            <v>Carte 1 an Loisir Jeune</v>
          </cell>
          <cell r="AB2372">
            <v>71181</v>
          </cell>
          <cell r="AC2372">
            <v>44562</v>
          </cell>
          <cell r="AD2372">
            <v>44592</v>
          </cell>
          <cell r="AE2372">
            <v>44926</v>
          </cell>
          <cell r="AF2372" t="str">
            <v>Aucun</v>
          </cell>
          <cell r="AG2372" t="str">
            <v>C</v>
          </cell>
          <cell r="AH2372" t="str">
            <v>CADET</v>
          </cell>
          <cell r="AJ2372">
            <v>44592</v>
          </cell>
          <cell r="AK2372" t="str">
            <v>Loisir</v>
          </cell>
        </row>
        <row r="2373">
          <cell r="E2373">
            <v>423336</v>
          </cell>
          <cell r="F2373" t="str">
            <v>M.</v>
          </cell>
          <cell r="G2373" t="str">
            <v>GODEFROY</v>
          </cell>
          <cell r="H2373" t="str">
            <v>GILLES</v>
          </cell>
          <cell r="I2373">
            <v>24654</v>
          </cell>
          <cell r="J2373" t="str">
            <v>FRANCE</v>
          </cell>
          <cell r="K2373" t="str">
            <v>Homme</v>
          </cell>
          <cell r="L2373">
            <v>5617</v>
          </cell>
          <cell r="M2373" t="str">
            <v>KAYAK CLUB DE VANNES</v>
          </cell>
          <cell r="O2373">
            <v>5600</v>
          </cell>
          <cell r="P2373" t="str">
            <v>COMITE DEPARTEMENTAL CK DU MORBIHAN</v>
          </cell>
          <cell r="Q2373" t="str">
            <v>CR03</v>
          </cell>
          <cell r="R2373" t="str">
            <v>COMITE REGIONAL BRETAGNE CK</v>
          </cell>
          <cell r="S2373" t="str">
            <v>FEDERATION FRANCAISE CANOE-KAYAK ET SPORTS PAGAIE</v>
          </cell>
          <cell r="T2373">
            <v>2022</v>
          </cell>
          <cell r="V2373">
            <v>55</v>
          </cell>
          <cell r="W2373" t="str">
            <v>Non</v>
          </cell>
          <cell r="Z2373" t="str">
            <v>AN_LOIS_A</v>
          </cell>
          <cell r="AA2373" t="str">
            <v>Carte 1 an Loisir Adulte</v>
          </cell>
          <cell r="AB2373">
            <v>70760</v>
          </cell>
          <cell r="AC2373">
            <v>44531</v>
          </cell>
          <cell r="AD2373">
            <v>44556</v>
          </cell>
          <cell r="AE2373">
            <v>44926</v>
          </cell>
          <cell r="AF2373" t="str">
            <v>Aucun</v>
          </cell>
          <cell r="AG2373" t="str">
            <v>V</v>
          </cell>
          <cell r="AH2373" t="str">
            <v>VETERAN</v>
          </cell>
          <cell r="AJ2373">
            <v>43745</v>
          </cell>
          <cell r="AK2373" t="str">
            <v>Loisir</v>
          </cell>
        </row>
        <row r="2374">
          <cell r="E2374">
            <v>423403</v>
          </cell>
          <cell r="F2374" t="str">
            <v>M.</v>
          </cell>
          <cell r="G2374" t="str">
            <v>THUILLER</v>
          </cell>
          <cell r="H2374" t="str">
            <v>SEBASTIEN</v>
          </cell>
          <cell r="I2374">
            <v>27527</v>
          </cell>
          <cell r="J2374" t="str">
            <v>FRANCE</v>
          </cell>
          <cell r="K2374" t="str">
            <v>Homme</v>
          </cell>
          <cell r="L2374">
            <v>2975</v>
          </cell>
          <cell r="M2374" t="str">
            <v>CONCARNEAU CORNOUAILLE CANOË KAYAK</v>
          </cell>
          <cell r="N2374" t="str">
            <v>CCCK</v>
          </cell>
          <cell r="O2374">
            <v>2900</v>
          </cell>
          <cell r="P2374" t="str">
            <v>COMITE DEPARTEMENTAL CK DU FINISTERE</v>
          </cell>
          <cell r="Q2374" t="str">
            <v>CR03</v>
          </cell>
          <cell r="R2374" t="str">
            <v>COMITE REGIONAL BRETAGNE CK</v>
          </cell>
          <cell r="S2374" t="str">
            <v>FEDERATION FRANCAISE CANOE-KAYAK ET SPORTS PAGAIE</v>
          </cell>
          <cell r="T2374">
            <v>2022</v>
          </cell>
          <cell r="V2374">
            <v>55</v>
          </cell>
          <cell r="W2374" t="str">
            <v>Non</v>
          </cell>
          <cell r="Z2374" t="str">
            <v>AN_LOIS_A</v>
          </cell>
          <cell r="AA2374" t="str">
            <v>Carte 1 an Loisir Adulte</v>
          </cell>
          <cell r="AB2374">
            <v>71536</v>
          </cell>
          <cell r="AC2374">
            <v>44562</v>
          </cell>
          <cell r="AD2374">
            <v>44581</v>
          </cell>
          <cell r="AE2374">
            <v>44926</v>
          </cell>
          <cell r="AF2374" t="str">
            <v>Aucun</v>
          </cell>
          <cell r="AG2374" t="str">
            <v>V</v>
          </cell>
          <cell r="AH2374" t="str">
            <v>VETERAN</v>
          </cell>
          <cell r="AJ2374">
            <v>43633</v>
          </cell>
          <cell r="AK2374" t="str">
            <v>Loisir</v>
          </cell>
          <cell r="AL2374" t="str">
            <v>Prigent Fanny</v>
          </cell>
        </row>
        <row r="2375">
          <cell r="E2375">
            <v>423668</v>
          </cell>
          <cell r="F2375" t="str">
            <v>M.</v>
          </cell>
          <cell r="G2375" t="str">
            <v>REHAULT VILLEGAS</v>
          </cell>
          <cell r="H2375" t="str">
            <v>YVES</v>
          </cell>
          <cell r="I2375">
            <v>40922</v>
          </cell>
          <cell r="J2375" t="str">
            <v>FRANCE</v>
          </cell>
          <cell r="K2375" t="str">
            <v>Homme</v>
          </cell>
          <cell r="L2375">
            <v>2202</v>
          </cell>
          <cell r="M2375" t="str">
            <v>CLUB MJC ST BRIEUC C.K.</v>
          </cell>
          <cell r="N2375" t="str">
            <v>MJC DU PLATEAU</v>
          </cell>
          <cell r="O2375">
            <v>2200</v>
          </cell>
          <cell r="P2375" t="str">
            <v>COMITE DEPARTEMENTAL CK COTES D'ARMOR</v>
          </cell>
          <cell r="Q2375" t="str">
            <v>CR03</v>
          </cell>
          <cell r="R2375" t="str">
            <v>COMITE REGIONAL BRETAGNE CK</v>
          </cell>
          <cell r="S2375" t="str">
            <v>FEDERATION FRANCAISE CANOE-KAYAK ET SPORTS PAGAIE</v>
          </cell>
          <cell r="T2375">
            <v>2022</v>
          </cell>
          <cell r="V2375">
            <v>20</v>
          </cell>
          <cell r="W2375" t="str">
            <v>Non</v>
          </cell>
          <cell r="Z2375" t="str">
            <v>AN_LOIS_J</v>
          </cell>
          <cell r="AA2375" t="str">
            <v>Carte 1 an Loisir Jeune</v>
          </cell>
          <cell r="AB2375">
            <v>70810</v>
          </cell>
          <cell r="AC2375">
            <v>44531</v>
          </cell>
          <cell r="AD2375">
            <v>44546</v>
          </cell>
          <cell r="AE2375">
            <v>44926</v>
          </cell>
          <cell r="AF2375" t="str">
            <v>Aucun</v>
          </cell>
          <cell r="AG2375" t="str">
            <v>P</v>
          </cell>
          <cell r="AH2375" t="str">
            <v>POUSSIN</v>
          </cell>
          <cell r="AJ2375">
            <v>44546</v>
          </cell>
          <cell r="AK2375" t="str">
            <v>Loisir</v>
          </cell>
        </row>
        <row r="2376">
          <cell r="E2376">
            <v>423680</v>
          </cell>
          <cell r="F2376" t="str">
            <v>M.</v>
          </cell>
          <cell r="G2376" t="str">
            <v>LE CAER</v>
          </cell>
          <cell r="H2376" t="str">
            <v>PHILIPPE</v>
          </cell>
          <cell r="I2376">
            <v>28693</v>
          </cell>
          <cell r="J2376" t="str">
            <v>FRANCE</v>
          </cell>
          <cell r="K2376" t="str">
            <v>Homme</v>
          </cell>
          <cell r="L2376">
            <v>2202</v>
          </cell>
          <cell r="M2376" t="str">
            <v>CLUB MJC ST BRIEUC C.K.</v>
          </cell>
          <cell r="N2376" t="str">
            <v>MJC DU PLATEAU</v>
          </cell>
          <cell r="O2376">
            <v>2200</v>
          </cell>
          <cell r="P2376" t="str">
            <v>COMITE DEPARTEMENTAL CK COTES D'ARMOR</v>
          </cell>
          <cell r="Q2376" t="str">
            <v>CR03</v>
          </cell>
          <cell r="R2376" t="str">
            <v>COMITE REGIONAL BRETAGNE CK</v>
          </cell>
          <cell r="S2376" t="str">
            <v>FEDERATION FRANCAISE CANOE-KAYAK ET SPORTS PAGAIE</v>
          </cell>
          <cell r="T2376">
            <v>2022</v>
          </cell>
          <cell r="V2376">
            <v>55</v>
          </cell>
          <cell r="W2376" t="str">
            <v>Non</v>
          </cell>
          <cell r="Z2376" t="str">
            <v>AN_LOIS_A</v>
          </cell>
          <cell r="AA2376" t="str">
            <v>Carte 1 an Loisir Adulte</v>
          </cell>
          <cell r="AB2376">
            <v>70810</v>
          </cell>
          <cell r="AC2376">
            <v>44531</v>
          </cell>
          <cell r="AD2376">
            <v>44546</v>
          </cell>
          <cell r="AE2376">
            <v>44926</v>
          </cell>
          <cell r="AF2376" t="str">
            <v>Aucun</v>
          </cell>
          <cell r="AG2376" t="str">
            <v>V</v>
          </cell>
          <cell r="AH2376" t="str">
            <v>VETERAN</v>
          </cell>
          <cell r="AJ2376">
            <v>44449</v>
          </cell>
          <cell r="AK2376" t="str">
            <v>Loisir</v>
          </cell>
          <cell r="AL2376" t="str">
            <v>bertho</v>
          </cell>
          <cell r="AM2376">
            <v>10002603529</v>
          </cell>
        </row>
        <row r="2377">
          <cell r="E2377">
            <v>423766</v>
          </cell>
          <cell r="F2377" t="str">
            <v>Mme</v>
          </cell>
          <cell r="G2377" t="str">
            <v>POULAIN</v>
          </cell>
          <cell r="H2377" t="str">
            <v>EMILIE</v>
          </cell>
          <cell r="I2377">
            <v>32735</v>
          </cell>
          <cell r="J2377" t="str">
            <v>FRANCE</v>
          </cell>
          <cell r="K2377" t="str">
            <v>Femme</v>
          </cell>
          <cell r="L2377">
            <v>3522</v>
          </cell>
          <cell r="M2377" t="str">
            <v>CESSON SEVIGNE CANOE KAYAK LES POISSONS VOLANTS</v>
          </cell>
          <cell r="N2377" t="str">
            <v>CSCK PV</v>
          </cell>
          <cell r="O2377">
            <v>3500</v>
          </cell>
          <cell r="P2377" t="str">
            <v>COMITE DEPARTEMENTAL CK D'ILLE ET VILAINE</v>
          </cell>
          <cell r="Q2377" t="str">
            <v>CR03</v>
          </cell>
          <cell r="R2377" t="str">
            <v>COMITE REGIONAL BRETAGNE CK</v>
          </cell>
          <cell r="S2377" t="str">
            <v>FEDERATION FRANCAISE CANOE-KAYAK ET SPORTS PAGAIE</v>
          </cell>
          <cell r="T2377">
            <v>2022</v>
          </cell>
          <cell r="V2377">
            <v>55</v>
          </cell>
          <cell r="W2377" t="str">
            <v>Non</v>
          </cell>
          <cell r="Z2377" t="str">
            <v>AN_LOIS_A</v>
          </cell>
          <cell r="AA2377" t="str">
            <v>Carte 1 an Loisir Adulte</v>
          </cell>
          <cell r="AB2377">
            <v>71104</v>
          </cell>
          <cell r="AC2377">
            <v>44531</v>
          </cell>
          <cell r="AD2377">
            <v>44559</v>
          </cell>
          <cell r="AE2377">
            <v>44926</v>
          </cell>
          <cell r="AF2377" t="str">
            <v>Aucun</v>
          </cell>
          <cell r="AG2377" t="str">
            <v>S</v>
          </cell>
          <cell r="AH2377" t="str">
            <v>SENIOR</v>
          </cell>
          <cell r="AJ2377">
            <v>43727</v>
          </cell>
          <cell r="AK2377" t="str">
            <v>Loisir</v>
          </cell>
          <cell r="AL2377" t="str">
            <v>VUORINEN</v>
          </cell>
        </row>
        <row r="2378">
          <cell r="E2378">
            <v>423770</v>
          </cell>
          <cell r="F2378" t="str">
            <v>M.</v>
          </cell>
          <cell r="G2378" t="str">
            <v>BRETON</v>
          </cell>
          <cell r="H2378" t="str">
            <v>JEAN-JACQUES</v>
          </cell>
          <cell r="I2378">
            <v>19512</v>
          </cell>
          <cell r="J2378" t="str">
            <v>FRANCE</v>
          </cell>
          <cell r="K2378" t="str">
            <v>Homme</v>
          </cell>
          <cell r="L2378">
            <v>5675</v>
          </cell>
          <cell r="M2378" t="str">
            <v>CERCLE NAUTIQUE DE LA RIA D'ETEL</v>
          </cell>
          <cell r="N2378" t="str">
            <v>CNRE</v>
          </cell>
          <cell r="O2378">
            <v>5600</v>
          </cell>
          <cell r="P2378" t="str">
            <v>COMITE DEPARTEMENTAL CK DU MORBIHAN</v>
          </cell>
          <cell r="Q2378" t="str">
            <v>CR03</v>
          </cell>
          <cell r="R2378" t="str">
            <v>COMITE REGIONAL BRETAGNE CK</v>
          </cell>
          <cell r="S2378" t="str">
            <v>FEDERATION FRANCAISE CANOE-KAYAK ET SPORTS PAGAIE</v>
          </cell>
          <cell r="T2378">
            <v>2022</v>
          </cell>
          <cell r="V2378">
            <v>55</v>
          </cell>
          <cell r="W2378" t="str">
            <v>Non</v>
          </cell>
          <cell r="Z2378" t="str">
            <v>AN_LOIS_A</v>
          </cell>
          <cell r="AA2378" t="str">
            <v>Carte 1 an Loisir Adulte</v>
          </cell>
          <cell r="AB2378">
            <v>71001</v>
          </cell>
          <cell r="AC2378">
            <v>44531</v>
          </cell>
          <cell r="AD2378">
            <v>44571</v>
          </cell>
          <cell r="AE2378">
            <v>44926</v>
          </cell>
          <cell r="AF2378" t="str">
            <v>Aucun</v>
          </cell>
          <cell r="AG2378" t="str">
            <v>V</v>
          </cell>
          <cell r="AH2378" t="str">
            <v>VETERAN</v>
          </cell>
          <cell r="AJ2378">
            <v>43699</v>
          </cell>
          <cell r="AK2378" t="str">
            <v>Loisir</v>
          </cell>
          <cell r="AL2378" t="str">
            <v>Dr Laurent GUENEZ</v>
          </cell>
        </row>
        <row r="2379">
          <cell r="E2379">
            <v>424629</v>
          </cell>
          <cell r="F2379" t="str">
            <v>M.</v>
          </cell>
          <cell r="G2379" t="str">
            <v>VAILLANT</v>
          </cell>
          <cell r="H2379" t="str">
            <v>GIL</v>
          </cell>
          <cell r="I2379">
            <v>20737</v>
          </cell>
          <cell r="J2379" t="str">
            <v>FRANCE</v>
          </cell>
          <cell r="K2379" t="str">
            <v>Homme</v>
          </cell>
          <cell r="L2379">
            <v>5617</v>
          </cell>
          <cell r="M2379" t="str">
            <v>KAYAK CLUB DE VANNES</v>
          </cell>
          <cell r="O2379">
            <v>5600</v>
          </cell>
          <cell r="P2379" t="str">
            <v>COMITE DEPARTEMENTAL CK DU MORBIHAN</v>
          </cell>
          <cell r="Q2379" t="str">
            <v>CR03</v>
          </cell>
          <cell r="R2379" t="str">
            <v>COMITE REGIONAL BRETAGNE CK</v>
          </cell>
          <cell r="S2379" t="str">
            <v>FEDERATION FRANCAISE CANOE-KAYAK ET SPORTS PAGAIE</v>
          </cell>
          <cell r="T2379">
            <v>2022</v>
          </cell>
          <cell r="V2379">
            <v>55</v>
          </cell>
          <cell r="W2379" t="str">
            <v>Non</v>
          </cell>
          <cell r="Z2379" t="str">
            <v>AN_LOIS_A</v>
          </cell>
          <cell r="AA2379" t="str">
            <v>Carte 1 an Loisir Adulte</v>
          </cell>
          <cell r="AB2379">
            <v>70760</v>
          </cell>
          <cell r="AC2379">
            <v>44531</v>
          </cell>
          <cell r="AD2379">
            <v>44537</v>
          </cell>
          <cell r="AE2379">
            <v>44926</v>
          </cell>
          <cell r="AF2379" t="str">
            <v>Aucun</v>
          </cell>
          <cell r="AG2379" t="str">
            <v>V</v>
          </cell>
          <cell r="AH2379" t="str">
            <v>VETERAN</v>
          </cell>
          <cell r="AJ2379">
            <v>43761</v>
          </cell>
          <cell r="AK2379" t="str">
            <v>Loisir</v>
          </cell>
        </row>
        <row r="2380">
          <cell r="E2380">
            <v>424636</v>
          </cell>
          <cell r="F2380" t="str">
            <v>M.</v>
          </cell>
          <cell r="G2380" t="str">
            <v>LE TRUDET</v>
          </cell>
          <cell r="H2380" t="str">
            <v>GAETAN</v>
          </cell>
          <cell r="I2380">
            <v>38161</v>
          </cell>
          <cell r="J2380" t="str">
            <v>FRANCE</v>
          </cell>
          <cell r="K2380" t="str">
            <v>Homme</v>
          </cell>
          <cell r="L2380">
            <v>5605</v>
          </cell>
          <cell r="M2380" t="str">
            <v xml:space="preserve">PLUMELIAU CANOE KAYAK </v>
          </cell>
          <cell r="N2380" t="str">
            <v>PCK</v>
          </cell>
          <cell r="O2380">
            <v>5600</v>
          </cell>
          <cell r="P2380" t="str">
            <v>COMITE DEPARTEMENTAL CK DU MORBIHAN</v>
          </cell>
          <cell r="Q2380" t="str">
            <v>CR03</v>
          </cell>
          <cell r="R2380" t="str">
            <v>COMITE REGIONAL BRETAGNE CK</v>
          </cell>
          <cell r="S2380" t="str">
            <v>FEDERATION FRANCAISE CANOE-KAYAK ET SPORTS PAGAIE</v>
          </cell>
          <cell r="T2380">
            <v>2022</v>
          </cell>
          <cell r="V2380">
            <v>20</v>
          </cell>
          <cell r="W2380" t="str">
            <v>Non</v>
          </cell>
          <cell r="Z2380" t="str">
            <v>AN_LOIS_J</v>
          </cell>
          <cell r="AA2380" t="str">
            <v>Carte 1 an Loisir Jeune</v>
          </cell>
          <cell r="AB2380">
            <v>71174</v>
          </cell>
          <cell r="AC2380">
            <v>44562</v>
          </cell>
          <cell r="AD2380">
            <v>44563</v>
          </cell>
          <cell r="AE2380">
            <v>44926</v>
          </cell>
          <cell r="AF2380" t="str">
            <v>Aucun</v>
          </cell>
          <cell r="AG2380" t="str">
            <v>J</v>
          </cell>
          <cell r="AH2380" t="str">
            <v>JUNIOR</v>
          </cell>
          <cell r="AJ2380">
            <v>44573</v>
          </cell>
          <cell r="AK2380" t="str">
            <v>Loisir</v>
          </cell>
        </row>
        <row r="2381">
          <cell r="E2381">
            <v>424653</v>
          </cell>
          <cell r="F2381" t="str">
            <v>M.</v>
          </cell>
          <cell r="G2381" t="str">
            <v>LE FORMAL</v>
          </cell>
          <cell r="H2381" t="str">
            <v>NICOLAS</v>
          </cell>
          <cell r="I2381">
            <v>28558</v>
          </cell>
          <cell r="J2381" t="str">
            <v>FRANCE</v>
          </cell>
          <cell r="K2381" t="str">
            <v>Homme</v>
          </cell>
          <cell r="L2381">
            <v>5675</v>
          </cell>
          <cell r="M2381" t="str">
            <v>CERCLE NAUTIQUE DE LA RIA D'ETEL</v>
          </cell>
          <cell r="N2381" t="str">
            <v>CNRE</v>
          </cell>
          <cell r="O2381">
            <v>5600</v>
          </cell>
          <cell r="P2381" t="str">
            <v>COMITE DEPARTEMENTAL CK DU MORBIHAN</v>
          </cell>
          <cell r="Q2381" t="str">
            <v>CR03</v>
          </cell>
          <cell r="R2381" t="str">
            <v>COMITE REGIONAL BRETAGNE CK</v>
          </cell>
          <cell r="S2381" t="str">
            <v>FEDERATION FRANCAISE CANOE-KAYAK ET SPORTS PAGAIE</v>
          </cell>
          <cell r="T2381">
            <v>2022</v>
          </cell>
          <cell r="V2381">
            <v>55</v>
          </cell>
          <cell r="W2381" t="str">
            <v>Non</v>
          </cell>
          <cell r="Z2381" t="str">
            <v>AN_LOIS_A</v>
          </cell>
          <cell r="AA2381" t="str">
            <v>Carte 1 an Loisir Adulte</v>
          </cell>
          <cell r="AB2381">
            <v>71001</v>
          </cell>
          <cell r="AC2381">
            <v>44531</v>
          </cell>
          <cell r="AD2381">
            <v>44572</v>
          </cell>
          <cell r="AE2381">
            <v>44926</v>
          </cell>
          <cell r="AF2381" t="str">
            <v>Aucun</v>
          </cell>
          <cell r="AG2381" t="str">
            <v>V</v>
          </cell>
          <cell r="AH2381" t="str">
            <v>VETERAN</v>
          </cell>
          <cell r="AJ2381">
            <v>44123</v>
          </cell>
          <cell r="AK2381" t="str">
            <v>Loisir</v>
          </cell>
          <cell r="AL2381" t="str">
            <v>Dr CORNU Frederic</v>
          </cell>
        </row>
        <row r="2382">
          <cell r="E2382">
            <v>425188</v>
          </cell>
          <cell r="F2382" t="str">
            <v>M.</v>
          </cell>
          <cell r="G2382" t="str">
            <v>DEROINE</v>
          </cell>
          <cell r="H2382" t="str">
            <v>YANN</v>
          </cell>
          <cell r="I2382">
            <v>24588</v>
          </cell>
          <cell r="J2382" t="str">
            <v>FRANCE</v>
          </cell>
          <cell r="K2382" t="str">
            <v>Homme</v>
          </cell>
          <cell r="L2382">
            <v>3517</v>
          </cell>
          <cell r="M2382" t="str">
            <v>CORSAIRES MALOUIN</v>
          </cell>
          <cell r="N2382" t="str">
            <v>CM KAYAK</v>
          </cell>
          <cell r="O2382">
            <v>3500</v>
          </cell>
          <cell r="P2382" t="str">
            <v>COMITE DEPARTEMENTAL CK D'ILLE ET VILAINE</v>
          </cell>
          <cell r="Q2382" t="str">
            <v>CR03</v>
          </cell>
          <cell r="R2382" t="str">
            <v>COMITE REGIONAL BRETAGNE CK</v>
          </cell>
          <cell r="S2382" t="str">
            <v>FEDERATION FRANCAISE CANOE-KAYAK ET SPORTS PAGAIE</v>
          </cell>
          <cell r="T2382">
            <v>2022</v>
          </cell>
          <cell r="V2382">
            <v>55</v>
          </cell>
          <cell r="W2382" t="str">
            <v>Non</v>
          </cell>
          <cell r="Z2382" t="str">
            <v>AN_LOIS_A</v>
          </cell>
          <cell r="AA2382" t="str">
            <v>Carte 1 an Loisir Adulte</v>
          </cell>
          <cell r="AB2382">
            <v>70720</v>
          </cell>
          <cell r="AC2382">
            <v>44531</v>
          </cell>
          <cell r="AD2382">
            <v>44538</v>
          </cell>
          <cell r="AE2382">
            <v>44926</v>
          </cell>
          <cell r="AF2382" t="str">
            <v>Aucun</v>
          </cell>
          <cell r="AG2382" t="str">
            <v>V</v>
          </cell>
          <cell r="AH2382" t="str">
            <v>VETERAN</v>
          </cell>
        </row>
        <row r="2383">
          <cell r="E2383">
            <v>425190</v>
          </cell>
          <cell r="F2383" t="str">
            <v>M.</v>
          </cell>
          <cell r="G2383" t="str">
            <v>GUILLARD</v>
          </cell>
          <cell r="H2383" t="str">
            <v>ALAIN</v>
          </cell>
          <cell r="I2383">
            <v>21424</v>
          </cell>
          <cell r="J2383" t="str">
            <v>FRANCE</v>
          </cell>
          <cell r="K2383" t="str">
            <v>Homme</v>
          </cell>
          <cell r="L2383">
            <v>3517</v>
          </cell>
          <cell r="M2383" t="str">
            <v>CORSAIRES MALOUIN</v>
          </cell>
          <cell r="N2383" t="str">
            <v>CM KAYAK</v>
          </cell>
          <cell r="O2383">
            <v>3500</v>
          </cell>
          <cell r="P2383" t="str">
            <v>COMITE DEPARTEMENTAL CK D'ILLE ET VILAINE</v>
          </cell>
          <cell r="Q2383" t="str">
            <v>CR03</v>
          </cell>
          <cell r="R2383" t="str">
            <v>COMITE REGIONAL BRETAGNE CK</v>
          </cell>
          <cell r="S2383" t="str">
            <v>FEDERATION FRANCAISE CANOE-KAYAK ET SPORTS PAGAIE</v>
          </cell>
          <cell r="T2383">
            <v>2022</v>
          </cell>
          <cell r="V2383">
            <v>55</v>
          </cell>
          <cell r="W2383" t="str">
            <v>Non</v>
          </cell>
          <cell r="Z2383" t="str">
            <v>AN_LOIS_A</v>
          </cell>
          <cell r="AA2383" t="str">
            <v>Carte 1 an Loisir Adulte</v>
          </cell>
          <cell r="AB2383">
            <v>70720</v>
          </cell>
          <cell r="AC2383">
            <v>44531</v>
          </cell>
          <cell r="AD2383">
            <v>44538</v>
          </cell>
          <cell r="AE2383">
            <v>44926</v>
          </cell>
          <cell r="AF2383" t="str">
            <v>Aucun</v>
          </cell>
          <cell r="AG2383" t="str">
            <v>V</v>
          </cell>
          <cell r="AH2383" t="str">
            <v>VETERAN</v>
          </cell>
        </row>
        <row r="2384">
          <cell r="E2384">
            <v>425191</v>
          </cell>
          <cell r="F2384" t="str">
            <v>M.</v>
          </cell>
          <cell r="G2384" t="str">
            <v>JAFFRES</v>
          </cell>
          <cell r="H2384" t="str">
            <v>BRIEG</v>
          </cell>
          <cell r="I2384">
            <v>29002</v>
          </cell>
          <cell r="J2384" t="str">
            <v>FRANCE</v>
          </cell>
          <cell r="K2384" t="str">
            <v>Homme</v>
          </cell>
          <cell r="L2384">
            <v>3517</v>
          </cell>
          <cell r="M2384" t="str">
            <v>CORSAIRES MALOUIN</v>
          </cell>
          <cell r="N2384" t="str">
            <v>CM KAYAK</v>
          </cell>
          <cell r="O2384">
            <v>3500</v>
          </cell>
          <cell r="P2384" t="str">
            <v>COMITE DEPARTEMENTAL CK D'ILLE ET VILAINE</v>
          </cell>
          <cell r="Q2384" t="str">
            <v>CR03</v>
          </cell>
          <cell r="R2384" t="str">
            <v>COMITE REGIONAL BRETAGNE CK</v>
          </cell>
          <cell r="S2384" t="str">
            <v>FEDERATION FRANCAISE CANOE-KAYAK ET SPORTS PAGAIE</v>
          </cell>
          <cell r="T2384">
            <v>2022</v>
          </cell>
          <cell r="V2384">
            <v>55</v>
          </cell>
          <cell r="W2384" t="str">
            <v>Non</v>
          </cell>
          <cell r="Z2384" t="str">
            <v>AN_LOIS_A</v>
          </cell>
          <cell r="AA2384" t="str">
            <v>Carte 1 an Loisir Adulte</v>
          </cell>
          <cell r="AB2384">
            <v>70720</v>
          </cell>
          <cell r="AC2384">
            <v>44531</v>
          </cell>
          <cell r="AD2384">
            <v>44538</v>
          </cell>
          <cell r="AE2384">
            <v>44926</v>
          </cell>
          <cell r="AF2384" t="str">
            <v>Aucun</v>
          </cell>
          <cell r="AG2384" t="str">
            <v>V</v>
          </cell>
          <cell r="AH2384" t="str">
            <v>VETERAN</v>
          </cell>
        </row>
        <row r="2385">
          <cell r="E2385">
            <v>425192</v>
          </cell>
          <cell r="F2385" t="str">
            <v>Mme</v>
          </cell>
          <cell r="G2385" t="str">
            <v>SOURDIN</v>
          </cell>
          <cell r="H2385" t="str">
            <v>MATHILDE</v>
          </cell>
          <cell r="I2385">
            <v>33679</v>
          </cell>
          <cell r="J2385" t="str">
            <v>FRANCE</v>
          </cell>
          <cell r="K2385" t="str">
            <v>Femme</v>
          </cell>
          <cell r="L2385">
            <v>3517</v>
          </cell>
          <cell r="M2385" t="str">
            <v>CORSAIRES MALOUIN</v>
          </cell>
          <cell r="N2385" t="str">
            <v>CM KAYAK</v>
          </cell>
          <cell r="O2385">
            <v>3500</v>
          </cell>
          <cell r="P2385" t="str">
            <v>COMITE DEPARTEMENTAL CK D'ILLE ET VILAINE</v>
          </cell>
          <cell r="Q2385" t="str">
            <v>CR03</v>
          </cell>
          <cell r="R2385" t="str">
            <v>COMITE REGIONAL BRETAGNE CK</v>
          </cell>
          <cell r="S2385" t="str">
            <v>FEDERATION FRANCAISE CANOE-KAYAK ET SPORTS PAGAIE</v>
          </cell>
          <cell r="T2385">
            <v>2022</v>
          </cell>
          <cell r="V2385">
            <v>20</v>
          </cell>
          <cell r="W2385" t="str">
            <v>Non</v>
          </cell>
          <cell r="Z2385" t="str">
            <v>M3_LOIS_A</v>
          </cell>
          <cell r="AA2385" t="str">
            <v>Carte 3 mois Loisir Adulte</v>
          </cell>
          <cell r="AB2385">
            <v>73377</v>
          </cell>
          <cell r="AC2385">
            <v>44652</v>
          </cell>
          <cell r="AD2385">
            <v>44655</v>
          </cell>
          <cell r="AE2385">
            <v>44746</v>
          </cell>
          <cell r="AF2385" t="str">
            <v>Aucun</v>
          </cell>
          <cell r="AG2385" t="str">
            <v>S</v>
          </cell>
          <cell r="AH2385" t="str">
            <v>SENIOR</v>
          </cell>
          <cell r="AJ2385">
            <v>43731</v>
          </cell>
          <cell r="AK2385" t="str">
            <v>Loisir</v>
          </cell>
          <cell r="AL2385" t="str">
            <v>QUILBE Caroline</v>
          </cell>
          <cell r="AM2385">
            <v>299816114</v>
          </cell>
        </row>
        <row r="2386">
          <cell r="E2386">
            <v>425196</v>
          </cell>
          <cell r="F2386" t="str">
            <v>M.</v>
          </cell>
          <cell r="G2386" t="str">
            <v>OUEDRAOGO-DEHON</v>
          </cell>
          <cell r="H2386" t="str">
            <v>FLORIAN</v>
          </cell>
          <cell r="I2386">
            <v>40676</v>
          </cell>
          <cell r="J2386" t="str">
            <v>FRANCE</v>
          </cell>
          <cell r="K2386" t="str">
            <v>Homme</v>
          </cell>
          <cell r="L2386">
            <v>2206</v>
          </cell>
          <cell r="M2386" t="str">
            <v>LA ROCHE DERRIEN CANOE KAYAK</v>
          </cell>
          <cell r="N2386" t="str">
            <v>ROCHE DERRIEN CK</v>
          </cell>
          <cell r="O2386">
            <v>2200</v>
          </cell>
          <cell r="P2386" t="str">
            <v>COMITE DEPARTEMENTAL CK COTES D'ARMOR</v>
          </cell>
          <cell r="Q2386" t="str">
            <v>CR03</v>
          </cell>
          <cell r="R2386" t="str">
            <v>COMITE REGIONAL BRETAGNE CK</v>
          </cell>
          <cell r="S2386" t="str">
            <v>FEDERATION FRANCAISE CANOE-KAYAK ET SPORTS PAGAIE</v>
          </cell>
          <cell r="T2386">
            <v>2022</v>
          </cell>
          <cell r="V2386">
            <v>40</v>
          </cell>
          <cell r="W2386" t="str">
            <v>Non</v>
          </cell>
          <cell r="Z2386" t="str">
            <v>AN_COMP_J</v>
          </cell>
          <cell r="AA2386" t="str">
            <v>Carte 1 an Compétition Jeune</v>
          </cell>
          <cell r="AB2386">
            <v>70814</v>
          </cell>
          <cell r="AC2386">
            <v>44531</v>
          </cell>
          <cell r="AD2386">
            <v>44546</v>
          </cell>
          <cell r="AE2386">
            <v>44926</v>
          </cell>
          <cell r="AF2386" t="str">
            <v>Aucun</v>
          </cell>
          <cell r="AG2386" t="str">
            <v>B</v>
          </cell>
          <cell r="AH2386" t="str">
            <v>BENJAMIN</v>
          </cell>
          <cell r="AN2386">
            <v>44546</v>
          </cell>
          <cell r="AO2386" t="str">
            <v>Compétition</v>
          </cell>
        </row>
        <row r="2387">
          <cell r="E2387">
            <v>425204</v>
          </cell>
          <cell r="F2387" t="str">
            <v>M.</v>
          </cell>
          <cell r="G2387" t="str">
            <v>BARRIAC</v>
          </cell>
          <cell r="H2387" t="str">
            <v>ETIENNE</v>
          </cell>
          <cell r="I2387">
            <v>39852</v>
          </cell>
          <cell r="J2387" t="str">
            <v>FRANCE</v>
          </cell>
          <cell r="K2387" t="str">
            <v>Homme</v>
          </cell>
          <cell r="L2387">
            <v>2206</v>
          </cell>
          <cell r="M2387" t="str">
            <v>LA ROCHE DERRIEN CANOE KAYAK</v>
          </cell>
          <cell r="N2387" t="str">
            <v>ROCHE DERRIEN CK</v>
          </cell>
          <cell r="O2387">
            <v>2200</v>
          </cell>
          <cell r="P2387" t="str">
            <v>COMITE DEPARTEMENTAL CK COTES D'ARMOR</v>
          </cell>
          <cell r="Q2387" t="str">
            <v>CR03</v>
          </cell>
          <cell r="R2387" t="str">
            <v>COMITE REGIONAL BRETAGNE CK</v>
          </cell>
          <cell r="S2387" t="str">
            <v>FEDERATION FRANCAISE CANOE-KAYAK ET SPORTS PAGAIE</v>
          </cell>
          <cell r="T2387">
            <v>2022</v>
          </cell>
          <cell r="V2387">
            <v>40</v>
          </cell>
          <cell r="W2387" t="str">
            <v>Non</v>
          </cell>
          <cell r="Z2387" t="str">
            <v>AN_COMP_J</v>
          </cell>
          <cell r="AA2387" t="str">
            <v>Carte 1 an Compétition Jeune</v>
          </cell>
          <cell r="AB2387">
            <v>70814</v>
          </cell>
          <cell r="AC2387">
            <v>44531</v>
          </cell>
          <cell r="AD2387">
            <v>44546</v>
          </cell>
          <cell r="AE2387">
            <v>44926</v>
          </cell>
          <cell r="AF2387" t="str">
            <v>Aucun</v>
          </cell>
          <cell r="AG2387" t="str">
            <v>M</v>
          </cell>
          <cell r="AH2387" t="str">
            <v>MINIME</v>
          </cell>
          <cell r="AN2387">
            <v>44546</v>
          </cell>
          <cell r="AO2387" t="str">
            <v>Compétition</v>
          </cell>
        </row>
        <row r="2388">
          <cell r="E2388">
            <v>425269</v>
          </cell>
          <cell r="F2388" t="str">
            <v>M.</v>
          </cell>
          <cell r="G2388" t="str">
            <v>LE GUEN</v>
          </cell>
          <cell r="H2388" t="str">
            <v>ALAIN</v>
          </cell>
          <cell r="I2388">
            <v>18710</v>
          </cell>
          <cell r="J2388" t="str">
            <v>FRANCE</v>
          </cell>
          <cell r="K2388" t="str">
            <v>Homme</v>
          </cell>
          <cell r="L2388">
            <v>2911</v>
          </cell>
          <cell r="M2388" t="str">
            <v>F.R.C.K. PLOUDALMEZEAU</v>
          </cell>
          <cell r="O2388">
            <v>2900</v>
          </cell>
          <cell r="P2388" t="str">
            <v>COMITE DEPARTEMENTAL CK DU FINISTERE</v>
          </cell>
          <cell r="Q2388" t="str">
            <v>CR03</v>
          </cell>
          <cell r="R2388" t="str">
            <v>COMITE REGIONAL BRETAGNE CK</v>
          </cell>
          <cell r="S2388" t="str">
            <v>FEDERATION FRANCAISE CANOE-KAYAK ET SPORTS PAGAIE</v>
          </cell>
          <cell r="T2388">
            <v>2022</v>
          </cell>
          <cell r="V2388">
            <v>55</v>
          </cell>
          <cell r="W2388" t="str">
            <v>Non</v>
          </cell>
          <cell r="Z2388" t="str">
            <v>AN_LOIS_A</v>
          </cell>
          <cell r="AA2388" t="str">
            <v>Carte 1 an Loisir Adulte</v>
          </cell>
          <cell r="AB2388">
            <v>70925</v>
          </cell>
          <cell r="AC2388">
            <v>44531</v>
          </cell>
          <cell r="AD2388">
            <v>44558</v>
          </cell>
          <cell r="AE2388">
            <v>44926</v>
          </cell>
          <cell r="AF2388" t="str">
            <v>Aucun</v>
          </cell>
          <cell r="AG2388" t="str">
            <v>V</v>
          </cell>
          <cell r="AH2388" t="str">
            <v>VETERAN</v>
          </cell>
          <cell r="AJ2388">
            <v>44463</v>
          </cell>
          <cell r="AK2388" t="str">
            <v>Loisir</v>
          </cell>
          <cell r="AL2388" t="str">
            <v>Le guen</v>
          </cell>
        </row>
        <row r="2389">
          <cell r="E2389">
            <v>425284</v>
          </cell>
          <cell r="F2389" t="str">
            <v>M.</v>
          </cell>
          <cell r="G2389" t="str">
            <v>VANHOOVE</v>
          </cell>
          <cell r="H2389" t="str">
            <v>EWEN</v>
          </cell>
          <cell r="I2389">
            <v>40059</v>
          </cell>
          <cell r="J2389" t="str">
            <v>FRANCE</v>
          </cell>
          <cell r="K2389" t="str">
            <v>Homme</v>
          </cell>
          <cell r="L2389">
            <v>2212</v>
          </cell>
          <cell r="M2389" t="str">
            <v>CLUB CANOE KAYAK DE LA RANCE</v>
          </cell>
          <cell r="O2389">
            <v>2200</v>
          </cell>
          <cell r="P2389" t="str">
            <v>COMITE DEPARTEMENTAL CK COTES D'ARMOR</v>
          </cell>
          <cell r="Q2389" t="str">
            <v>CR03</v>
          </cell>
          <cell r="R2389" t="str">
            <v>COMITE REGIONAL BRETAGNE CK</v>
          </cell>
          <cell r="S2389" t="str">
            <v>FEDERATION FRANCAISE CANOE-KAYAK ET SPORTS PAGAIE</v>
          </cell>
          <cell r="T2389">
            <v>2022</v>
          </cell>
          <cell r="V2389">
            <v>20</v>
          </cell>
          <cell r="W2389" t="str">
            <v>Non</v>
          </cell>
          <cell r="Z2389" t="str">
            <v>AN_LOIS_J</v>
          </cell>
          <cell r="AA2389" t="str">
            <v>Carte 1 an Loisir Jeune</v>
          </cell>
          <cell r="AB2389">
            <v>71270</v>
          </cell>
          <cell r="AC2389">
            <v>44562</v>
          </cell>
          <cell r="AD2389">
            <v>44576</v>
          </cell>
          <cell r="AE2389">
            <v>44926</v>
          </cell>
          <cell r="AF2389" t="str">
            <v>Aucun</v>
          </cell>
          <cell r="AG2389" t="str">
            <v>M</v>
          </cell>
          <cell r="AH2389" t="str">
            <v>MINIME</v>
          </cell>
        </row>
        <row r="2390">
          <cell r="E2390">
            <v>425345</v>
          </cell>
          <cell r="F2390" t="str">
            <v>M.</v>
          </cell>
          <cell r="G2390" t="str">
            <v>LIONEL-DE SA</v>
          </cell>
          <cell r="H2390" t="str">
            <v>IVAN</v>
          </cell>
          <cell r="I2390">
            <v>32693</v>
          </cell>
          <cell r="J2390" t="str">
            <v>FRANCE</v>
          </cell>
          <cell r="K2390" t="str">
            <v>Homme</v>
          </cell>
          <cell r="L2390">
            <v>5675</v>
          </cell>
          <cell r="M2390" t="str">
            <v>CERCLE NAUTIQUE DE LA RIA D'ETEL</v>
          </cell>
          <cell r="N2390" t="str">
            <v>CNRE</v>
          </cell>
          <cell r="O2390">
            <v>5600</v>
          </cell>
          <cell r="P2390" t="str">
            <v>COMITE DEPARTEMENTAL CK DU MORBIHAN</v>
          </cell>
          <cell r="Q2390" t="str">
            <v>CR03</v>
          </cell>
          <cell r="R2390" t="str">
            <v>COMITE REGIONAL BRETAGNE CK</v>
          </cell>
          <cell r="S2390" t="str">
            <v>FEDERATION FRANCAISE CANOE-KAYAK ET SPORTS PAGAIE</v>
          </cell>
          <cell r="T2390">
            <v>2022</v>
          </cell>
          <cell r="V2390">
            <v>55</v>
          </cell>
          <cell r="W2390" t="str">
            <v>Non</v>
          </cell>
          <cell r="Z2390" t="str">
            <v>AN_LOIS_A</v>
          </cell>
          <cell r="AA2390" t="str">
            <v>Carte 1 an Loisir Adulte</v>
          </cell>
          <cell r="AB2390">
            <v>71001</v>
          </cell>
          <cell r="AC2390">
            <v>44531</v>
          </cell>
          <cell r="AD2390">
            <v>44572</v>
          </cell>
          <cell r="AE2390">
            <v>44926</v>
          </cell>
          <cell r="AF2390" t="str">
            <v>Aucun</v>
          </cell>
          <cell r="AG2390" t="str">
            <v>S</v>
          </cell>
          <cell r="AH2390" t="str">
            <v>SENIOR</v>
          </cell>
          <cell r="AJ2390">
            <v>44225</v>
          </cell>
          <cell r="AK2390" t="str">
            <v>Loisir</v>
          </cell>
          <cell r="AL2390" t="str">
            <v>Dr Guillaume PERRON</v>
          </cell>
        </row>
        <row r="2391">
          <cell r="E2391">
            <v>425346</v>
          </cell>
          <cell r="F2391" t="str">
            <v>M.</v>
          </cell>
          <cell r="G2391" t="str">
            <v>GELARD</v>
          </cell>
          <cell r="H2391" t="str">
            <v>ROBERT</v>
          </cell>
          <cell r="I2391">
            <v>22400</v>
          </cell>
          <cell r="J2391" t="str">
            <v>FRANCE</v>
          </cell>
          <cell r="K2391" t="str">
            <v>Homme</v>
          </cell>
          <cell r="L2391">
            <v>5675</v>
          </cell>
          <cell r="M2391" t="str">
            <v>CERCLE NAUTIQUE DE LA RIA D'ETEL</v>
          </cell>
          <cell r="N2391" t="str">
            <v>CNRE</v>
          </cell>
          <cell r="O2391">
            <v>5600</v>
          </cell>
          <cell r="P2391" t="str">
            <v>COMITE DEPARTEMENTAL CK DU MORBIHAN</v>
          </cell>
          <cell r="Q2391" t="str">
            <v>CR03</v>
          </cell>
          <cell r="R2391" t="str">
            <v>COMITE REGIONAL BRETAGNE CK</v>
          </cell>
          <cell r="S2391" t="str">
            <v>FEDERATION FRANCAISE CANOE-KAYAK ET SPORTS PAGAIE</v>
          </cell>
          <cell r="T2391">
            <v>2022</v>
          </cell>
          <cell r="V2391">
            <v>55</v>
          </cell>
          <cell r="W2391" t="str">
            <v>Non</v>
          </cell>
          <cell r="Z2391" t="str">
            <v>AN_LOIS_A</v>
          </cell>
          <cell r="AA2391" t="str">
            <v>Carte 1 an Loisir Adulte</v>
          </cell>
          <cell r="AB2391">
            <v>71001</v>
          </cell>
          <cell r="AC2391">
            <v>44531</v>
          </cell>
          <cell r="AD2391">
            <v>44572</v>
          </cell>
          <cell r="AE2391">
            <v>44926</v>
          </cell>
          <cell r="AF2391" t="str">
            <v>Aucun</v>
          </cell>
          <cell r="AG2391" t="str">
            <v>V</v>
          </cell>
          <cell r="AH2391" t="str">
            <v>VETERAN</v>
          </cell>
          <cell r="AJ2391">
            <v>44091</v>
          </cell>
          <cell r="AK2391" t="str">
            <v>Loisir</v>
          </cell>
          <cell r="AL2391" t="str">
            <v>Dr Estelle GILET</v>
          </cell>
        </row>
        <row r="2392">
          <cell r="E2392">
            <v>425381</v>
          </cell>
          <cell r="F2392" t="str">
            <v>M.</v>
          </cell>
          <cell r="G2392" t="str">
            <v>DAGNEAU</v>
          </cell>
          <cell r="H2392" t="str">
            <v>THOMAS</v>
          </cell>
          <cell r="I2392">
            <v>33538</v>
          </cell>
          <cell r="J2392" t="str">
            <v>FRANCE</v>
          </cell>
          <cell r="K2392" t="str">
            <v>Homme</v>
          </cell>
          <cell r="L2392">
            <v>2904</v>
          </cell>
          <cell r="M2392" t="str">
            <v>CANOE KAYAK DE QUIMPERLE</v>
          </cell>
          <cell r="O2392">
            <v>2900</v>
          </cell>
          <cell r="P2392" t="str">
            <v>COMITE DEPARTEMENTAL CK DU FINISTERE</v>
          </cell>
          <cell r="Q2392" t="str">
            <v>CR03</v>
          </cell>
          <cell r="R2392" t="str">
            <v>COMITE REGIONAL BRETAGNE CK</v>
          </cell>
          <cell r="S2392" t="str">
            <v>FEDERATION FRANCAISE CANOE-KAYAK ET SPORTS PAGAIE</v>
          </cell>
          <cell r="T2392">
            <v>2022</v>
          </cell>
          <cell r="V2392">
            <v>55</v>
          </cell>
          <cell r="W2392" t="str">
            <v>Non</v>
          </cell>
          <cell r="Z2392" t="str">
            <v>AN_LOIS_A</v>
          </cell>
          <cell r="AA2392" t="str">
            <v>Carte 1 an Loisir Adulte</v>
          </cell>
          <cell r="AB2392">
            <v>71090</v>
          </cell>
          <cell r="AC2392">
            <v>44531</v>
          </cell>
          <cell r="AD2392">
            <v>44560</v>
          </cell>
          <cell r="AE2392">
            <v>44926</v>
          </cell>
          <cell r="AF2392" t="str">
            <v>Aucun</v>
          </cell>
          <cell r="AG2392" t="str">
            <v>S</v>
          </cell>
          <cell r="AH2392" t="str">
            <v>SENIOR</v>
          </cell>
          <cell r="AJ2392">
            <v>43761</v>
          </cell>
          <cell r="AK2392" t="str">
            <v>Loisir</v>
          </cell>
        </row>
        <row r="2393">
          <cell r="E2393">
            <v>425402</v>
          </cell>
          <cell r="F2393" t="str">
            <v>M.</v>
          </cell>
          <cell r="G2393" t="str">
            <v>HOLLEY</v>
          </cell>
          <cell r="H2393" t="str">
            <v>BAUDOUIN</v>
          </cell>
          <cell r="I2393">
            <v>39783</v>
          </cell>
          <cell r="J2393" t="str">
            <v>FRANCE</v>
          </cell>
          <cell r="K2393" t="str">
            <v>Homme</v>
          </cell>
          <cell r="L2393">
            <v>2205</v>
          </cell>
          <cell r="M2393" t="str">
            <v>CLUB NAUTIQUE PONTRIEUX</v>
          </cell>
          <cell r="N2393" t="str">
            <v>CN PONTRIVIEN</v>
          </cell>
          <cell r="O2393">
            <v>2200</v>
          </cell>
          <cell r="P2393" t="str">
            <v>COMITE DEPARTEMENTAL CK COTES D'ARMOR</v>
          </cell>
          <cell r="Q2393" t="str">
            <v>CR03</v>
          </cell>
          <cell r="R2393" t="str">
            <v>COMITE REGIONAL BRETAGNE CK</v>
          </cell>
          <cell r="S2393" t="str">
            <v>FEDERATION FRANCAISE CANOE-KAYAK ET SPORTS PAGAIE</v>
          </cell>
          <cell r="T2393">
            <v>2022</v>
          </cell>
          <cell r="V2393">
            <v>40</v>
          </cell>
          <cell r="W2393" t="str">
            <v>Non</v>
          </cell>
          <cell r="Z2393" t="str">
            <v>AN_COMP_J</v>
          </cell>
          <cell r="AA2393" t="str">
            <v>Carte 1 an Compétition Jeune</v>
          </cell>
          <cell r="AB2393">
            <v>71260</v>
          </cell>
          <cell r="AC2393">
            <v>44562</v>
          </cell>
          <cell r="AD2393">
            <v>44569</v>
          </cell>
          <cell r="AE2393">
            <v>44926</v>
          </cell>
          <cell r="AF2393" t="str">
            <v>Aucun</v>
          </cell>
          <cell r="AG2393" t="str">
            <v>M</v>
          </cell>
          <cell r="AH2393" t="str">
            <v>MINIME</v>
          </cell>
        </row>
        <row r="2394">
          <cell r="E2394">
            <v>425650</v>
          </cell>
          <cell r="F2394" t="str">
            <v>M.</v>
          </cell>
          <cell r="G2394" t="str">
            <v>BLAZEK</v>
          </cell>
          <cell r="H2394" t="str">
            <v>SOREN</v>
          </cell>
          <cell r="I2394">
            <v>40572</v>
          </cell>
          <cell r="J2394" t="str">
            <v>FRANCE</v>
          </cell>
          <cell r="K2394" t="str">
            <v>Homme</v>
          </cell>
          <cell r="L2394">
            <v>2933</v>
          </cell>
          <cell r="M2394" t="str">
            <v>ARMOR KAYAK DOUARNENEZ</v>
          </cell>
          <cell r="N2394" t="str">
            <v>AKD</v>
          </cell>
          <cell r="O2394">
            <v>2900</v>
          </cell>
          <cell r="P2394" t="str">
            <v>COMITE DEPARTEMENTAL CK DU FINISTERE</v>
          </cell>
          <cell r="Q2394" t="str">
            <v>CR03</v>
          </cell>
          <cell r="R2394" t="str">
            <v>COMITE REGIONAL BRETAGNE CK</v>
          </cell>
          <cell r="S2394" t="str">
            <v>FEDERATION FRANCAISE CANOE-KAYAK ET SPORTS PAGAIE</v>
          </cell>
          <cell r="T2394">
            <v>2022</v>
          </cell>
          <cell r="V2394">
            <v>20</v>
          </cell>
          <cell r="W2394" t="str">
            <v>Non</v>
          </cell>
          <cell r="Z2394" t="str">
            <v>AN_LOIS_J</v>
          </cell>
          <cell r="AA2394" t="str">
            <v>Carte 1 an Loisir Jeune</v>
          </cell>
          <cell r="AB2394">
            <v>61976</v>
          </cell>
          <cell r="AC2394">
            <v>43873</v>
          </cell>
          <cell r="AD2394">
            <v>44617</v>
          </cell>
          <cell r="AE2394">
            <v>44926</v>
          </cell>
          <cell r="AF2394" t="str">
            <v>Aucun</v>
          </cell>
          <cell r="AG2394" t="str">
            <v>B</v>
          </cell>
          <cell r="AH2394" t="str">
            <v>BENJAMIN</v>
          </cell>
          <cell r="AJ2394">
            <v>44617</v>
          </cell>
          <cell r="AK2394" t="str">
            <v>Loisir</v>
          </cell>
        </row>
        <row r="2395">
          <cell r="E2395">
            <v>425654</v>
          </cell>
          <cell r="F2395" t="str">
            <v>M.</v>
          </cell>
          <cell r="G2395" t="str">
            <v>BLAZEK</v>
          </cell>
          <cell r="H2395" t="str">
            <v>MALO</v>
          </cell>
          <cell r="I2395">
            <v>40571</v>
          </cell>
          <cell r="J2395" t="str">
            <v>FRANCE</v>
          </cell>
          <cell r="K2395" t="str">
            <v>Homme</v>
          </cell>
          <cell r="L2395">
            <v>2933</v>
          </cell>
          <cell r="M2395" t="str">
            <v>ARMOR KAYAK DOUARNENEZ</v>
          </cell>
          <cell r="N2395" t="str">
            <v>AKD</v>
          </cell>
          <cell r="O2395">
            <v>2900</v>
          </cell>
          <cell r="P2395" t="str">
            <v>COMITE DEPARTEMENTAL CK DU FINISTERE</v>
          </cell>
          <cell r="Q2395" t="str">
            <v>CR03</v>
          </cell>
          <cell r="R2395" t="str">
            <v>COMITE REGIONAL BRETAGNE CK</v>
          </cell>
          <cell r="S2395" t="str">
            <v>FEDERATION FRANCAISE CANOE-KAYAK ET SPORTS PAGAIE</v>
          </cell>
          <cell r="T2395">
            <v>2022</v>
          </cell>
          <cell r="V2395">
            <v>20</v>
          </cell>
          <cell r="W2395" t="str">
            <v>Non</v>
          </cell>
          <cell r="Z2395" t="str">
            <v>AN_LOIS_J</v>
          </cell>
          <cell r="AA2395" t="str">
            <v>Carte 1 an Loisir Jeune</v>
          </cell>
          <cell r="AB2395">
            <v>61976</v>
          </cell>
          <cell r="AC2395">
            <v>43873</v>
          </cell>
          <cell r="AD2395">
            <v>44617</v>
          </cell>
          <cell r="AE2395">
            <v>44926</v>
          </cell>
          <cell r="AF2395" t="str">
            <v>Aucun</v>
          </cell>
          <cell r="AG2395" t="str">
            <v>B</v>
          </cell>
          <cell r="AH2395" t="str">
            <v>BENJAMIN</v>
          </cell>
          <cell r="AJ2395">
            <v>44564</v>
          </cell>
          <cell r="AK2395" t="str">
            <v>Loisir</v>
          </cell>
          <cell r="AL2395" t="str">
            <v>Lautredou</v>
          </cell>
          <cell r="AM2395">
            <v>10101217833</v>
          </cell>
        </row>
        <row r="2396">
          <cell r="E2396">
            <v>425655</v>
          </cell>
          <cell r="F2396" t="str">
            <v>M.</v>
          </cell>
          <cell r="G2396" t="str">
            <v>DEPEZAY</v>
          </cell>
          <cell r="H2396" t="str">
            <v>NICOLAS</v>
          </cell>
          <cell r="I2396">
            <v>23887</v>
          </cell>
          <cell r="J2396" t="str">
            <v>FRANCE</v>
          </cell>
          <cell r="K2396" t="str">
            <v>Homme</v>
          </cell>
          <cell r="L2396">
            <v>2933</v>
          </cell>
          <cell r="M2396" t="str">
            <v>ARMOR KAYAK DOUARNENEZ</v>
          </cell>
          <cell r="N2396" t="str">
            <v>AKD</v>
          </cell>
          <cell r="O2396">
            <v>2900</v>
          </cell>
          <cell r="P2396" t="str">
            <v>COMITE DEPARTEMENTAL CK DU FINISTERE</v>
          </cell>
          <cell r="Q2396" t="str">
            <v>CR03</v>
          </cell>
          <cell r="R2396" t="str">
            <v>COMITE REGIONAL BRETAGNE CK</v>
          </cell>
          <cell r="S2396" t="str">
            <v>FEDERATION FRANCAISE CANOE-KAYAK ET SPORTS PAGAIE</v>
          </cell>
          <cell r="T2396">
            <v>2022</v>
          </cell>
          <cell r="V2396">
            <v>55</v>
          </cell>
          <cell r="W2396" t="str">
            <v>Non</v>
          </cell>
          <cell r="X2396" t="str">
            <v>IA Sport Plus</v>
          </cell>
          <cell r="Y2396" t="str">
            <v>IASPORT</v>
          </cell>
          <cell r="Z2396" t="str">
            <v>AN_LOIS_A</v>
          </cell>
          <cell r="AA2396" t="str">
            <v>Carte 1 an Loisir Adulte</v>
          </cell>
          <cell r="AB2396">
            <v>61976</v>
          </cell>
          <cell r="AC2396">
            <v>43873</v>
          </cell>
          <cell r="AD2396">
            <v>44587</v>
          </cell>
          <cell r="AE2396">
            <v>44926</v>
          </cell>
          <cell r="AF2396" t="str">
            <v>Aucun</v>
          </cell>
          <cell r="AG2396" t="str">
            <v>V</v>
          </cell>
          <cell r="AH2396" t="str">
            <v>VETERAN</v>
          </cell>
          <cell r="AJ2396">
            <v>44018</v>
          </cell>
          <cell r="AK2396" t="str">
            <v>Loisir</v>
          </cell>
          <cell r="AL2396" t="str">
            <v>Benoit</v>
          </cell>
          <cell r="AM2396">
            <v>810003880803</v>
          </cell>
        </row>
        <row r="2397">
          <cell r="E2397">
            <v>425670</v>
          </cell>
          <cell r="F2397" t="str">
            <v>Mme</v>
          </cell>
          <cell r="G2397" t="str">
            <v>BONILLA</v>
          </cell>
          <cell r="H2397" t="str">
            <v>MAGALI</v>
          </cell>
          <cell r="I2397">
            <v>26104</v>
          </cell>
          <cell r="J2397" t="str">
            <v>FRANCE</v>
          </cell>
          <cell r="K2397" t="str">
            <v>Femme</v>
          </cell>
          <cell r="L2397">
            <v>3501</v>
          </cell>
          <cell r="M2397" t="str">
            <v>KAYAK CLUB PONT REAN</v>
          </cell>
          <cell r="O2397">
            <v>3500</v>
          </cell>
          <cell r="P2397" t="str">
            <v>COMITE DEPARTEMENTAL CK D'ILLE ET VILAINE</v>
          </cell>
          <cell r="Q2397" t="str">
            <v>CR03</v>
          </cell>
          <cell r="R2397" t="str">
            <v>COMITE REGIONAL BRETAGNE CK</v>
          </cell>
          <cell r="S2397" t="str">
            <v>FEDERATION FRANCAISE CANOE-KAYAK ET SPORTS PAGAIE</v>
          </cell>
          <cell r="T2397">
            <v>2022</v>
          </cell>
          <cell r="V2397">
            <v>55</v>
          </cell>
          <cell r="W2397" t="str">
            <v>Non</v>
          </cell>
          <cell r="Z2397" t="str">
            <v>AN_LOIS_A</v>
          </cell>
          <cell r="AA2397" t="str">
            <v>Carte 1 an Loisir Adulte</v>
          </cell>
          <cell r="AB2397">
            <v>70967</v>
          </cell>
          <cell r="AC2397">
            <v>44531</v>
          </cell>
          <cell r="AD2397">
            <v>44551</v>
          </cell>
          <cell r="AE2397">
            <v>44926</v>
          </cell>
          <cell r="AF2397" t="str">
            <v>Aucun</v>
          </cell>
          <cell r="AG2397" t="str">
            <v>V</v>
          </cell>
          <cell r="AH2397" t="str">
            <v>VETERAN</v>
          </cell>
          <cell r="AJ2397">
            <v>44455</v>
          </cell>
          <cell r="AK2397" t="str">
            <v>Loisir</v>
          </cell>
        </row>
        <row r="2398">
          <cell r="E2398">
            <v>425768</v>
          </cell>
          <cell r="F2398" t="str">
            <v>Mme</v>
          </cell>
          <cell r="G2398" t="str">
            <v>LOGIOU-NICOLAS</v>
          </cell>
          <cell r="H2398" t="str">
            <v>DELPHINE</v>
          </cell>
          <cell r="I2398">
            <v>30117</v>
          </cell>
          <cell r="J2398" t="str">
            <v>FRANCE</v>
          </cell>
          <cell r="K2398" t="str">
            <v>Femme</v>
          </cell>
          <cell r="L2398">
            <v>2206</v>
          </cell>
          <cell r="M2398" t="str">
            <v>LA ROCHE DERRIEN CANOE KAYAK</v>
          </cell>
          <cell r="N2398" t="str">
            <v>ROCHE DERRIEN CK</v>
          </cell>
          <cell r="O2398">
            <v>2200</v>
          </cell>
          <cell r="P2398" t="str">
            <v>COMITE DEPARTEMENTAL CK COTES D'ARMOR</v>
          </cell>
          <cell r="Q2398" t="str">
            <v>CR03</v>
          </cell>
          <cell r="R2398" t="str">
            <v>COMITE REGIONAL BRETAGNE CK</v>
          </cell>
          <cell r="S2398" t="str">
            <v>FEDERATION FRANCAISE CANOE-KAYAK ET SPORTS PAGAIE</v>
          </cell>
          <cell r="T2398">
            <v>2022</v>
          </cell>
          <cell r="V2398">
            <v>55</v>
          </cell>
          <cell r="W2398" t="str">
            <v>Non</v>
          </cell>
          <cell r="Z2398" t="str">
            <v>AN_LOIS_A</v>
          </cell>
          <cell r="AA2398" t="str">
            <v>Carte 1 an Loisir Adulte</v>
          </cell>
          <cell r="AB2398">
            <v>71261</v>
          </cell>
          <cell r="AC2398">
            <v>44562</v>
          </cell>
          <cell r="AD2398">
            <v>44566</v>
          </cell>
          <cell r="AE2398">
            <v>44926</v>
          </cell>
          <cell r="AF2398" t="str">
            <v>Aucun</v>
          </cell>
          <cell r="AG2398" t="str">
            <v>V</v>
          </cell>
          <cell r="AH2398" t="str">
            <v>VETERAN</v>
          </cell>
          <cell r="AJ2398">
            <v>43781</v>
          </cell>
          <cell r="AK2398" t="str">
            <v>Loisir</v>
          </cell>
          <cell r="AL2398" t="str">
            <v>GRALL</v>
          </cell>
          <cell r="AM2398">
            <v>10100429587</v>
          </cell>
        </row>
        <row r="2399">
          <cell r="E2399">
            <v>425915</v>
          </cell>
          <cell r="F2399" t="str">
            <v>M.</v>
          </cell>
          <cell r="G2399" t="str">
            <v>CHERAIS</v>
          </cell>
          <cell r="H2399" t="str">
            <v>RONAN</v>
          </cell>
          <cell r="I2399">
            <v>36896</v>
          </cell>
          <cell r="J2399" t="str">
            <v>FRANCE</v>
          </cell>
          <cell r="K2399" t="str">
            <v>Homme</v>
          </cell>
          <cell r="L2399">
            <v>3520</v>
          </cell>
          <cell r="M2399" t="str">
            <v>CHATEAUBOURG CANOE KAYAK</v>
          </cell>
          <cell r="N2399" t="str">
            <v>CHATEAUBOURG CK</v>
          </cell>
          <cell r="O2399">
            <v>3500</v>
          </cell>
          <cell r="P2399" t="str">
            <v>COMITE DEPARTEMENTAL CK D'ILLE ET VILAINE</v>
          </cell>
          <cell r="Q2399" t="str">
            <v>CR03</v>
          </cell>
          <cell r="R2399" t="str">
            <v>COMITE REGIONAL BRETAGNE CK</v>
          </cell>
          <cell r="S2399" t="str">
            <v>FEDERATION FRANCAISE CANOE-KAYAK ET SPORTS PAGAIE</v>
          </cell>
          <cell r="T2399">
            <v>2022</v>
          </cell>
          <cell r="V2399">
            <v>55</v>
          </cell>
          <cell r="W2399" t="str">
            <v>Non</v>
          </cell>
          <cell r="Z2399" t="str">
            <v>AN_LOIS_A</v>
          </cell>
          <cell r="AA2399" t="str">
            <v>Carte 1 an Loisir Adulte</v>
          </cell>
          <cell r="AB2399">
            <v>71145</v>
          </cell>
          <cell r="AC2399">
            <v>44562</v>
          </cell>
          <cell r="AD2399">
            <v>44572</v>
          </cell>
          <cell r="AE2399">
            <v>44926</v>
          </cell>
          <cell r="AF2399" t="str">
            <v>Aucun</v>
          </cell>
          <cell r="AG2399" t="str">
            <v>S</v>
          </cell>
          <cell r="AH2399" t="str">
            <v>SENIOR</v>
          </cell>
          <cell r="AJ2399">
            <v>43754</v>
          </cell>
          <cell r="AK2399" t="str">
            <v>Loisir</v>
          </cell>
          <cell r="AL2399" t="str">
            <v>ZIMMERMAN</v>
          </cell>
          <cell r="AM2399" t="str">
            <v>02 99 49 04 98</v>
          </cell>
        </row>
        <row r="2400">
          <cell r="E2400">
            <v>426178</v>
          </cell>
          <cell r="F2400" t="str">
            <v>Mme</v>
          </cell>
          <cell r="G2400" t="str">
            <v>LE CORRE</v>
          </cell>
          <cell r="H2400" t="str">
            <v>ABIGAELLE</v>
          </cell>
          <cell r="I2400">
            <v>40292</v>
          </cell>
          <cell r="J2400" t="str">
            <v>FRANCE</v>
          </cell>
          <cell r="K2400" t="str">
            <v>Femme</v>
          </cell>
          <cell r="L2400">
            <v>2208</v>
          </cell>
          <cell r="M2400" t="str">
            <v>CLUB CANOE KAYAK GUERLEDAN</v>
          </cell>
          <cell r="N2400" t="str">
            <v>CCKG</v>
          </cell>
          <cell r="O2400">
            <v>2200</v>
          </cell>
          <cell r="P2400" t="str">
            <v>COMITE DEPARTEMENTAL CK COTES D'ARMOR</v>
          </cell>
          <cell r="Q2400" t="str">
            <v>CR03</v>
          </cell>
          <cell r="R2400" t="str">
            <v>COMITE REGIONAL BRETAGNE CK</v>
          </cell>
          <cell r="S2400" t="str">
            <v>FEDERATION FRANCAISE CANOE-KAYAK ET SPORTS PAGAIE</v>
          </cell>
          <cell r="T2400">
            <v>2022</v>
          </cell>
          <cell r="V2400">
            <v>40</v>
          </cell>
          <cell r="W2400" t="str">
            <v>Non</v>
          </cell>
          <cell r="Z2400" t="str">
            <v>AN_COMP_J</v>
          </cell>
          <cell r="AA2400" t="str">
            <v>Carte 1 an Compétition Jeune</v>
          </cell>
          <cell r="AB2400">
            <v>69807</v>
          </cell>
          <cell r="AC2400">
            <v>44470</v>
          </cell>
          <cell r="AD2400">
            <v>44546</v>
          </cell>
          <cell r="AE2400">
            <v>44926</v>
          </cell>
          <cell r="AF2400" t="str">
            <v>Aucun</v>
          </cell>
          <cell r="AG2400" t="str">
            <v>B</v>
          </cell>
          <cell r="AH2400" t="str">
            <v>BENJAMIN</v>
          </cell>
          <cell r="AN2400">
            <v>44546</v>
          </cell>
          <cell r="AO2400" t="str">
            <v>Compétition</v>
          </cell>
        </row>
        <row r="2401">
          <cell r="E2401">
            <v>427111</v>
          </cell>
          <cell r="F2401" t="str">
            <v>Mme</v>
          </cell>
          <cell r="G2401" t="str">
            <v>MALLINJOUD</v>
          </cell>
          <cell r="H2401" t="str">
            <v>LILOU</v>
          </cell>
          <cell r="I2401">
            <v>40237</v>
          </cell>
          <cell r="J2401" t="str">
            <v>FRANCE</v>
          </cell>
          <cell r="K2401" t="str">
            <v>Femme</v>
          </cell>
          <cell r="L2401">
            <v>3528</v>
          </cell>
          <cell r="M2401" t="str">
            <v>CANOE KAYAK CLUB DES TROIS RIVIERES</v>
          </cell>
          <cell r="N2401" t="str">
            <v>CKC TROIS RIVIERES</v>
          </cell>
          <cell r="O2401">
            <v>3500</v>
          </cell>
          <cell r="P2401" t="str">
            <v>COMITE DEPARTEMENTAL CK D'ILLE ET VILAINE</v>
          </cell>
          <cell r="Q2401" t="str">
            <v>CR03</v>
          </cell>
          <cell r="R2401" t="str">
            <v>COMITE REGIONAL BRETAGNE CK</v>
          </cell>
          <cell r="S2401" t="str">
            <v>FEDERATION FRANCAISE CANOE-KAYAK ET SPORTS PAGAIE</v>
          </cell>
          <cell r="T2401">
            <v>2022</v>
          </cell>
          <cell r="V2401">
            <v>20</v>
          </cell>
          <cell r="W2401" t="str">
            <v>Non</v>
          </cell>
          <cell r="Z2401" t="str">
            <v>AN_LOIS_J</v>
          </cell>
          <cell r="AA2401" t="str">
            <v>Carte 1 an Loisir Jeune</v>
          </cell>
          <cell r="AB2401">
            <v>72273</v>
          </cell>
          <cell r="AC2401">
            <v>44621</v>
          </cell>
          <cell r="AD2401">
            <v>44650</v>
          </cell>
          <cell r="AE2401">
            <v>44926</v>
          </cell>
          <cell r="AF2401" t="str">
            <v>Aucun</v>
          </cell>
          <cell r="AG2401" t="str">
            <v>B</v>
          </cell>
          <cell r="AH2401" t="str">
            <v>BENJAMIN</v>
          </cell>
          <cell r="AJ2401">
            <v>44650</v>
          </cell>
          <cell r="AK2401" t="str">
            <v>Loisir</v>
          </cell>
        </row>
        <row r="2402">
          <cell r="E2402">
            <v>427112</v>
          </cell>
          <cell r="F2402" t="str">
            <v>M.</v>
          </cell>
          <cell r="G2402" t="str">
            <v>HESLAN</v>
          </cell>
          <cell r="H2402" t="str">
            <v>FLAVIEN</v>
          </cell>
          <cell r="I2402">
            <v>39909</v>
          </cell>
          <cell r="J2402" t="str">
            <v>FRANCE</v>
          </cell>
          <cell r="K2402" t="str">
            <v>Homme</v>
          </cell>
          <cell r="L2402">
            <v>3528</v>
          </cell>
          <cell r="M2402" t="str">
            <v>CANOE KAYAK CLUB DES TROIS RIVIERES</v>
          </cell>
          <cell r="N2402" t="str">
            <v>CKC TROIS RIVIERES</v>
          </cell>
          <cell r="O2402">
            <v>3500</v>
          </cell>
          <cell r="P2402" t="str">
            <v>COMITE DEPARTEMENTAL CK D'ILLE ET VILAINE</v>
          </cell>
          <cell r="Q2402" t="str">
            <v>CR03</v>
          </cell>
          <cell r="R2402" t="str">
            <v>COMITE REGIONAL BRETAGNE CK</v>
          </cell>
          <cell r="S2402" t="str">
            <v>FEDERATION FRANCAISE CANOE-KAYAK ET SPORTS PAGAIE</v>
          </cell>
          <cell r="T2402">
            <v>2022</v>
          </cell>
          <cell r="V2402">
            <v>40</v>
          </cell>
          <cell r="W2402" t="str">
            <v>Non</v>
          </cell>
          <cell r="Z2402" t="str">
            <v>AN_COMP_J</v>
          </cell>
          <cell r="AA2402" t="str">
            <v>Carte 1 an Compétition Jeune</v>
          </cell>
          <cell r="AB2402">
            <v>72873</v>
          </cell>
          <cell r="AC2402">
            <v>44652</v>
          </cell>
          <cell r="AD2402">
            <v>44678</v>
          </cell>
          <cell r="AE2402">
            <v>44926</v>
          </cell>
          <cell r="AF2402" t="str">
            <v>Aucun</v>
          </cell>
          <cell r="AG2402" t="str">
            <v>M</v>
          </cell>
          <cell r="AH2402" t="str">
            <v>MINIME</v>
          </cell>
          <cell r="AN2402">
            <v>44678</v>
          </cell>
          <cell r="AO2402" t="str">
            <v>Compétition</v>
          </cell>
        </row>
        <row r="2403">
          <cell r="E2403">
            <v>427114</v>
          </cell>
          <cell r="F2403" t="str">
            <v>M.</v>
          </cell>
          <cell r="G2403" t="str">
            <v>GRANGE</v>
          </cell>
          <cell r="H2403" t="str">
            <v>NICOLAS</v>
          </cell>
          <cell r="I2403">
            <v>26434</v>
          </cell>
          <cell r="J2403" t="str">
            <v>FRANCE</v>
          </cell>
          <cell r="K2403" t="str">
            <v>Homme</v>
          </cell>
          <cell r="L2403">
            <v>3528</v>
          </cell>
          <cell r="M2403" t="str">
            <v>CANOE KAYAK CLUB DES TROIS RIVIERES</v>
          </cell>
          <cell r="N2403" t="str">
            <v>CKC TROIS RIVIERES</v>
          </cell>
          <cell r="O2403">
            <v>3500</v>
          </cell>
          <cell r="P2403" t="str">
            <v>COMITE DEPARTEMENTAL CK D'ILLE ET VILAINE</v>
          </cell>
          <cell r="Q2403" t="str">
            <v>CR03</v>
          </cell>
          <cell r="R2403" t="str">
            <v>COMITE REGIONAL BRETAGNE CK</v>
          </cell>
          <cell r="S2403" t="str">
            <v>FEDERATION FRANCAISE CANOE-KAYAK ET SPORTS PAGAIE</v>
          </cell>
          <cell r="T2403">
            <v>2022</v>
          </cell>
          <cell r="V2403">
            <v>55</v>
          </cell>
          <cell r="W2403" t="str">
            <v>Non</v>
          </cell>
          <cell r="Z2403" t="str">
            <v>AN_LOIS_A</v>
          </cell>
          <cell r="AA2403" t="str">
            <v>Carte 1 an Loisir Adulte</v>
          </cell>
          <cell r="AB2403">
            <v>71149</v>
          </cell>
          <cell r="AC2403">
            <v>44562</v>
          </cell>
          <cell r="AD2403">
            <v>44573</v>
          </cell>
          <cell r="AE2403">
            <v>44926</v>
          </cell>
          <cell r="AF2403" t="str">
            <v>Aucun</v>
          </cell>
          <cell r="AG2403" t="str">
            <v>V</v>
          </cell>
          <cell r="AH2403" t="str">
            <v>VETERAN</v>
          </cell>
          <cell r="AJ2403">
            <v>43732</v>
          </cell>
          <cell r="AK2403" t="str">
            <v>Loisir</v>
          </cell>
          <cell r="AL2403" t="str">
            <v>PERRIN</v>
          </cell>
        </row>
        <row r="2404">
          <cell r="E2404">
            <v>427115</v>
          </cell>
          <cell r="F2404" t="str">
            <v>Mme</v>
          </cell>
          <cell r="G2404" t="str">
            <v>FAUVEAU-ARNAUD</v>
          </cell>
          <cell r="H2404" t="str">
            <v>LEONIE</v>
          </cell>
          <cell r="I2404">
            <v>39919</v>
          </cell>
          <cell r="J2404" t="str">
            <v>FRANCE</v>
          </cell>
          <cell r="K2404" t="str">
            <v>Femme</v>
          </cell>
          <cell r="L2404">
            <v>3528</v>
          </cell>
          <cell r="M2404" t="str">
            <v>CANOE KAYAK CLUB DES TROIS RIVIERES</v>
          </cell>
          <cell r="N2404" t="str">
            <v>CKC TROIS RIVIERES</v>
          </cell>
          <cell r="O2404">
            <v>3500</v>
          </cell>
          <cell r="P2404" t="str">
            <v>COMITE DEPARTEMENTAL CK D'ILLE ET VILAINE</v>
          </cell>
          <cell r="Q2404" t="str">
            <v>CR03</v>
          </cell>
          <cell r="R2404" t="str">
            <v>COMITE REGIONAL BRETAGNE CK</v>
          </cell>
          <cell r="S2404" t="str">
            <v>FEDERATION FRANCAISE CANOE-KAYAK ET SPORTS PAGAIE</v>
          </cell>
          <cell r="T2404">
            <v>2022</v>
          </cell>
          <cell r="V2404">
            <v>40</v>
          </cell>
          <cell r="W2404" t="str">
            <v>Non</v>
          </cell>
          <cell r="Z2404" t="str">
            <v>AN_COMP_J</v>
          </cell>
          <cell r="AA2404" t="str">
            <v>Carte 1 an Compétition Jeune</v>
          </cell>
          <cell r="AB2404">
            <v>72273</v>
          </cell>
          <cell r="AC2404">
            <v>44621</v>
          </cell>
          <cell r="AD2404">
            <v>44650</v>
          </cell>
          <cell r="AE2404">
            <v>44926</v>
          </cell>
          <cell r="AF2404" t="str">
            <v>Aucun</v>
          </cell>
          <cell r="AG2404" t="str">
            <v>M</v>
          </cell>
          <cell r="AH2404" t="str">
            <v>MINIME</v>
          </cell>
          <cell r="AN2404">
            <v>44650</v>
          </cell>
          <cell r="AO2404" t="str">
            <v>Compétition</v>
          </cell>
        </row>
        <row r="2405">
          <cell r="E2405">
            <v>427472</v>
          </cell>
          <cell r="F2405" t="str">
            <v>Mme</v>
          </cell>
          <cell r="G2405" t="str">
            <v>SERBON</v>
          </cell>
          <cell r="H2405" t="str">
            <v>MARIE</v>
          </cell>
          <cell r="I2405">
            <v>29627</v>
          </cell>
          <cell r="J2405" t="str">
            <v>FRANCE</v>
          </cell>
          <cell r="K2405" t="str">
            <v>Femme</v>
          </cell>
          <cell r="L2405">
            <v>5643</v>
          </cell>
          <cell r="M2405" t="str">
            <v>LANESTER CANOE KAYAK CLUB</v>
          </cell>
          <cell r="N2405" t="str">
            <v>L.C.K.C</v>
          </cell>
          <cell r="O2405">
            <v>5600</v>
          </cell>
          <cell r="P2405" t="str">
            <v>COMITE DEPARTEMENTAL CK DU MORBIHAN</v>
          </cell>
          <cell r="Q2405" t="str">
            <v>CR03</v>
          </cell>
          <cell r="R2405" t="str">
            <v>COMITE REGIONAL BRETAGNE CK</v>
          </cell>
          <cell r="S2405" t="str">
            <v>FEDERATION FRANCAISE CANOE-KAYAK ET SPORTS PAGAIE</v>
          </cell>
          <cell r="T2405">
            <v>2022</v>
          </cell>
          <cell r="V2405">
            <v>55</v>
          </cell>
          <cell r="W2405" t="str">
            <v>Non</v>
          </cell>
          <cell r="Z2405" t="str">
            <v>AN_LOIS_A</v>
          </cell>
          <cell r="AA2405" t="str">
            <v>Carte 1 an Loisir Adulte</v>
          </cell>
          <cell r="AB2405">
            <v>71484</v>
          </cell>
          <cell r="AC2405">
            <v>44562</v>
          </cell>
          <cell r="AD2405">
            <v>44575</v>
          </cell>
          <cell r="AE2405">
            <v>44926</v>
          </cell>
          <cell r="AF2405" t="str">
            <v>Aucun</v>
          </cell>
          <cell r="AG2405" t="str">
            <v>V</v>
          </cell>
          <cell r="AH2405" t="str">
            <v>VETERAN</v>
          </cell>
          <cell r="AJ2405">
            <v>44497</v>
          </cell>
          <cell r="AK2405" t="str">
            <v>Loisir</v>
          </cell>
          <cell r="AL2405" t="str">
            <v>LE BOUQUIN Jean-Pierre</v>
          </cell>
          <cell r="AM2405">
            <v>561026592</v>
          </cell>
        </row>
        <row r="2406">
          <cell r="E2406">
            <v>428215</v>
          </cell>
          <cell r="F2406" t="str">
            <v>Mme</v>
          </cell>
          <cell r="G2406" t="str">
            <v>EVEN</v>
          </cell>
          <cell r="H2406" t="str">
            <v>DANIELLE</v>
          </cell>
          <cell r="I2406">
            <v>21176</v>
          </cell>
          <cell r="J2406" t="str">
            <v>FRANCE</v>
          </cell>
          <cell r="K2406" t="str">
            <v>Femme</v>
          </cell>
          <cell r="L2406">
            <v>3516</v>
          </cell>
          <cell r="M2406" t="str">
            <v>RENNES EVASION NATURE</v>
          </cell>
          <cell r="O2406">
            <v>3500</v>
          </cell>
          <cell r="P2406" t="str">
            <v>COMITE DEPARTEMENTAL CK D'ILLE ET VILAINE</v>
          </cell>
          <cell r="Q2406" t="str">
            <v>CR03</v>
          </cell>
          <cell r="R2406" t="str">
            <v>COMITE REGIONAL BRETAGNE CK</v>
          </cell>
          <cell r="S2406" t="str">
            <v>FEDERATION FRANCAISE CANOE-KAYAK ET SPORTS PAGAIE</v>
          </cell>
          <cell r="T2406">
            <v>2022</v>
          </cell>
          <cell r="V2406">
            <v>55</v>
          </cell>
          <cell r="W2406" t="str">
            <v>Non</v>
          </cell>
          <cell r="Z2406" t="str">
            <v>AN_LOIS_A</v>
          </cell>
          <cell r="AA2406" t="str">
            <v>Carte 1 an Loisir Adulte</v>
          </cell>
          <cell r="AB2406">
            <v>70719</v>
          </cell>
          <cell r="AC2406">
            <v>44531</v>
          </cell>
          <cell r="AD2406">
            <v>44550</v>
          </cell>
          <cell r="AE2406">
            <v>44926</v>
          </cell>
          <cell r="AF2406" t="str">
            <v>Aucun</v>
          </cell>
          <cell r="AG2406" t="str">
            <v>V</v>
          </cell>
          <cell r="AH2406" t="str">
            <v>VETERAN</v>
          </cell>
          <cell r="AJ2406">
            <v>44091</v>
          </cell>
          <cell r="AK2406" t="str">
            <v>Loisir</v>
          </cell>
          <cell r="AL2406" t="str">
            <v>Aurélie Lenormand</v>
          </cell>
        </row>
        <row r="2407">
          <cell r="E2407">
            <v>428216</v>
          </cell>
          <cell r="F2407" t="str">
            <v>M.</v>
          </cell>
          <cell r="G2407" t="str">
            <v>EVEN</v>
          </cell>
          <cell r="H2407" t="str">
            <v>PATRICK</v>
          </cell>
          <cell r="I2407">
            <v>20528</v>
          </cell>
          <cell r="J2407" t="str">
            <v>FRANCE</v>
          </cell>
          <cell r="K2407" t="str">
            <v>Homme</v>
          </cell>
          <cell r="L2407">
            <v>3516</v>
          </cell>
          <cell r="M2407" t="str">
            <v>RENNES EVASION NATURE</v>
          </cell>
          <cell r="O2407">
            <v>3500</v>
          </cell>
          <cell r="P2407" t="str">
            <v>COMITE DEPARTEMENTAL CK D'ILLE ET VILAINE</v>
          </cell>
          <cell r="Q2407" t="str">
            <v>CR03</v>
          </cell>
          <cell r="R2407" t="str">
            <v>COMITE REGIONAL BRETAGNE CK</v>
          </cell>
          <cell r="S2407" t="str">
            <v>FEDERATION FRANCAISE CANOE-KAYAK ET SPORTS PAGAIE</v>
          </cell>
          <cell r="T2407">
            <v>2022</v>
          </cell>
          <cell r="V2407">
            <v>55</v>
          </cell>
          <cell r="W2407" t="str">
            <v>Non</v>
          </cell>
          <cell r="Z2407" t="str">
            <v>AN_LOIS_A</v>
          </cell>
          <cell r="AA2407" t="str">
            <v>Carte 1 an Loisir Adulte</v>
          </cell>
          <cell r="AB2407">
            <v>70719</v>
          </cell>
          <cell r="AC2407">
            <v>44531</v>
          </cell>
          <cell r="AD2407">
            <v>44550</v>
          </cell>
          <cell r="AE2407">
            <v>44926</v>
          </cell>
          <cell r="AF2407" t="str">
            <v>Aucun</v>
          </cell>
          <cell r="AG2407" t="str">
            <v>V</v>
          </cell>
          <cell r="AH2407" t="str">
            <v>VETERAN</v>
          </cell>
          <cell r="AJ2407">
            <v>43724</v>
          </cell>
          <cell r="AK2407" t="str">
            <v>Loisir</v>
          </cell>
        </row>
        <row r="2408">
          <cell r="E2408">
            <v>428219</v>
          </cell>
          <cell r="F2408" t="str">
            <v>M.</v>
          </cell>
          <cell r="G2408" t="str">
            <v>LE CUNFF</v>
          </cell>
          <cell r="H2408" t="str">
            <v>ALEXANDRE</v>
          </cell>
          <cell r="I2408">
            <v>31691</v>
          </cell>
          <cell r="J2408" t="str">
            <v>FRANCE</v>
          </cell>
          <cell r="K2408" t="str">
            <v>Homme</v>
          </cell>
          <cell r="L2408">
            <v>3516</v>
          </cell>
          <cell r="M2408" t="str">
            <v>RENNES EVASION NATURE</v>
          </cell>
          <cell r="O2408">
            <v>3500</v>
          </cell>
          <cell r="P2408" t="str">
            <v>COMITE DEPARTEMENTAL CK D'ILLE ET VILAINE</v>
          </cell>
          <cell r="Q2408" t="str">
            <v>CR03</v>
          </cell>
          <cell r="R2408" t="str">
            <v>COMITE REGIONAL BRETAGNE CK</v>
          </cell>
          <cell r="S2408" t="str">
            <v>FEDERATION FRANCAISE CANOE-KAYAK ET SPORTS PAGAIE</v>
          </cell>
          <cell r="T2408">
            <v>2022</v>
          </cell>
          <cell r="V2408">
            <v>55</v>
          </cell>
          <cell r="W2408" t="str">
            <v>Non</v>
          </cell>
          <cell r="Z2408" t="str">
            <v>AN_LOIS_A</v>
          </cell>
          <cell r="AA2408" t="str">
            <v>Carte 1 an Loisir Adulte</v>
          </cell>
          <cell r="AB2408">
            <v>70719</v>
          </cell>
          <cell r="AC2408">
            <v>44531</v>
          </cell>
          <cell r="AD2408">
            <v>44550</v>
          </cell>
          <cell r="AE2408">
            <v>44926</v>
          </cell>
          <cell r="AF2408" t="str">
            <v>Aucun</v>
          </cell>
          <cell r="AG2408" t="str">
            <v>V</v>
          </cell>
          <cell r="AH2408" t="str">
            <v>VETERAN</v>
          </cell>
          <cell r="AJ2408">
            <v>43733</v>
          </cell>
          <cell r="AK2408" t="str">
            <v>Loisir</v>
          </cell>
        </row>
        <row r="2409">
          <cell r="E2409">
            <v>428220</v>
          </cell>
          <cell r="F2409" t="str">
            <v>Mme</v>
          </cell>
          <cell r="G2409" t="str">
            <v>LEMAUVIEL</v>
          </cell>
          <cell r="H2409" t="str">
            <v>ANNIE</v>
          </cell>
          <cell r="I2409">
            <v>22834</v>
          </cell>
          <cell r="J2409" t="str">
            <v>FRANCE</v>
          </cell>
          <cell r="K2409" t="str">
            <v>Femme</v>
          </cell>
          <cell r="L2409">
            <v>3516</v>
          </cell>
          <cell r="M2409" t="str">
            <v>RENNES EVASION NATURE</v>
          </cell>
          <cell r="O2409">
            <v>3500</v>
          </cell>
          <cell r="P2409" t="str">
            <v>COMITE DEPARTEMENTAL CK D'ILLE ET VILAINE</v>
          </cell>
          <cell r="Q2409" t="str">
            <v>CR03</v>
          </cell>
          <cell r="R2409" t="str">
            <v>COMITE REGIONAL BRETAGNE CK</v>
          </cell>
          <cell r="S2409" t="str">
            <v>FEDERATION FRANCAISE CANOE-KAYAK ET SPORTS PAGAIE</v>
          </cell>
          <cell r="T2409">
            <v>2022</v>
          </cell>
          <cell r="V2409">
            <v>55</v>
          </cell>
          <cell r="W2409" t="str">
            <v>Non</v>
          </cell>
          <cell r="Z2409" t="str">
            <v>AN_LOIS_A</v>
          </cell>
          <cell r="AA2409" t="str">
            <v>Carte 1 an Loisir Adulte</v>
          </cell>
          <cell r="AB2409">
            <v>70719</v>
          </cell>
          <cell r="AC2409">
            <v>44531</v>
          </cell>
          <cell r="AD2409">
            <v>44550</v>
          </cell>
          <cell r="AE2409">
            <v>44926</v>
          </cell>
          <cell r="AF2409" t="str">
            <v>Aucun</v>
          </cell>
          <cell r="AG2409" t="str">
            <v>V</v>
          </cell>
          <cell r="AH2409" t="str">
            <v>VETERAN</v>
          </cell>
          <cell r="AJ2409">
            <v>43683</v>
          </cell>
          <cell r="AK2409" t="str">
            <v>Loisir</v>
          </cell>
        </row>
        <row r="2410">
          <cell r="E2410">
            <v>428221</v>
          </cell>
          <cell r="F2410" t="str">
            <v>M.</v>
          </cell>
          <cell r="G2410" t="str">
            <v>LEMAUVIEL</v>
          </cell>
          <cell r="H2410" t="str">
            <v>BRUNO</v>
          </cell>
          <cell r="I2410">
            <v>23493</v>
          </cell>
          <cell r="J2410" t="str">
            <v>FRANCE</v>
          </cell>
          <cell r="K2410" t="str">
            <v>Homme</v>
          </cell>
          <cell r="L2410">
            <v>3516</v>
          </cell>
          <cell r="M2410" t="str">
            <v>RENNES EVASION NATURE</v>
          </cell>
          <cell r="O2410">
            <v>3500</v>
          </cell>
          <cell r="P2410" t="str">
            <v>COMITE DEPARTEMENTAL CK D'ILLE ET VILAINE</v>
          </cell>
          <cell r="Q2410" t="str">
            <v>CR03</v>
          </cell>
          <cell r="R2410" t="str">
            <v>COMITE REGIONAL BRETAGNE CK</v>
          </cell>
          <cell r="S2410" t="str">
            <v>FEDERATION FRANCAISE CANOE-KAYAK ET SPORTS PAGAIE</v>
          </cell>
          <cell r="T2410">
            <v>2022</v>
          </cell>
          <cell r="V2410">
            <v>55</v>
          </cell>
          <cell r="W2410" t="str">
            <v>Non</v>
          </cell>
          <cell r="Z2410" t="str">
            <v>AN_LOIS_A</v>
          </cell>
          <cell r="AA2410" t="str">
            <v>Carte 1 an Loisir Adulte</v>
          </cell>
          <cell r="AB2410">
            <v>70719</v>
          </cell>
          <cell r="AC2410">
            <v>44531</v>
          </cell>
          <cell r="AD2410">
            <v>44550</v>
          </cell>
          <cell r="AE2410">
            <v>44926</v>
          </cell>
          <cell r="AF2410" t="str">
            <v>Aucun</v>
          </cell>
          <cell r="AG2410" t="str">
            <v>V</v>
          </cell>
          <cell r="AH2410" t="str">
            <v>VETERAN</v>
          </cell>
          <cell r="AJ2410">
            <v>43700</v>
          </cell>
          <cell r="AK2410" t="str">
            <v>Loisir</v>
          </cell>
        </row>
        <row r="2411">
          <cell r="E2411">
            <v>428228</v>
          </cell>
          <cell r="F2411" t="str">
            <v>M.</v>
          </cell>
          <cell r="G2411" t="str">
            <v>BECDELIEVRE</v>
          </cell>
          <cell r="H2411" t="str">
            <v>DANIEL</v>
          </cell>
          <cell r="I2411">
            <v>27274</v>
          </cell>
          <cell r="J2411" t="str">
            <v>FRANCE</v>
          </cell>
          <cell r="K2411" t="str">
            <v>Homme</v>
          </cell>
          <cell r="L2411">
            <v>3516</v>
          </cell>
          <cell r="M2411" t="str">
            <v>RENNES EVASION NATURE</v>
          </cell>
          <cell r="O2411">
            <v>3500</v>
          </cell>
          <cell r="P2411" t="str">
            <v>COMITE DEPARTEMENTAL CK D'ILLE ET VILAINE</v>
          </cell>
          <cell r="Q2411" t="str">
            <v>CR03</v>
          </cell>
          <cell r="R2411" t="str">
            <v>COMITE REGIONAL BRETAGNE CK</v>
          </cell>
          <cell r="S2411" t="str">
            <v>FEDERATION FRANCAISE CANOE-KAYAK ET SPORTS PAGAIE</v>
          </cell>
          <cell r="T2411">
            <v>2022</v>
          </cell>
          <cell r="V2411">
            <v>55</v>
          </cell>
          <cell r="W2411" t="str">
            <v>Non</v>
          </cell>
          <cell r="Z2411" t="str">
            <v>AN_LOIS_A</v>
          </cell>
          <cell r="AA2411" t="str">
            <v>Carte 1 an Loisir Adulte</v>
          </cell>
          <cell r="AB2411">
            <v>70719</v>
          </cell>
          <cell r="AC2411">
            <v>44531</v>
          </cell>
          <cell r="AD2411">
            <v>44550</v>
          </cell>
          <cell r="AE2411">
            <v>44926</v>
          </cell>
          <cell r="AF2411" t="str">
            <v>Aucun</v>
          </cell>
          <cell r="AG2411" t="str">
            <v>V</v>
          </cell>
          <cell r="AH2411" t="str">
            <v>VETERAN</v>
          </cell>
          <cell r="AJ2411">
            <v>43713</v>
          </cell>
          <cell r="AK2411" t="str">
            <v>Loisir</v>
          </cell>
        </row>
        <row r="2412">
          <cell r="E2412">
            <v>428229</v>
          </cell>
          <cell r="F2412" t="str">
            <v>Mme</v>
          </cell>
          <cell r="G2412" t="str">
            <v>TOULLIOU</v>
          </cell>
          <cell r="H2412" t="str">
            <v>MARIE MADELEINE</v>
          </cell>
          <cell r="I2412">
            <v>17934</v>
          </cell>
          <cell r="J2412" t="str">
            <v>FRANCE</v>
          </cell>
          <cell r="K2412" t="str">
            <v>Femme</v>
          </cell>
          <cell r="L2412">
            <v>5604</v>
          </cell>
          <cell r="M2412" t="str">
            <v>CLUB LOISIRS POP. LOCHRIST</v>
          </cell>
          <cell r="O2412">
            <v>5600</v>
          </cell>
          <cell r="P2412" t="str">
            <v>COMITE DEPARTEMENTAL CK DU MORBIHAN</v>
          </cell>
          <cell r="Q2412" t="str">
            <v>CR03</v>
          </cell>
          <cell r="R2412" t="str">
            <v>COMITE REGIONAL BRETAGNE CK</v>
          </cell>
          <cell r="S2412" t="str">
            <v>FEDERATION FRANCAISE CANOE-KAYAK ET SPORTS PAGAIE</v>
          </cell>
          <cell r="T2412">
            <v>2022</v>
          </cell>
          <cell r="V2412">
            <v>55</v>
          </cell>
          <cell r="W2412" t="str">
            <v>Non</v>
          </cell>
          <cell r="X2412" t="str">
            <v>IA Sport Plus</v>
          </cell>
          <cell r="Y2412" t="str">
            <v>IASPORT</v>
          </cell>
          <cell r="Z2412" t="str">
            <v>AN_LOIS_A</v>
          </cell>
          <cell r="AA2412" t="str">
            <v>Carte 1 an Loisir Adulte</v>
          </cell>
          <cell r="AB2412">
            <v>70750</v>
          </cell>
          <cell r="AC2412">
            <v>44531</v>
          </cell>
          <cell r="AD2412">
            <v>44551</v>
          </cell>
          <cell r="AE2412">
            <v>44926</v>
          </cell>
          <cell r="AF2412" t="str">
            <v>Aucun</v>
          </cell>
          <cell r="AG2412" t="str">
            <v>V</v>
          </cell>
          <cell r="AH2412" t="str">
            <v>VETERAN</v>
          </cell>
          <cell r="AJ2412">
            <v>43808</v>
          </cell>
          <cell r="AK2412" t="str">
            <v>Loisir</v>
          </cell>
          <cell r="AL2412" t="str">
            <v>LE BRUN P</v>
          </cell>
        </row>
        <row r="2413">
          <cell r="E2413">
            <v>428231</v>
          </cell>
          <cell r="F2413" t="str">
            <v>M.</v>
          </cell>
          <cell r="G2413" t="str">
            <v>MOITRE</v>
          </cell>
          <cell r="H2413" t="str">
            <v>LEO</v>
          </cell>
          <cell r="I2413">
            <v>40109</v>
          </cell>
          <cell r="J2413" t="str">
            <v>FRANCE</v>
          </cell>
          <cell r="K2413" t="str">
            <v>Homme</v>
          </cell>
          <cell r="L2413">
            <v>2212</v>
          </cell>
          <cell r="M2413" t="str">
            <v>CLUB CANOE KAYAK DE LA RANCE</v>
          </cell>
          <cell r="O2413">
            <v>2200</v>
          </cell>
          <cell r="P2413" t="str">
            <v>COMITE DEPARTEMENTAL CK COTES D'ARMOR</v>
          </cell>
          <cell r="Q2413" t="str">
            <v>CR03</v>
          </cell>
          <cell r="R2413" t="str">
            <v>COMITE REGIONAL BRETAGNE CK</v>
          </cell>
          <cell r="S2413" t="str">
            <v>FEDERATION FRANCAISE CANOE-KAYAK ET SPORTS PAGAIE</v>
          </cell>
          <cell r="T2413">
            <v>2022</v>
          </cell>
          <cell r="V2413">
            <v>40</v>
          </cell>
          <cell r="W2413" t="str">
            <v>Non</v>
          </cell>
          <cell r="Z2413" t="str">
            <v>AN_COMP_J</v>
          </cell>
          <cell r="AA2413" t="str">
            <v>Carte 1 an Compétition Jeune</v>
          </cell>
          <cell r="AB2413">
            <v>71782</v>
          </cell>
          <cell r="AC2413">
            <v>44593</v>
          </cell>
          <cell r="AD2413">
            <v>44605</v>
          </cell>
          <cell r="AE2413">
            <v>44926</v>
          </cell>
          <cell r="AF2413" t="str">
            <v>Aucun</v>
          </cell>
          <cell r="AG2413" t="str">
            <v>M</v>
          </cell>
          <cell r="AH2413" t="str">
            <v>MINIME</v>
          </cell>
          <cell r="AN2413">
            <v>44605</v>
          </cell>
          <cell r="AO2413" t="str">
            <v>Compétition</v>
          </cell>
        </row>
        <row r="2414">
          <cell r="E2414">
            <v>428478</v>
          </cell>
          <cell r="F2414" t="str">
            <v>M.</v>
          </cell>
          <cell r="G2414" t="str">
            <v>BALLARINI</v>
          </cell>
          <cell r="H2414" t="str">
            <v>GASPARD</v>
          </cell>
          <cell r="I2414">
            <v>40048</v>
          </cell>
          <cell r="J2414" t="str">
            <v>FRANCE</v>
          </cell>
          <cell r="K2414" t="str">
            <v>Homme</v>
          </cell>
          <cell r="L2414">
            <v>2210</v>
          </cell>
          <cell r="M2414" t="str">
            <v>LANNION CANOE KAYAK</v>
          </cell>
          <cell r="O2414">
            <v>2200</v>
          </cell>
          <cell r="P2414" t="str">
            <v>COMITE DEPARTEMENTAL CK COTES D'ARMOR</v>
          </cell>
          <cell r="Q2414" t="str">
            <v>CR03</v>
          </cell>
          <cell r="R2414" t="str">
            <v>COMITE REGIONAL BRETAGNE CK</v>
          </cell>
          <cell r="S2414" t="str">
            <v>FEDERATION FRANCAISE CANOE-KAYAK ET SPORTS PAGAIE</v>
          </cell>
          <cell r="T2414">
            <v>2022</v>
          </cell>
          <cell r="V2414">
            <v>40</v>
          </cell>
          <cell r="W2414" t="str">
            <v>Non</v>
          </cell>
          <cell r="Z2414" t="str">
            <v>AN_COMP_J</v>
          </cell>
          <cell r="AA2414" t="str">
            <v>Carte 1 an Compétition Jeune</v>
          </cell>
          <cell r="AB2414">
            <v>70821</v>
          </cell>
          <cell r="AC2414">
            <v>44531</v>
          </cell>
          <cell r="AD2414">
            <v>44552</v>
          </cell>
          <cell r="AE2414">
            <v>44926</v>
          </cell>
          <cell r="AF2414" t="str">
            <v>Aucun</v>
          </cell>
          <cell r="AG2414" t="str">
            <v>M</v>
          </cell>
          <cell r="AH2414" t="str">
            <v>MINIME</v>
          </cell>
          <cell r="AN2414">
            <v>44552</v>
          </cell>
          <cell r="AO2414" t="str">
            <v>Compétition</v>
          </cell>
        </row>
        <row r="2415">
          <cell r="E2415">
            <v>428755</v>
          </cell>
          <cell r="F2415" t="str">
            <v>Mme</v>
          </cell>
          <cell r="G2415" t="str">
            <v>POIRIER</v>
          </cell>
          <cell r="H2415" t="str">
            <v>ANNE-LAURE</v>
          </cell>
          <cell r="I2415">
            <v>30795</v>
          </cell>
          <cell r="J2415" t="str">
            <v>FRANCE</v>
          </cell>
          <cell r="K2415" t="str">
            <v>Femme</v>
          </cell>
          <cell r="L2415">
            <v>3516</v>
          </cell>
          <cell r="M2415" t="str">
            <v>RENNES EVASION NATURE</v>
          </cell>
          <cell r="O2415">
            <v>3500</v>
          </cell>
          <cell r="P2415" t="str">
            <v>COMITE DEPARTEMENTAL CK D'ILLE ET VILAINE</v>
          </cell>
          <cell r="Q2415" t="str">
            <v>CR03</v>
          </cell>
          <cell r="R2415" t="str">
            <v>COMITE REGIONAL BRETAGNE CK</v>
          </cell>
          <cell r="S2415" t="str">
            <v>FEDERATION FRANCAISE CANOE-KAYAK ET SPORTS PAGAIE</v>
          </cell>
          <cell r="T2415">
            <v>2022</v>
          </cell>
          <cell r="V2415">
            <v>55</v>
          </cell>
          <cell r="W2415" t="str">
            <v>Non</v>
          </cell>
          <cell r="Z2415" t="str">
            <v>AN_LOIS_A</v>
          </cell>
          <cell r="AA2415" t="str">
            <v>Carte 1 an Loisir Adulte</v>
          </cell>
          <cell r="AB2415">
            <v>70719</v>
          </cell>
          <cell r="AC2415">
            <v>44531</v>
          </cell>
          <cell r="AD2415">
            <v>44550</v>
          </cell>
          <cell r="AE2415">
            <v>44926</v>
          </cell>
          <cell r="AF2415" t="str">
            <v>Aucun</v>
          </cell>
          <cell r="AG2415" t="str">
            <v>V</v>
          </cell>
          <cell r="AH2415" t="str">
            <v>VETERAN</v>
          </cell>
          <cell r="AJ2415">
            <v>44426</v>
          </cell>
          <cell r="AK2415" t="str">
            <v>Loisir</v>
          </cell>
        </row>
        <row r="2416">
          <cell r="E2416">
            <v>428998</v>
          </cell>
          <cell r="F2416" t="str">
            <v>M.</v>
          </cell>
          <cell r="G2416" t="str">
            <v>MICHEL</v>
          </cell>
          <cell r="H2416" t="str">
            <v>ALEXANDRE</v>
          </cell>
          <cell r="I2416">
            <v>34195</v>
          </cell>
          <cell r="J2416" t="str">
            <v>FRANCE</v>
          </cell>
          <cell r="K2416" t="str">
            <v>Homme</v>
          </cell>
          <cell r="L2416">
            <v>2210</v>
          </cell>
          <cell r="M2416" t="str">
            <v>LANNION CANOE KAYAK</v>
          </cell>
          <cell r="O2416">
            <v>2200</v>
          </cell>
          <cell r="P2416" t="str">
            <v>COMITE DEPARTEMENTAL CK COTES D'ARMOR</v>
          </cell>
          <cell r="Q2416" t="str">
            <v>CR03</v>
          </cell>
          <cell r="R2416" t="str">
            <v>COMITE REGIONAL BRETAGNE CK</v>
          </cell>
          <cell r="S2416" t="str">
            <v>FEDERATION FRANCAISE CANOE-KAYAK ET SPORTS PAGAIE</v>
          </cell>
          <cell r="T2416">
            <v>2022</v>
          </cell>
          <cell r="V2416">
            <v>60</v>
          </cell>
          <cell r="W2416" t="str">
            <v>Non</v>
          </cell>
          <cell r="Z2416" t="str">
            <v>AN_COMP_A</v>
          </cell>
          <cell r="AA2416" t="str">
            <v>Carte 1 an Compétition Adulte</v>
          </cell>
          <cell r="AB2416">
            <v>72394</v>
          </cell>
          <cell r="AC2416">
            <v>44621</v>
          </cell>
          <cell r="AD2416">
            <v>44643</v>
          </cell>
          <cell r="AE2416">
            <v>44926</v>
          </cell>
          <cell r="AF2416" t="str">
            <v>Aucun</v>
          </cell>
          <cell r="AG2416" t="str">
            <v>S</v>
          </cell>
          <cell r="AH2416" t="str">
            <v>SENIOR</v>
          </cell>
          <cell r="AN2416">
            <v>44621</v>
          </cell>
          <cell r="AO2416" t="str">
            <v>Compétition</v>
          </cell>
        </row>
        <row r="2417">
          <cell r="E2417">
            <v>429680</v>
          </cell>
          <cell r="F2417" t="str">
            <v>M.</v>
          </cell>
          <cell r="G2417" t="str">
            <v>REHAULT</v>
          </cell>
          <cell r="H2417" t="str">
            <v>MAXENCE</v>
          </cell>
          <cell r="I2417">
            <v>40750</v>
          </cell>
          <cell r="J2417" t="str">
            <v>FRANCE</v>
          </cell>
          <cell r="K2417" t="str">
            <v>Homme</v>
          </cell>
          <cell r="L2417">
            <v>2202</v>
          </cell>
          <cell r="M2417" t="str">
            <v>CLUB MJC ST BRIEUC C.K.</v>
          </cell>
          <cell r="N2417" t="str">
            <v>MJC DU PLATEAU</v>
          </cell>
          <cell r="O2417">
            <v>2200</v>
          </cell>
          <cell r="P2417" t="str">
            <v>COMITE DEPARTEMENTAL CK COTES D'ARMOR</v>
          </cell>
          <cell r="Q2417" t="str">
            <v>CR03</v>
          </cell>
          <cell r="R2417" t="str">
            <v>COMITE REGIONAL BRETAGNE CK</v>
          </cell>
          <cell r="S2417" t="str">
            <v>FEDERATION FRANCAISE CANOE-KAYAK ET SPORTS PAGAIE</v>
          </cell>
          <cell r="T2417">
            <v>2022</v>
          </cell>
          <cell r="V2417">
            <v>20</v>
          </cell>
          <cell r="W2417" t="str">
            <v>Non</v>
          </cell>
          <cell r="Z2417" t="str">
            <v>AN_LOIS_J</v>
          </cell>
          <cell r="AA2417" t="str">
            <v>Carte 1 an Loisir Jeune</v>
          </cell>
          <cell r="AB2417">
            <v>70810</v>
          </cell>
          <cell r="AC2417">
            <v>44531</v>
          </cell>
          <cell r="AD2417">
            <v>44546</v>
          </cell>
          <cell r="AE2417">
            <v>44926</v>
          </cell>
          <cell r="AF2417" t="str">
            <v>Aucun</v>
          </cell>
          <cell r="AG2417" t="str">
            <v>B</v>
          </cell>
          <cell r="AH2417" t="str">
            <v>BENJAMIN</v>
          </cell>
          <cell r="AJ2417">
            <v>44546</v>
          </cell>
          <cell r="AK2417" t="str">
            <v>Loisir</v>
          </cell>
        </row>
        <row r="2418">
          <cell r="E2418">
            <v>429738</v>
          </cell>
          <cell r="F2418" t="str">
            <v>M.</v>
          </cell>
          <cell r="G2418" t="str">
            <v>BONHOMME LE GAL</v>
          </cell>
          <cell r="H2418" t="str">
            <v>KENZO</v>
          </cell>
          <cell r="I2418">
            <v>39212</v>
          </cell>
          <cell r="J2418" t="str">
            <v>FRANCE</v>
          </cell>
          <cell r="K2418" t="str">
            <v>Homme</v>
          </cell>
          <cell r="L2418">
            <v>5604</v>
          </cell>
          <cell r="M2418" t="str">
            <v>CLUB LOISIRS POP. LOCHRIST</v>
          </cell>
          <cell r="O2418">
            <v>5600</v>
          </cell>
          <cell r="P2418" t="str">
            <v>COMITE DEPARTEMENTAL CK DU MORBIHAN</v>
          </cell>
          <cell r="Q2418" t="str">
            <v>CR03</v>
          </cell>
          <cell r="R2418" t="str">
            <v>COMITE REGIONAL BRETAGNE CK</v>
          </cell>
          <cell r="S2418" t="str">
            <v>FEDERATION FRANCAISE CANOE-KAYAK ET SPORTS PAGAIE</v>
          </cell>
          <cell r="T2418">
            <v>2022</v>
          </cell>
          <cell r="V2418">
            <v>40</v>
          </cell>
          <cell r="W2418" t="str">
            <v>Non</v>
          </cell>
          <cell r="Z2418" t="str">
            <v>AN_COMP_J</v>
          </cell>
          <cell r="AA2418" t="str">
            <v>Carte 1 an Compétition Jeune</v>
          </cell>
          <cell r="AB2418">
            <v>71172</v>
          </cell>
          <cell r="AC2418">
            <v>44562</v>
          </cell>
          <cell r="AD2418">
            <v>44573</v>
          </cell>
          <cell r="AE2418">
            <v>44926</v>
          </cell>
          <cell r="AF2418" t="str">
            <v>Aucun</v>
          </cell>
          <cell r="AG2418" t="str">
            <v>C</v>
          </cell>
          <cell r="AH2418" t="str">
            <v>CADET</v>
          </cell>
          <cell r="AN2418">
            <v>44573</v>
          </cell>
          <cell r="AO2418" t="str">
            <v>Compétition</v>
          </cell>
        </row>
        <row r="2419">
          <cell r="E2419">
            <v>429745</v>
          </cell>
          <cell r="F2419" t="str">
            <v>M.</v>
          </cell>
          <cell r="G2419" t="str">
            <v>LE BOUDOUIL</v>
          </cell>
          <cell r="H2419" t="str">
            <v>MICHEL</v>
          </cell>
          <cell r="I2419">
            <v>18856</v>
          </cell>
          <cell r="J2419" t="str">
            <v>FRANCE</v>
          </cell>
          <cell r="K2419" t="str">
            <v>Homme</v>
          </cell>
          <cell r="L2419">
            <v>5643</v>
          </cell>
          <cell r="M2419" t="str">
            <v>LANESTER CANOE KAYAK CLUB</v>
          </cell>
          <cell r="N2419" t="str">
            <v>L.C.K.C</v>
          </cell>
          <cell r="O2419">
            <v>5600</v>
          </cell>
          <cell r="P2419" t="str">
            <v>COMITE DEPARTEMENTAL CK DU MORBIHAN</v>
          </cell>
          <cell r="Q2419" t="str">
            <v>CR03</v>
          </cell>
          <cell r="R2419" t="str">
            <v>COMITE REGIONAL BRETAGNE CK</v>
          </cell>
          <cell r="S2419" t="str">
            <v>FEDERATION FRANCAISE CANOE-KAYAK ET SPORTS PAGAIE</v>
          </cell>
          <cell r="T2419">
            <v>2022</v>
          </cell>
          <cell r="V2419">
            <v>55</v>
          </cell>
          <cell r="W2419" t="str">
            <v>Non</v>
          </cell>
          <cell r="Z2419" t="str">
            <v>AN_LOIS_A</v>
          </cell>
          <cell r="AA2419" t="str">
            <v>Carte 1 an Loisir Adulte</v>
          </cell>
          <cell r="AB2419">
            <v>71484</v>
          </cell>
          <cell r="AC2419">
            <v>44562</v>
          </cell>
          <cell r="AD2419">
            <v>44572</v>
          </cell>
          <cell r="AE2419">
            <v>44926</v>
          </cell>
          <cell r="AF2419" t="str">
            <v>Aucun</v>
          </cell>
          <cell r="AG2419" t="str">
            <v>V</v>
          </cell>
          <cell r="AH2419" t="str">
            <v>VETERAN</v>
          </cell>
          <cell r="AJ2419">
            <v>44559</v>
          </cell>
          <cell r="AK2419" t="str">
            <v>Loisir</v>
          </cell>
          <cell r="AL2419" t="str">
            <v>POIRIER Françoise</v>
          </cell>
          <cell r="AM2419">
            <v>561024902</v>
          </cell>
        </row>
        <row r="2420">
          <cell r="E2420">
            <v>429748</v>
          </cell>
          <cell r="F2420" t="str">
            <v>Mme</v>
          </cell>
          <cell r="G2420" t="str">
            <v>CHAUVEL</v>
          </cell>
          <cell r="H2420" t="str">
            <v>ANNE</v>
          </cell>
          <cell r="I2420">
            <v>23323</v>
          </cell>
          <cell r="J2420" t="str">
            <v>FRANCE</v>
          </cell>
          <cell r="K2420" t="str">
            <v>Femme</v>
          </cell>
          <cell r="L2420">
            <v>3503</v>
          </cell>
          <cell r="M2420" t="str">
            <v>KAYAK CLUB DE RENNES</v>
          </cell>
          <cell r="O2420">
            <v>3500</v>
          </cell>
          <cell r="P2420" t="str">
            <v>COMITE DEPARTEMENTAL CK D'ILLE ET VILAINE</v>
          </cell>
          <cell r="Q2420" t="str">
            <v>CR03</v>
          </cell>
          <cell r="R2420" t="str">
            <v>COMITE REGIONAL BRETAGNE CK</v>
          </cell>
          <cell r="S2420" t="str">
            <v>FEDERATION FRANCAISE CANOE-KAYAK ET SPORTS PAGAIE</v>
          </cell>
          <cell r="T2420">
            <v>2022</v>
          </cell>
          <cell r="V2420">
            <v>60</v>
          </cell>
          <cell r="W2420" t="str">
            <v>Non</v>
          </cell>
          <cell r="Z2420" t="str">
            <v>AN_COMP_A</v>
          </cell>
          <cell r="AA2420" t="str">
            <v>Carte 1 an Compétition Adulte</v>
          </cell>
          <cell r="AB2420">
            <v>71529</v>
          </cell>
          <cell r="AC2420">
            <v>44562</v>
          </cell>
          <cell r="AD2420">
            <v>44580</v>
          </cell>
          <cell r="AE2420">
            <v>44926</v>
          </cell>
          <cell r="AF2420" t="str">
            <v>Aucun</v>
          </cell>
          <cell r="AG2420" t="str">
            <v>V</v>
          </cell>
          <cell r="AH2420" t="str">
            <v>VETERAN</v>
          </cell>
        </row>
        <row r="2421">
          <cell r="E2421">
            <v>430052</v>
          </cell>
          <cell r="F2421" t="str">
            <v>M.</v>
          </cell>
          <cell r="G2421" t="str">
            <v>BOCCOU</v>
          </cell>
          <cell r="H2421" t="str">
            <v>FRANCOIS</v>
          </cell>
          <cell r="I2421">
            <v>27726</v>
          </cell>
          <cell r="J2421" t="str">
            <v>FRANCE</v>
          </cell>
          <cell r="K2421" t="str">
            <v>Homme</v>
          </cell>
          <cell r="L2421">
            <v>2912</v>
          </cell>
          <cell r="M2421" t="str">
            <v>LES ALLIGATORS - LANDERNEAU</v>
          </cell>
          <cell r="O2421">
            <v>2900</v>
          </cell>
          <cell r="P2421" t="str">
            <v>COMITE DEPARTEMENTAL CK DU FINISTERE</v>
          </cell>
          <cell r="Q2421" t="str">
            <v>CR03</v>
          </cell>
          <cell r="R2421" t="str">
            <v>COMITE REGIONAL BRETAGNE CK</v>
          </cell>
          <cell r="S2421" t="str">
            <v>FEDERATION FRANCAISE CANOE-KAYAK ET SPORTS PAGAIE</v>
          </cell>
          <cell r="T2421">
            <v>2022</v>
          </cell>
          <cell r="V2421">
            <v>55</v>
          </cell>
          <cell r="W2421" t="str">
            <v>Non</v>
          </cell>
          <cell r="Z2421" t="str">
            <v>AN_LOIS_A</v>
          </cell>
          <cell r="AA2421" t="str">
            <v>Carte 1 an Loisir Adulte</v>
          </cell>
          <cell r="AB2421">
            <v>71393</v>
          </cell>
          <cell r="AC2421">
            <v>44562</v>
          </cell>
          <cell r="AD2421">
            <v>44565</v>
          </cell>
          <cell r="AE2421">
            <v>44926</v>
          </cell>
          <cell r="AF2421" t="str">
            <v>Aucun</v>
          </cell>
          <cell r="AG2421" t="str">
            <v>V</v>
          </cell>
          <cell r="AH2421" t="str">
            <v>VETERAN</v>
          </cell>
          <cell r="AJ2421">
            <v>43792</v>
          </cell>
          <cell r="AK2421" t="str">
            <v>Loisir</v>
          </cell>
        </row>
        <row r="2422">
          <cell r="E2422">
            <v>430058</v>
          </cell>
          <cell r="F2422" t="str">
            <v>Mme</v>
          </cell>
          <cell r="G2422" t="str">
            <v>PIPET PENIN</v>
          </cell>
          <cell r="H2422" t="str">
            <v>LOANE</v>
          </cell>
          <cell r="I2422">
            <v>39898</v>
          </cell>
          <cell r="J2422" t="str">
            <v>FRANCE</v>
          </cell>
          <cell r="K2422" t="str">
            <v>Femme</v>
          </cell>
          <cell r="L2422">
            <v>2904</v>
          </cell>
          <cell r="M2422" t="str">
            <v>CANOE KAYAK DE QUIMPERLE</v>
          </cell>
          <cell r="O2422">
            <v>2900</v>
          </cell>
          <cell r="P2422" t="str">
            <v>COMITE DEPARTEMENTAL CK DU FINISTERE</v>
          </cell>
          <cell r="Q2422" t="str">
            <v>CR03</v>
          </cell>
          <cell r="R2422" t="str">
            <v>COMITE REGIONAL BRETAGNE CK</v>
          </cell>
          <cell r="S2422" t="str">
            <v>FEDERATION FRANCAISE CANOE-KAYAK ET SPORTS PAGAIE</v>
          </cell>
          <cell r="T2422">
            <v>2022</v>
          </cell>
          <cell r="V2422">
            <v>40</v>
          </cell>
          <cell r="W2422" t="str">
            <v>Non</v>
          </cell>
          <cell r="Z2422" t="str">
            <v>AN_COMP_J</v>
          </cell>
          <cell r="AA2422" t="str">
            <v>Carte 1 an Compétition Jeune</v>
          </cell>
          <cell r="AB2422">
            <v>71568</v>
          </cell>
          <cell r="AC2422">
            <v>44562</v>
          </cell>
          <cell r="AD2422">
            <v>44583</v>
          </cell>
          <cell r="AE2422">
            <v>44926</v>
          </cell>
          <cell r="AF2422" t="str">
            <v>Aucun</v>
          </cell>
          <cell r="AG2422" t="str">
            <v>M</v>
          </cell>
          <cell r="AH2422" t="str">
            <v>MINIME</v>
          </cell>
          <cell r="AN2422">
            <v>44583</v>
          </cell>
          <cell r="AO2422" t="str">
            <v>Compétition</v>
          </cell>
        </row>
        <row r="2423">
          <cell r="E2423">
            <v>430070</v>
          </cell>
          <cell r="F2423" t="str">
            <v>M.</v>
          </cell>
          <cell r="G2423" t="str">
            <v>ROBERT</v>
          </cell>
          <cell r="H2423" t="str">
            <v>PHILIPPE</v>
          </cell>
          <cell r="I2423">
            <v>20686</v>
          </cell>
          <cell r="J2423" t="str">
            <v>FRANCE</v>
          </cell>
          <cell r="K2423" t="str">
            <v>Homme</v>
          </cell>
          <cell r="L2423">
            <v>5616</v>
          </cell>
          <cell r="M2423" t="str">
            <v>UNION SPORTIVE LA GACILLY</v>
          </cell>
          <cell r="O2423">
            <v>5600</v>
          </cell>
          <cell r="P2423" t="str">
            <v>COMITE DEPARTEMENTAL CK DU MORBIHAN</v>
          </cell>
          <cell r="Q2423" t="str">
            <v>CR03</v>
          </cell>
          <cell r="R2423" t="str">
            <v>COMITE REGIONAL BRETAGNE CK</v>
          </cell>
          <cell r="S2423" t="str">
            <v>FEDERATION FRANCAISE CANOE-KAYAK ET SPORTS PAGAIE</v>
          </cell>
          <cell r="T2423">
            <v>2022</v>
          </cell>
          <cell r="V2423">
            <v>55</v>
          </cell>
          <cell r="W2423" t="str">
            <v>Non</v>
          </cell>
          <cell r="Z2423" t="str">
            <v>AN_LOIS_A</v>
          </cell>
          <cell r="AA2423" t="str">
            <v>Carte 1 an Loisir Adulte</v>
          </cell>
          <cell r="AB2423">
            <v>71185</v>
          </cell>
          <cell r="AC2423">
            <v>44562</v>
          </cell>
          <cell r="AD2423">
            <v>44564</v>
          </cell>
          <cell r="AE2423">
            <v>44926</v>
          </cell>
          <cell r="AF2423" t="str">
            <v>Aucun</v>
          </cell>
          <cell r="AG2423" t="str">
            <v>V</v>
          </cell>
          <cell r="AH2423" t="str">
            <v>VETERAN</v>
          </cell>
          <cell r="AJ2423">
            <v>44440</v>
          </cell>
          <cell r="AK2423" t="str">
            <v>Loisir</v>
          </cell>
          <cell r="AL2423" t="str">
            <v>DR ERIC GIRES</v>
          </cell>
          <cell r="AM2423">
            <v>561023417</v>
          </cell>
        </row>
        <row r="2424">
          <cell r="E2424">
            <v>430071</v>
          </cell>
          <cell r="F2424" t="str">
            <v>Mme</v>
          </cell>
          <cell r="G2424" t="str">
            <v>ROBERT</v>
          </cell>
          <cell r="H2424" t="str">
            <v>NADINE</v>
          </cell>
          <cell r="I2424">
            <v>21420</v>
          </cell>
          <cell r="J2424" t="str">
            <v>FRANCE</v>
          </cell>
          <cell r="K2424" t="str">
            <v>Femme</v>
          </cell>
          <cell r="L2424">
            <v>5616</v>
          </cell>
          <cell r="M2424" t="str">
            <v>UNION SPORTIVE LA GACILLY</v>
          </cell>
          <cell r="O2424">
            <v>5600</v>
          </cell>
          <cell r="P2424" t="str">
            <v>COMITE DEPARTEMENTAL CK DU MORBIHAN</v>
          </cell>
          <cell r="Q2424" t="str">
            <v>CR03</v>
          </cell>
          <cell r="R2424" t="str">
            <v>COMITE REGIONAL BRETAGNE CK</v>
          </cell>
          <cell r="S2424" t="str">
            <v>FEDERATION FRANCAISE CANOE-KAYAK ET SPORTS PAGAIE</v>
          </cell>
          <cell r="T2424">
            <v>2022</v>
          </cell>
          <cell r="V2424">
            <v>55</v>
          </cell>
          <cell r="W2424" t="str">
            <v>Non</v>
          </cell>
          <cell r="Z2424" t="str">
            <v>AN_LOIS_A</v>
          </cell>
          <cell r="AA2424" t="str">
            <v>Carte 1 an Loisir Adulte</v>
          </cell>
          <cell r="AB2424">
            <v>71185</v>
          </cell>
          <cell r="AC2424">
            <v>44562</v>
          </cell>
          <cell r="AD2424">
            <v>44564</v>
          </cell>
          <cell r="AE2424">
            <v>44926</v>
          </cell>
          <cell r="AF2424" t="str">
            <v>Aucun</v>
          </cell>
          <cell r="AG2424" t="str">
            <v>V</v>
          </cell>
          <cell r="AH2424" t="str">
            <v>VETERAN</v>
          </cell>
          <cell r="AJ2424">
            <v>44440</v>
          </cell>
          <cell r="AK2424" t="str">
            <v>Loisir</v>
          </cell>
          <cell r="AL2424" t="str">
            <v>DR ERIC GIRES</v>
          </cell>
          <cell r="AM2424">
            <v>561023417</v>
          </cell>
        </row>
        <row r="2425">
          <cell r="E2425">
            <v>430103</v>
          </cell>
          <cell r="F2425" t="str">
            <v>M.</v>
          </cell>
          <cell r="G2425" t="str">
            <v>SALATHE</v>
          </cell>
          <cell r="H2425" t="str">
            <v>JEAN</v>
          </cell>
          <cell r="I2425">
            <v>22157</v>
          </cell>
          <cell r="J2425" t="str">
            <v>FRANCE</v>
          </cell>
          <cell r="K2425" t="str">
            <v>Homme</v>
          </cell>
          <cell r="L2425">
            <v>2912</v>
          </cell>
          <cell r="M2425" t="str">
            <v>LES ALLIGATORS - LANDERNEAU</v>
          </cell>
          <cell r="O2425">
            <v>2900</v>
          </cell>
          <cell r="P2425" t="str">
            <v>COMITE DEPARTEMENTAL CK DU FINISTERE</v>
          </cell>
          <cell r="Q2425" t="str">
            <v>CR03</v>
          </cell>
          <cell r="R2425" t="str">
            <v>COMITE REGIONAL BRETAGNE CK</v>
          </cell>
          <cell r="S2425" t="str">
            <v>FEDERATION FRANCAISE CANOE-KAYAK ET SPORTS PAGAIE</v>
          </cell>
          <cell r="T2425">
            <v>2022</v>
          </cell>
          <cell r="V2425">
            <v>55</v>
          </cell>
          <cell r="W2425" t="str">
            <v>Non</v>
          </cell>
          <cell r="Z2425" t="str">
            <v>AN_LOIS_A</v>
          </cell>
          <cell r="AA2425" t="str">
            <v>Carte 1 an Loisir Adulte</v>
          </cell>
          <cell r="AB2425">
            <v>71393</v>
          </cell>
          <cell r="AC2425">
            <v>44562</v>
          </cell>
          <cell r="AD2425">
            <v>44565</v>
          </cell>
          <cell r="AE2425">
            <v>44926</v>
          </cell>
          <cell r="AF2425" t="str">
            <v>Aucun</v>
          </cell>
          <cell r="AG2425" t="str">
            <v>V</v>
          </cell>
          <cell r="AH2425" t="str">
            <v>VETERAN</v>
          </cell>
          <cell r="AJ2425">
            <v>44448</v>
          </cell>
          <cell r="AK2425" t="str">
            <v>Loisir</v>
          </cell>
        </row>
        <row r="2426">
          <cell r="E2426">
            <v>430107</v>
          </cell>
          <cell r="F2426" t="str">
            <v>Mme</v>
          </cell>
          <cell r="G2426" t="str">
            <v>HYRIEN</v>
          </cell>
          <cell r="H2426" t="str">
            <v>ELISE</v>
          </cell>
          <cell r="I2426">
            <v>27983</v>
          </cell>
          <cell r="J2426" t="str">
            <v>FRANCE</v>
          </cell>
          <cell r="K2426" t="str">
            <v>Femme</v>
          </cell>
          <cell r="L2426">
            <v>3512</v>
          </cell>
          <cell r="M2426" t="str">
            <v>CANOE KAYAK CLUB ACIGNE</v>
          </cell>
          <cell r="O2426">
            <v>3500</v>
          </cell>
          <cell r="P2426" t="str">
            <v>COMITE DEPARTEMENTAL CK D'ILLE ET VILAINE</v>
          </cell>
          <cell r="Q2426" t="str">
            <v>CR03</v>
          </cell>
          <cell r="R2426" t="str">
            <v>COMITE REGIONAL BRETAGNE CK</v>
          </cell>
          <cell r="S2426" t="str">
            <v>FEDERATION FRANCAISE CANOE-KAYAK ET SPORTS PAGAIE</v>
          </cell>
          <cell r="T2426">
            <v>2022</v>
          </cell>
          <cell r="V2426">
            <v>60</v>
          </cell>
          <cell r="W2426" t="str">
            <v>Non</v>
          </cell>
          <cell r="Z2426" t="str">
            <v>AN_COMP_A</v>
          </cell>
          <cell r="AA2426" t="str">
            <v>Carte 1 an Compétition Adulte</v>
          </cell>
          <cell r="AB2426">
            <v>70715</v>
          </cell>
          <cell r="AC2426">
            <v>44531</v>
          </cell>
          <cell r="AD2426">
            <v>44558</v>
          </cell>
          <cell r="AE2426">
            <v>44926</v>
          </cell>
          <cell r="AF2426" t="str">
            <v>Aucun</v>
          </cell>
          <cell r="AG2426" t="str">
            <v>V</v>
          </cell>
          <cell r="AH2426" t="str">
            <v>VETERAN</v>
          </cell>
          <cell r="AN2426">
            <v>43740</v>
          </cell>
          <cell r="AO2426" t="str">
            <v>Compétition</v>
          </cell>
        </row>
        <row r="2427">
          <cell r="E2427">
            <v>430110</v>
          </cell>
          <cell r="F2427" t="str">
            <v>M.</v>
          </cell>
          <cell r="G2427" t="str">
            <v>RUBIN MONGY</v>
          </cell>
          <cell r="H2427" t="str">
            <v>ULYSSE</v>
          </cell>
          <cell r="I2427">
            <v>40538</v>
          </cell>
          <cell r="J2427" t="str">
            <v>FRANCE</v>
          </cell>
          <cell r="K2427" t="str">
            <v>Homme</v>
          </cell>
          <cell r="L2427">
            <v>3512</v>
          </cell>
          <cell r="M2427" t="str">
            <v>CANOE KAYAK CLUB ACIGNE</v>
          </cell>
          <cell r="O2427">
            <v>3500</v>
          </cell>
          <cell r="P2427" t="str">
            <v>COMITE DEPARTEMENTAL CK D'ILLE ET VILAINE</v>
          </cell>
          <cell r="Q2427" t="str">
            <v>CR03</v>
          </cell>
          <cell r="R2427" t="str">
            <v>COMITE REGIONAL BRETAGNE CK</v>
          </cell>
          <cell r="S2427" t="str">
            <v>FEDERATION FRANCAISE CANOE-KAYAK ET SPORTS PAGAIE</v>
          </cell>
          <cell r="T2427">
            <v>2022</v>
          </cell>
          <cell r="V2427">
            <v>40</v>
          </cell>
          <cell r="W2427" t="str">
            <v>Non</v>
          </cell>
          <cell r="Z2427" t="str">
            <v>AN_COMP_J</v>
          </cell>
          <cell r="AA2427" t="str">
            <v>Carte 1 an Compétition Jeune</v>
          </cell>
          <cell r="AB2427">
            <v>71138</v>
          </cell>
          <cell r="AC2427">
            <v>44562</v>
          </cell>
          <cell r="AD2427">
            <v>44568</v>
          </cell>
          <cell r="AE2427">
            <v>44926</v>
          </cell>
          <cell r="AF2427" t="str">
            <v>Aucun</v>
          </cell>
          <cell r="AG2427" t="str">
            <v>B</v>
          </cell>
          <cell r="AH2427" t="str">
            <v>BENJAMIN</v>
          </cell>
          <cell r="AN2427">
            <v>44568</v>
          </cell>
          <cell r="AO2427" t="str">
            <v>Compétition</v>
          </cell>
        </row>
        <row r="2428">
          <cell r="E2428">
            <v>430112</v>
          </cell>
          <cell r="F2428" t="str">
            <v>M.</v>
          </cell>
          <cell r="G2428" t="str">
            <v>LEMOIGNE</v>
          </cell>
          <cell r="H2428" t="str">
            <v>ELOUEN</v>
          </cell>
          <cell r="I2428">
            <v>38541</v>
          </cell>
          <cell r="J2428" t="str">
            <v>FRANCE</v>
          </cell>
          <cell r="K2428" t="str">
            <v>Homme</v>
          </cell>
          <cell r="L2428">
            <v>3512</v>
          </cell>
          <cell r="M2428" t="str">
            <v>CANOE KAYAK CLUB ACIGNE</v>
          </cell>
          <cell r="O2428">
            <v>3500</v>
          </cell>
          <cell r="P2428" t="str">
            <v>COMITE DEPARTEMENTAL CK D'ILLE ET VILAINE</v>
          </cell>
          <cell r="Q2428" t="str">
            <v>CR03</v>
          </cell>
          <cell r="R2428" t="str">
            <v>COMITE REGIONAL BRETAGNE CK</v>
          </cell>
          <cell r="S2428" t="str">
            <v>FEDERATION FRANCAISE CANOE-KAYAK ET SPORTS PAGAIE</v>
          </cell>
          <cell r="T2428">
            <v>2022</v>
          </cell>
          <cell r="V2428">
            <v>40</v>
          </cell>
          <cell r="W2428" t="str">
            <v>Non</v>
          </cell>
          <cell r="Z2428" t="str">
            <v>AN_COMP_J</v>
          </cell>
          <cell r="AA2428" t="str">
            <v>Carte 1 an Compétition Jeune</v>
          </cell>
          <cell r="AB2428">
            <v>71138</v>
          </cell>
          <cell r="AC2428">
            <v>44562</v>
          </cell>
          <cell r="AD2428">
            <v>44566</v>
          </cell>
          <cell r="AE2428">
            <v>44926</v>
          </cell>
          <cell r="AF2428" t="str">
            <v>Aucun</v>
          </cell>
          <cell r="AG2428" t="str">
            <v>J</v>
          </cell>
          <cell r="AH2428" t="str">
            <v>JUNIOR</v>
          </cell>
          <cell r="AN2428">
            <v>44566</v>
          </cell>
          <cell r="AO2428" t="str">
            <v>Compétition</v>
          </cell>
        </row>
        <row r="2429">
          <cell r="E2429">
            <v>430113</v>
          </cell>
          <cell r="F2429" t="str">
            <v>Mme</v>
          </cell>
          <cell r="G2429" t="str">
            <v>DAHIN</v>
          </cell>
          <cell r="H2429" t="str">
            <v>LEONIE</v>
          </cell>
          <cell r="I2429">
            <v>39059</v>
          </cell>
          <cell r="J2429" t="str">
            <v>FRANCE</v>
          </cell>
          <cell r="K2429" t="str">
            <v>Femme</v>
          </cell>
          <cell r="L2429">
            <v>3512</v>
          </cell>
          <cell r="M2429" t="str">
            <v>CANOE KAYAK CLUB ACIGNE</v>
          </cell>
          <cell r="O2429">
            <v>3500</v>
          </cell>
          <cell r="P2429" t="str">
            <v>COMITE DEPARTEMENTAL CK D'ILLE ET VILAINE</v>
          </cell>
          <cell r="Q2429" t="str">
            <v>CR03</v>
          </cell>
          <cell r="R2429" t="str">
            <v>COMITE REGIONAL BRETAGNE CK</v>
          </cell>
          <cell r="S2429" t="str">
            <v>FEDERATION FRANCAISE CANOE-KAYAK ET SPORTS PAGAIE</v>
          </cell>
          <cell r="T2429">
            <v>2022</v>
          </cell>
          <cell r="V2429">
            <v>40</v>
          </cell>
          <cell r="W2429" t="str">
            <v>Non</v>
          </cell>
          <cell r="Z2429" t="str">
            <v>AN_COMP_J</v>
          </cell>
          <cell r="AA2429" t="str">
            <v>Carte 1 an Compétition Jeune</v>
          </cell>
          <cell r="AB2429">
            <v>70715</v>
          </cell>
          <cell r="AC2429">
            <v>44531</v>
          </cell>
          <cell r="AD2429">
            <v>44561</v>
          </cell>
          <cell r="AE2429">
            <v>44926</v>
          </cell>
          <cell r="AF2429" t="str">
            <v>Aucun</v>
          </cell>
          <cell r="AG2429" t="str">
            <v>C</v>
          </cell>
          <cell r="AH2429" t="str">
            <v>CADET</v>
          </cell>
          <cell r="AN2429">
            <v>44561</v>
          </cell>
          <cell r="AO2429" t="str">
            <v>Compétition</v>
          </cell>
        </row>
        <row r="2430">
          <cell r="E2430">
            <v>430114</v>
          </cell>
          <cell r="F2430" t="str">
            <v>M.</v>
          </cell>
          <cell r="G2430" t="str">
            <v>CORBIN</v>
          </cell>
          <cell r="H2430" t="str">
            <v>GAUTIER</v>
          </cell>
          <cell r="I2430">
            <v>40051</v>
          </cell>
          <cell r="J2430" t="str">
            <v>FRANCE</v>
          </cell>
          <cell r="K2430" t="str">
            <v>Homme</v>
          </cell>
          <cell r="L2430">
            <v>3512</v>
          </cell>
          <cell r="M2430" t="str">
            <v>CANOE KAYAK CLUB ACIGNE</v>
          </cell>
          <cell r="O2430">
            <v>3500</v>
          </cell>
          <cell r="P2430" t="str">
            <v>COMITE DEPARTEMENTAL CK D'ILLE ET VILAINE</v>
          </cell>
          <cell r="Q2430" t="str">
            <v>CR03</v>
          </cell>
          <cell r="R2430" t="str">
            <v>COMITE REGIONAL BRETAGNE CK</v>
          </cell>
          <cell r="S2430" t="str">
            <v>FEDERATION FRANCAISE CANOE-KAYAK ET SPORTS PAGAIE</v>
          </cell>
          <cell r="T2430">
            <v>2022</v>
          </cell>
          <cell r="V2430">
            <v>40</v>
          </cell>
          <cell r="W2430" t="str">
            <v>Non</v>
          </cell>
          <cell r="Z2430" t="str">
            <v>AN_COMP_J</v>
          </cell>
          <cell r="AA2430" t="str">
            <v>Carte 1 an Compétition Jeune</v>
          </cell>
          <cell r="AB2430">
            <v>70715</v>
          </cell>
          <cell r="AC2430">
            <v>44531</v>
          </cell>
          <cell r="AD2430">
            <v>44553</v>
          </cell>
          <cell r="AE2430">
            <v>44926</v>
          </cell>
          <cell r="AF2430" t="str">
            <v>Aucun</v>
          </cell>
          <cell r="AG2430" t="str">
            <v>M</v>
          </cell>
          <cell r="AH2430" t="str">
            <v>MINIME</v>
          </cell>
          <cell r="AN2430">
            <v>44553</v>
          </cell>
          <cell r="AO2430" t="str">
            <v>Compétition</v>
          </cell>
        </row>
        <row r="2431">
          <cell r="E2431">
            <v>430115</v>
          </cell>
          <cell r="F2431" t="str">
            <v>M.</v>
          </cell>
          <cell r="G2431" t="str">
            <v>ANNOUNE</v>
          </cell>
          <cell r="H2431" t="str">
            <v>MARIUS</v>
          </cell>
          <cell r="I2431">
            <v>40223</v>
          </cell>
          <cell r="J2431" t="str">
            <v>FRANCE</v>
          </cell>
          <cell r="K2431" t="str">
            <v>Homme</v>
          </cell>
          <cell r="L2431">
            <v>3512</v>
          </cell>
          <cell r="M2431" t="str">
            <v>CANOE KAYAK CLUB ACIGNE</v>
          </cell>
          <cell r="O2431">
            <v>3500</v>
          </cell>
          <cell r="P2431" t="str">
            <v>COMITE DEPARTEMENTAL CK D'ILLE ET VILAINE</v>
          </cell>
          <cell r="Q2431" t="str">
            <v>CR03</v>
          </cell>
          <cell r="R2431" t="str">
            <v>COMITE REGIONAL BRETAGNE CK</v>
          </cell>
          <cell r="S2431" t="str">
            <v>FEDERATION FRANCAISE CANOE-KAYAK ET SPORTS PAGAIE</v>
          </cell>
          <cell r="T2431">
            <v>2022</v>
          </cell>
          <cell r="V2431">
            <v>40</v>
          </cell>
          <cell r="W2431" t="str">
            <v>Non</v>
          </cell>
          <cell r="Z2431" t="str">
            <v>AN_COMP_J</v>
          </cell>
          <cell r="AA2431" t="str">
            <v>Carte 1 an Compétition Jeune</v>
          </cell>
          <cell r="AB2431">
            <v>70715</v>
          </cell>
          <cell r="AC2431">
            <v>44531</v>
          </cell>
          <cell r="AD2431">
            <v>44553</v>
          </cell>
          <cell r="AE2431">
            <v>44926</v>
          </cell>
          <cell r="AF2431" t="str">
            <v>Aucun</v>
          </cell>
          <cell r="AG2431" t="str">
            <v>B</v>
          </cell>
          <cell r="AH2431" t="str">
            <v>BENJAMIN</v>
          </cell>
          <cell r="AN2431">
            <v>44553</v>
          </cell>
          <cell r="AO2431" t="str">
            <v>Compétition</v>
          </cell>
        </row>
        <row r="2432">
          <cell r="E2432">
            <v>430157</v>
          </cell>
          <cell r="F2432" t="str">
            <v>M.</v>
          </cell>
          <cell r="G2432" t="str">
            <v>MARTIN UGUEN</v>
          </cell>
          <cell r="H2432" t="str">
            <v>BALTHAZAR</v>
          </cell>
          <cell r="I2432">
            <v>39636</v>
          </cell>
          <cell r="J2432" t="str">
            <v>FRANCE</v>
          </cell>
          <cell r="K2432" t="str">
            <v>Homme</v>
          </cell>
          <cell r="L2432">
            <v>5613</v>
          </cell>
          <cell r="M2432" t="str">
            <v>PATRONAGE LAIQUE LORIENT</v>
          </cell>
          <cell r="O2432">
            <v>5600</v>
          </cell>
          <cell r="P2432" t="str">
            <v>COMITE DEPARTEMENTAL CK DU MORBIHAN</v>
          </cell>
          <cell r="Q2432" t="str">
            <v>CR03</v>
          </cell>
          <cell r="R2432" t="str">
            <v>COMITE REGIONAL BRETAGNE CK</v>
          </cell>
          <cell r="S2432" t="str">
            <v>FEDERATION FRANCAISE CANOE-KAYAK ET SPORTS PAGAIE</v>
          </cell>
          <cell r="T2432">
            <v>2022</v>
          </cell>
          <cell r="V2432">
            <v>40</v>
          </cell>
          <cell r="W2432" t="str">
            <v>Non</v>
          </cell>
          <cell r="Z2432" t="str">
            <v>AN_COMP_J</v>
          </cell>
          <cell r="AA2432" t="str">
            <v>Carte 1 an Compétition Jeune</v>
          </cell>
          <cell r="AB2432">
            <v>71180</v>
          </cell>
          <cell r="AC2432">
            <v>44562</v>
          </cell>
          <cell r="AD2432">
            <v>44564</v>
          </cell>
          <cell r="AE2432">
            <v>44926</v>
          </cell>
          <cell r="AF2432" t="str">
            <v>Aucun</v>
          </cell>
          <cell r="AG2432" t="str">
            <v>M</v>
          </cell>
          <cell r="AH2432" t="str">
            <v>MINIME</v>
          </cell>
          <cell r="AN2432">
            <v>44564</v>
          </cell>
          <cell r="AO2432" t="str">
            <v>Compétition</v>
          </cell>
        </row>
        <row r="2433">
          <cell r="E2433">
            <v>430158</v>
          </cell>
          <cell r="F2433" t="str">
            <v>M.</v>
          </cell>
          <cell r="G2433" t="str">
            <v>MARTIN UGUEN</v>
          </cell>
          <cell r="H2433" t="str">
            <v>ARCHIBALD</v>
          </cell>
          <cell r="I2433">
            <v>38650</v>
          </cell>
          <cell r="J2433" t="str">
            <v>FRANCE</v>
          </cell>
          <cell r="K2433" t="str">
            <v>Homme</v>
          </cell>
          <cell r="L2433">
            <v>5613</v>
          </cell>
          <cell r="M2433" t="str">
            <v>PATRONAGE LAIQUE LORIENT</v>
          </cell>
          <cell r="O2433">
            <v>5600</v>
          </cell>
          <cell r="P2433" t="str">
            <v>COMITE DEPARTEMENTAL CK DU MORBIHAN</v>
          </cell>
          <cell r="Q2433" t="str">
            <v>CR03</v>
          </cell>
          <cell r="R2433" t="str">
            <v>COMITE REGIONAL BRETAGNE CK</v>
          </cell>
          <cell r="S2433" t="str">
            <v>FEDERATION FRANCAISE CANOE-KAYAK ET SPORTS PAGAIE</v>
          </cell>
          <cell r="T2433">
            <v>2022</v>
          </cell>
          <cell r="V2433">
            <v>40</v>
          </cell>
          <cell r="W2433" t="str">
            <v>Non</v>
          </cell>
          <cell r="Z2433" t="str">
            <v>AN_COMP_J</v>
          </cell>
          <cell r="AA2433" t="str">
            <v>Carte 1 an Compétition Jeune</v>
          </cell>
          <cell r="AB2433">
            <v>71180</v>
          </cell>
          <cell r="AC2433">
            <v>44562</v>
          </cell>
          <cell r="AD2433">
            <v>44564</v>
          </cell>
          <cell r="AE2433">
            <v>44926</v>
          </cell>
          <cell r="AF2433" t="str">
            <v>Aucun</v>
          </cell>
          <cell r="AG2433" t="str">
            <v>J</v>
          </cell>
          <cell r="AH2433" t="str">
            <v>JUNIOR</v>
          </cell>
          <cell r="AN2433">
            <v>44564</v>
          </cell>
          <cell r="AO2433" t="str">
            <v>Compétition</v>
          </cell>
        </row>
        <row r="2434">
          <cell r="E2434">
            <v>430159</v>
          </cell>
          <cell r="F2434" t="str">
            <v>M.</v>
          </cell>
          <cell r="G2434" t="str">
            <v>CHEFDOR</v>
          </cell>
          <cell r="H2434" t="str">
            <v>MAXENCE</v>
          </cell>
          <cell r="I2434">
            <v>38568</v>
          </cell>
          <cell r="J2434" t="str">
            <v>FRANCE</v>
          </cell>
          <cell r="K2434" t="str">
            <v>Homme</v>
          </cell>
          <cell r="L2434">
            <v>5635</v>
          </cell>
          <cell r="M2434" t="str">
            <v>CLUB NAUTIQUE DE PLOERMELAIS</v>
          </cell>
          <cell r="O2434">
            <v>5600</v>
          </cell>
          <cell r="P2434" t="str">
            <v>COMITE DEPARTEMENTAL CK DU MORBIHAN</v>
          </cell>
          <cell r="Q2434" t="str">
            <v>CR03</v>
          </cell>
          <cell r="R2434" t="str">
            <v>COMITE REGIONAL BRETAGNE CK</v>
          </cell>
          <cell r="S2434" t="str">
            <v>FEDERATION FRANCAISE CANOE-KAYAK ET SPORTS PAGAIE</v>
          </cell>
          <cell r="T2434">
            <v>2022</v>
          </cell>
          <cell r="V2434">
            <v>40</v>
          </cell>
          <cell r="W2434" t="str">
            <v>Non</v>
          </cell>
          <cell r="Z2434" t="str">
            <v>AN_COMP_J</v>
          </cell>
          <cell r="AA2434" t="str">
            <v>Carte 1 an Compétition Jeune</v>
          </cell>
          <cell r="AB2434">
            <v>71705</v>
          </cell>
          <cell r="AC2434">
            <v>44593</v>
          </cell>
          <cell r="AD2434">
            <v>44616</v>
          </cell>
          <cell r="AE2434">
            <v>44926</v>
          </cell>
          <cell r="AF2434" t="str">
            <v>Aucun</v>
          </cell>
          <cell r="AG2434" t="str">
            <v>J</v>
          </cell>
          <cell r="AH2434" t="str">
            <v>JUNIOR</v>
          </cell>
          <cell r="AN2434">
            <v>44494</v>
          </cell>
          <cell r="AO2434" t="str">
            <v>Compétition</v>
          </cell>
        </row>
        <row r="2435">
          <cell r="E2435">
            <v>430178</v>
          </cell>
          <cell r="F2435" t="str">
            <v>M.</v>
          </cell>
          <cell r="G2435" t="str">
            <v>BALBOUSS</v>
          </cell>
          <cell r="H2435" t="str">
            <v>STEPHANE</v>
          </cell>
          <cell r="I2435">
            <v>27262</v>
          </cell>
          <cell r="J2435" t="str">
            <v>FRANCE</v>
          </cell>
          <cell r="K2435" t="str">
            <v>Homme</v>
          </cell>
          <cell r="L2435">
            <v>2904</v>
          </cell>
          <cell r="M2435" t="str">
            <v>CANOE KAYAK DE QUIMPERLE</v>
          </cell>
          <cell r="O2435">
            <v>2900</v>
          </cell>
          <cell r="P2435" t="str">
            <v>COMITE DEPARTEMENTAL CK DU FINISTERE</v>
          </cell>
          <cell r="Q2435" t="str">
            <v>CR03</v>
          </cell>
          <cell r="R2435" t="str">
            <v>COMITE REGIONAL BRETAGNE CK</v>
          </cell>
          <cell r="S2435" t="str">
            <v>FEDERATION FRANCAISE CANOE-KAYAK ET SPORTS PAGAIE</v>
          </cell>
          <cell r="T2435">
            <v>2022</v>
          </cell>
          <cell r="V2435">
            <v>60</v>
          </cell>
          <cell r="W2435" t="str">
            <v>Non</v>
          </cell>
          <cell r="Z2435" t="str">
            <v>AN_COMP_A</v>
          </cell>
          <cell r="AA2435" t="str">
            <v>Carte 1 an Compétition Adulte</v>
          </cell>
          <cell r="AB2435">
            <v>71568</v>
          </cell>
          <cell r="AC2435">
            <v>44562</v>
          </cell>
          <cell r="AD2435">
            <v>44572</v>
          </cell>
          <cell r="AE2435">
            <v>44926</v>
          </cell>
          <cell r="AF2435" t="str">
            <v>Aucun</v>
          </cell>
          <cell r="AG2435" t="str">
            <v>V</v>
          </cell>
          <cell r="AH2435" t="str">
            <v>VETERAN</v>
          </cell>
        </row>
        <row r="2436">
          <cell r="E2436">
            <v>430219</v>
          </cell>
          <cell r="F2436" t="str">
            <v>Mme</v>
          </cell>
          <cell r="G2436" t="str">
            <v>GRULIER LEFUR</v>
          </cell>
          <cell r="H2436" t="str">
            <v>KARINE</v>
          </cell>
          <cell r="I2436">
            <v>26254</v>
          </cell>
          <cell r="J2436" t="str">
            <v>FRANCE</v>
          </cell>
          <cell r="K2436" t="str">
            <v>Femme</v>
          </cell>
          <cell r="L2436">
            <v>5603</v>
          </cell>
          <cell r="M2436" t="str">
            <v>CANOE KAYAK PONTIVYEN</v>
          </cell>
          <cell r="N2436" t="str">
            <v>CKCP1</v>
          </cell>
          <cell r="O2436">
            <v>5600</v>
          </cell>
          <cell r="P2436" t="str">
            <v>COMITE DEPARTEMENTAL CK DU MORBIHAN</v>
          </cell>
          <cell r="Q2436" t="str">
            <v>CR03</v>
          </cell>
          <cell r="R2436" t="str">
            <v>COMITE REGIONAL BRETAGNE CK</v>
          </cell>
          <cell r="S2436" t="str">
            <v>FEDERATION FRANCAISE CANOE-KAYAK ET SPORTS PAGAIE</v>
          </cell>
          <cell r="T2436">
            <v>2022</v>
          </cell>
          <cell r="V2436">
            <v>55</v>
          </cell>
          <cell r="W2436" t="str">
            <v>Non</v>
          </cell>
          <cell r="Z2436" t="str">
            <v>AN_LOIS_A</v>
          </cell>
          <cell r="AA2436" t="str">
            <v>Carte 1 an Loisir Adulte</v>
          </cell>
          <cell r="AB2436">
            <v>71667</v>
          </cell>
          <cell r="AC2436">
            <v>44593</v>
          </cell>
          <cell r="AD2436">
            <v>44594</v>
          </cell>
          <cell r="AE2436">
            <v>44926</v>
          </cell>
          <cell r="AF2436" t="str">
            <v>Aucun</v>
          </cell>
          <cell r="AG2436" t="str">
            <v>V</v>
          </cell>
          <cell r="AH2436" t="str">
            <v>VETERAN</v>
          </cell>
          <cell r="AJ2436">
            <v>44193</v>
          </cell>
          <cell r="AK2436" t="str">
            <v>Loisir</v>
          </cell>
          <cell r="AL2436" t="str">
            <v>Morin</v>
          </cell>
          <cell r="AM2436">
            <v>561701111</v>
          </cell>
        </row>
        <row r="2437">
          <cell r="E2437">
            <v>430231</v>
          </cell>
          <cell r="F2437" t="str">
            <v>M.</v>
          </cell>
          <cell r="G2437" t="str">
            <v>HAUVESPRE</v>
          </cell>
          <cell r="H2437" t="str">
            <v>LIAM</v>
          </cell>
          <cell r="I2437">
            <v>40774</v>
          </cell>
          <cell r="J2437" t="str">
            <v>FRANCE</v>
          </cell>
          <cell r="K2437" t="str">
            <v>Homme</v>
          </cell>
          <cell r="L2437">
            <v>3512</v>
          </cell>
          <cell r="M2437" t="str">
            <v>CANOE KAYAK CLUB ACIGNE</v>
          </cell>
          <cell r="O2437">
            <v>3500</v>
          </cell>
          <cell r="P2437" t="str">
            <v>COMITE DEPARTEMENTAL CK D'ILLE ET VILAINE</v>
          </cell>
          <cell r="Q2437" t="str">
            <v>CR03</v>
          </cell>
          <cell r="R2437" t="str">
            <v>COMITE REGIONAL BRETAGNE CK</v>
          </cell>
          <cell r="S2437" t="str">
            <v>FEDERATION FRANCAISE CANOE-KAYAK ET SPORTS PAGAIE</v>
          </cell>
          <cell r="T2437">
            <v>2022</v>
          </cell>
          <cell r="V2437">
            <v>40</v>
          </cell>
          <cell r="W2437" t="str">
            <v>Non</v>
          </cell>
          <cell r="Z2437" t="str">
            <v>AN_COMP_J</v>
          </cell>
          <cell r="AA2437" t="str">
            <v>Carte 1 an Compétition Jeune</v>
          </cell>
          <cell r="AB2437">
            <v>70715</v>
          </cell>
          <cell r="AC2437">
            <v>44531</v>
          </cell>
          <cell r="AD2437">
            <v>44553</v>
          </cell>
          <cell r="AE2437">
            <v>44926</v>
          </cell>
          <cell r="AF2437" t="str">
            <v>Aucun</v>
          </cell>
          <cell r="AG2437" t="str">
            <v>B</v>
          </cell>
          <cell r="AH2437" t="str">
            <v>BENJAMIN</v>
          </cell>
          <cell r="AN2437">
            <v>44553</v>
          </cell>
          <cell r="AO2437" t="str">
            <v>Compétition</v>
          </cell>
        </row>
        <row r="2438">
          <cell r="E2438">
            <v>430293</v>
          </cell>
          <cell r="F2438" t="str">
            <v>Mme</v>
          </cell>
          <cell r="G2438" t="str">
            <v>WATRIN</v>
          </cell>
          <cell r="H2438" t="str">
            <v>CLAIRE</v>
          </cell>
          <cell r="I2438">
            <v>24238</v>
          </cell>
          <cell r="J2438" t="str">
            <v>FRANCE</v>
          </cell>
          <cell r="K2438" t="str">
            <v>Femme</v>
          </cell>
          <cell r="L2438">
            <v>3533</v>
          </cell>
          <cell r="M2438" t="str">
            <v>CLUB NAUTIQUE DE RENNES</v>
          </cell>
          <cell r="N2438" t="str">
            <v>CNR</v>
          </cell>
          <cell r="O2438">
            <v>3500</v>
          </cell>
          <cell r="P2438" t="str">
            <v>COMITE DEPARTEMENTAL CK D'ILLE ET VILAINE</v>
          </cell>
          <cell r="Q2438" t="str">
            <v>CR03</v>
          </cell>
          <cell r="R2438" t="str">
            <v>COMITE REGIONAL BRETAGNE CK</v>
          </cell>
          <cell r="S2438" t="str">
            <v>FEDERATION FRANCAISE CANOE-KAYAK ET SPORTS PAGAIE</v>
          </cell>
          <cell r="T2438">
            <v>2022</v>
          </cell>
          <cell r="V2438">
            <v>55</v>
          </cell>
          <cell r="W2438" t="str">
            <v>Non</v>
          </cell>
          <cell r="Z2438" t="str">
            <v>AN_LOIS_A</v>
          </cell>
          <cell r="AA2438" t="str">
            <v>Carte 1 an Loisir Adulte</v>
          </cell>
          <cell r="AB2438">
            <v>68001</v>
          </cell>
          <cell r="AC2438">
            <v>44317</v>
          </cell>
          <cell r="AD2438">
            <v>44595</v>
          </cell>
          <cell r="AE2438">
            <v>44926</v>
          </cell>
          <cell r="AF2438" t="str">
            <v>Aucun</v>
          </cell>
          <cell r="AG2438" t="str">
            <v>V</v>
          </cell>
          <cell r="AH2438" t="str">
            <v>VETERAN</v>
          </cell>
        </row>
        <row r="2439">
          <cell r="E2439">
            <v>430298</v>
          </cell>
          <cell r="F2439" t="str">
            <v>M.</v>
          </cell>
          <cell r="G2439" t="str">
            <v>PORSMOGUER</v>
          </cell>
          <cell r="H2439" t="str">
            <v>CHRISTOPHE</v>
          </cell>
          <cell r="I2439">
            <v>29498</v>
          </cell>
          <cell r="J2439" t="str">
            <v>FRANCE</v>
          </cell>
          <cell r="K2439" t="str">
            <v>Homme</v>
          </cell>
          <cell r="L2439">
            <v>2931</v>
          </cell>
          <cell r="M2439" t="str">
            <v>CENTRE NAUTIQUE PLOUHINEC CAP SIZUN-POINTE DU RAZ</v>
          </cell>
          <cell r="N2439" t="str">
            <v>CNPCSPR</v>
          </cell>
          <cell r="O2439">
            <v>2900</v>
          </cell>
          <cell r="P2439" t="str">
            <v>COMITE DEPARTEMENTAL CK DU FINISTERE</v>
          </cell>
          <cell r="Q2439" t="str">
            <v>CR03</v>
          </cell>
          <cell r="R2439" t="str">
            <v>COMITE REGIONAL BRETAGNE CK</v>
          </cell>
          <cell r="S2439" t="str">
            <v>FEDERATION FRANCAISE CANOE-KAYAK ET SPORTS PAGAIE</v>
          </cell>
          <cell r="T2439">
            <v>2022</v>
          </cell>
          <cell r="V2439">
            <v>55</v>
          </cell>
          <cell r="W2439" t="str">
            <v>Non</v>
          </cell>
          <cell r="Z2439" t="str">
            <v>AN_LOIS_A</v>
          </cell>
          <cell r="AA2439" t="str">
            <v>Carte 1 an Loisir Adulte</v>
          </cell>
          <cell r="AB2439">
            <v>70938</v>
          </cell>
          <cell r="AC2439">
            <v>44531</v>
          </cell>
          <cell r="AD2439">
            <v>44580</v>
          </cell>
          <cell r="AE2439">
            <v>44926</v>
          </cell>
          <cell r="AF2439" t="str">
            <v>Aucun</v>
          </cell>
          <cell r="AG2439" t="str">
            <v>V</v>
          </cell>
          <cell r="AH2439" t="str">
            <v>VETERAN</v>
          </cell>
        </row>
        <row r="2440">
          <cell r="E2440">
            <v>430304</v>
          </cell>
          <cell r="F2440" t="str">
            <v>M.</v>
          </cell>
          <cell r="G2440" t="str">
            <v>AVAZERI</v>
          </cell>
          <cell r="H2440" t="str">
            <v>CORENTIN</v>
          </cell>
          <cell r="I2440">
            <v>39323</v>
          </cell>
          <cell r="J2440" t="str">
            <v>FRANCE</v>
          </cell>
          <cell r="K2440" t="str">
            <v>Homme</v>
          </cell>
          <cell r="L2440">
            <v>2931</v>
          </cell>
          <cell r="M2440" t="str">
            <v>CENTRE NAUTIQUE PLOUHINEC CAP SIZUN-POINTE DU RAZ</v>
          </cell>
          <cell r="N2440" t="str">
            <v>CNPCSPR</v>
          </cell>
          <cell r="O2440">
            <v>2900</v>
          </cell>
          <cell r="P2440" t="str">
            <v>COMITE DEPARTEMENTAL CK DU FINISTERE</v>
          </cell>
          <cell r="Q2440" t="str">
            <v>CR03</v>
          </cell>
          <cell r="R2440" t="str">
            <v>COMITE REGIONAL BRETAGNE CK</v>
          </cell>
          <cell r="S2440" t="str">
            <v>FEDERATION FRANCAISE CANOE-KAYAK ET SPORTS PAGAIE</v>
          </cell>
          <cell r="T2440">
            <v>2022</v>
          </cell>
          <cell r="V2440">
            <v>40</v>
          </cell>
          <cell r="W2440" t="str">
            <v>Non</v>
          </cell>
          <cell r="Z2440" t="str">
            <v>AN_COMP_J</v>
          </cell>
          <cell r="AA2440" t="str">
            <v>Carte 1 an Compétition Jeune</v>
          </cell>
          <cell r="AB2440">
            <v>70938</v>
          </cell>
          <cell r="AC2440">
            <v>44531</v>
          </cell>
          <cell r="AD2440">
            <v>44580</v>
          </cell>
          <cell r="AE2440">
            <v>44926</v>
          </cell>
          <cell r="AF2440" t="str">
            <v>Aucun</v>
          </cell>
          <cell r="AG2440" t="str">
            <v>C</v>
          </cell>
          <cell r="AH2440" t="str">
            <v>CADET</v>
          </cell>
          <cell r="AN2440">
            <v>44580</v>
          </cell>
          <cell r="AO2440" t="str">
            <v>Compétition</v>
          </cell>
        </row>
        <row r="2441">
          <cell r="E2441">
            <v>430307</v>
          </cell>
          <cell r="F2441" t="str">
            <v>M.</v>
          </cell>
          <cell r="G2441" t="str">
            <v>BUHANNIC</v>
          </cell>
          <cell r="H2441" t="str">
            <v>KELYAN</v>
          </cell>
          <cell r="I2441">
            <v>39553</v>
          </cell>
          <cell r="J2441" t="str">
            <v>FRANCE</v>
          </cell>
          <cell r="K2441" t="str">
            <v>Homme</v>
          </cell>
          <cell r="L2441">
            <v>2903</v>
          </cell>
          <cell r="M2441" t="str">
            <v>CK DE QUIMPER CORNOUAILLE</v>
          </cell>
          <cell r="O2441">
            <v>2900</v>
          </cell>
          <cell r="P2441" t="str">
            <v>COMITE DEPARTEMENTAL CK DU FINISTERE</v>
          </cell>
          <cell r="Q2441" t="str">
            <v>CR03</v>
          </cell>
          <cell r="R2441" t="str">
            <v>COMITE REGIONAL BRETAGNE CK</v>
          </cell>
          <cell r="S2441" t="str">
            <v>FEDERATION FRANCAISE CANOE-KAYAK ET SPORTS PAGAIE</v>
          </cell>
          <cell r="T2441">
            <v>2022</v>
          </cell>
          <cell r="V2441">
            <v>40</v>
          </cell>
          <cell r="W2441" t="str">
            <v>Non</v>
          </cell>
          <cell r="Z2441" t="str">
            <v>AN_COMP_J</v>
          </cell>
          <cell r="AA2441" t="str">
            <v>Carte 1 an Compétition Jeune</v>
          </cell>
          <cell r="AB2441">
            <v>70918</v>
          </cell>
          <cell r="AC2441">
            <v>44531</v>
          </cell>
          <cell r="AD2441">
            <v>44545</v>
          </cell>
          <cell r="AE2441">
            <v>44926</v>
          </cell>
          <cell r="AF2441" t="str">
            <v>Aucun</v>
          </cell>
          <cell r="AG2441" t="str">
            <v>M</v>
          </cell>
          <cell r="AH2441" t="str">
            <v>MINIME</v>
          </cell>
          <cell r="AN2441">
            <v>44545</v>
          </cell>
          <cell r="AO2441" t="str">
            <v>Compétition</v>
          </cell>
        </row>
        <row r="2442">
          <cell r="E2442">
            <v>430316</v>
          </cell>
          <cell r="F2442" t="str">
            <v>Mme</v>
          </cell>
          <cell r="G2442" t="str">
            <v>MIGNON</v>
          </cell>
          <cell r="H2442" t="str">
            <v>LUCIE</v>
          </cell>
          <cell r="I2442">
            <v>37149</v>
          </cell>
          <cell r="J2442" t="str">
            <v>FRANCE</v>
          </cell>
          <cell r="K2442" t="str">
            <v>Femme</v>
          </cell>
          <cell r="L2442">
            <v>2202</v>
          </cell>
          <cell r="M2442" t="str">
            <v>CLUB MJC ST BRIEUC C.K.</v>
          </cell>
          <cell r="N2442" t="str">
            <v>MJC DU PLATEAU</v>
          </cell>
          <cell r="O2442">
            <v>2200</v>
          </cell>
          <cell r="P2442" t="str">
            <v>COMITE DEPARTEMENTAL CK COTES D'ARMOR</v>
          </cell>
          <cell r="Q2442" t="str">
            <v>CR03</v>
          </cell>
          <cell r="R2442" t="str">
            <v>COMITE REGIONAL BRETAGNE CK</v>
          </cell>
          <cell r="S2442" t="str">
            <v>FEDERATION FRANCAISE CANOE-KAYAK ET SPORTS PAGAIE</v>
          </cell>
          <cell r="T2442">
            <v>2022</v>
          </cell>
          <cell r="V2442">
            <v>55</v>
          </cell>
          <cell r="W2442" t="str">
            <v>Non</v>
          </cell>
          <cell r="Z2442" t="str">
            <v>AN_LOIS_A</v>
          </cell>
          <cell r="AA2442" t="str">
            <v>Carte 1 an Loisir Adulte</v>
          </cell>
          <cell r="AB2442">
            <v>70810</v>
          </cell>
          <cell r="AC2442">
            <v>44531</v>
          </cell>
          <cell r="AD2442">
            <v>44546</v>
          </cell>
          <cell r="AE2442">
            <v>44926</v>
          </cell>
          <cell r="AF2442" t="str">
            <v>Aucun</v>
          </cell>
          <cell r="AG2442" t="str">
            <v>S</v>
          </cell>
          <cell r="AH2442" t="str">
            <v>SENIOR</v>
          </cell>
          <cell r="AJ2442">
            <v>43736</v>
          </cell>
          <cell r="AK2442" t="str">
            <v>Loisir</v>
          </cell>
          <cell r="AL2442" t="str">
            <v>BARRIERE Véonique</v>
          </cell>
          <cell r="AM2442" t="str">
            <v>22 10 3189 1</v>
          </cell>
        </row>
        <row r="2443">
          <cell r="E2443">
            <v>430325</v>
          </cell>
          <cell r="F2443" t="str">
            <v>M.</v>
          </cell>
          <cell r="G2443" t="str">
            <v>POIREY</v>
          </cell>
          <cell r="H2443" t="str">
            <v>THIERRY</v>
          </cell>
          <cell r="I2443">
            <v>20764</v>
          </cell>
          <cell r="J2443" t="str">
            <v>FRANCE</v>
          </cell>
          <cell r="K2443" t="str">
            <v>Homme</v>
          </cell>
          <cell r="L2443">
            <v>5675</v>
          </cell>
          <cell r="M2443" t="str">
            <v>CERCLE NAUTIQUE DE LA RIA D'ETEL</v>
          </cell>
          <cell r="N2443" t="str">
            <v>CNRE</v>
          </cell>
          <cell r="O2443">
            <v>5600</v>
          </cell>
          <cell r="P2443" t="str">
            <v>COMITE DEPARTEMENTAL CK DU MORBIHAN</v>
          </cell>
          <cell r="Q2443" t="str">
            <v>CR03</v>
          </cell>
          <cell r="R2443" t="str">
            <v>COMITE REGIONAL BRETAGNE CK</v>
          </cell>
          <cell r="S2443" t="str">
            <v>FEDERATION FRANCAISE CANOE-KAYAK ET SPORTS PAGAIE</v>
          </cell>
          <cell r="T2443">
            <v>2022</v>
          </cell>
          <cell r="V2443">
            <v>55</v>
          </cell>
          <cell r="W2443" t="str">
            <v>Non</v>
          </cell>
          <cell r="Z2443" t="str">
            <v>AN_LOIS_A</v>
          </cell>
          <cell r="AA2443" t="str">
            <v>Carte 1 an Loisir Adulte</v>
          </cell>
          <cell r="AB2443">
            <v>71001</v>
          </cell>
          <cell r="AC2443">
            <v>44531</v>
          </cell>
          <cell r="AD2443">
            <v>44571</v>
          </cell>
          <cell r="AE2443">
            <v>44926</v>
          </cell>
          <cell r="AF2443" t="str">
            <v>Aucun</v>
          </cell>
          <cell r="AG2443" t="str">
            <v>V</v>
          </cell>
          <cell r="AH2443" t="str">
            <v>VETERAN</v>
          </cell>
          <cell r="AJ2443">
            <v>43837</v>
          </cell>
          <cell r="AK2443" t="str">
            <v>Loisir</v>
          </cell>
          <cell r="AL2443" t="str">
            <v>Dr Guillaume LECARPENTIER</v>
          </cell>
          <cell r="AM2443">
            <v>10100042729</v>
          </cell>
        </row>
        <row r="2444">
          <cell r="E2444">
            <v>430425</v>
          </cell>
          <cell r="F2444" t="str">
            <v>Mme</v>
          </cell>
          <cell r="G2444" t="str">
            <v>POIRET</v>
          </cell>
          <cell r="H2444" t="str">
            <v>PASCALE</v>
          </cell>
          <cell r="I2444">
            <v>23548</v>
          </cell>
          <cell r="J2444" t="str">
            <v>FRANCE</v>
          </cell>
          <cell r="K2444" t="str">
            <v>Femme</v>
          </cell>
          <cell r="L2444">
            <v>3522</v>
          </cell>
          <cell r="M2444" t="str">
            <v>CESSON SEVIGNE CANOE KAYAK LES POISSONS VOLANTS</v>
          </cell>
          <cell r="N2444" t="str">
            <v>CSCK PV</v>
          </cell>
          <cell r="O2444">
            <v>3500</v>
          </cell>
          <cell r="P2444" t="str">
            <v>COMITE DEPARTEMENTAL CK D'ILLE ET VILAINE</v>
          </cell>
          <cell r="Q2444" t="str">
            <v>CR03</v>
          </cell>
          <cell r="R2444" t="str">
            <v>COMITE REGIONAL BRETAGNE CK</v>
          </cell>
          <cell r="S2444" t="str">
            <v>FEDERATION FRANCAISE CANOE-KAYAK ET SPORTS PAGAIE</v>
          </cell>
          <cell r="T2444">
            <v>2022</v>
          </cell>
          <cell r="V2444">
            <v>55</v>
          </cell>
          <cell r="W2444" t="str">
            <v>Non</v>
          </cell>
          <cell r="Z2444" t="str">
            <v>AN_LOIS_A</v>
          </cell>
          <cell r="AA2444" t="str">
            <v>Carte 1 an Loisir Adulte</v>
          </cell>
          <cell r="AB2444">
            <v>72165</v>
          </cell>
          <cell r="AC2444">
            <v>44593</v>
          </cell>
          <cell r="AD2444">
            <v>44601</v>
          </cell>
          <cell r="AE2444">
            <v>44926</v>
          </cell>
          <cell r="AF2444" t="str">
            <v>Aucun</v>
          </cell>
          <cell r="AG2444" t="str">
            <v>V</v>
          </cell>
          <cell r="AH2444" t="str">
            <v>VETERAN</v>
          </cell>
          <cell r="AJ2444">
            <v>44592</v>
          </cell>
          <cell r="AK2444" t="str">
            <v>Loisir</v>
          </cell>
          <cell r="AL2444" t="str">
            <v>DANIEL Vincent</v>
          </cell>
        </row>
        <row r="2445">
          <cell r="E2445">
            <v>430452</v>
          </cell>
          <cell r="F2445" t="str">
            <v>M.</v>
          </cell>
          <cell r="G2445" t="str">
            <v>GIRAUDET</v>
          </cell>
          <cell r="H2445" t="str">
            <v>JEANLUC</v>
          </cell>
          <cell r="I2445">
            <v>20083</v>
          </cell>
          <cell r="J2445" t="str">
            <v>FRANCE</v>
          </cell>
          <cell r="K2445" t="str">
            <v>Homme</v>
          </cell>
          <cell r="L2445">
            <v>3517</v>
          </cell>
          <cell r="M2445" t="str">
            <v>CORSAIRES MALOUIN</v>
          </cell>
          <cell r="N2445" t="str">
            <v>CM KAYAK</v>
          </cell>
          <cell r="O2445">
            <v>3500</v>
          </cell>
          <cell r="P2445" t="str">
            <v>COMITE DEPARTEMENTAL CK D'ILLE ET VILAINE</v>
          </cell>
          <cell r="Q2445" t="str">
            <v>CR03</v>
          </cell>
          <cell r="R2445" t="str">
            <v>COMITE REGIONAL BRETAGNE CK</v>
          </cell>
          <cell r="S2445" t="str">
            <v>FEDERATION FRANCAISE CANOE-KAYAK ET SPORTS PAGAIE</v>
          </cell>
          <cell r="T2445">
            <v>2022</v>
          </cell>
          <cell r="V2445">
            <v>55</v>
          </cell>
          <cell r="W2445" t="str">
            <v>Non</v>
          </cell>
          <cell r="Z2445" t="str">
            <v>AN_LOIS_A</v>
          </cell>
          <cell r="AA2445" t="str">
            <v>Carte 1 an Loisir Adulte</v>
          </cell>
          <cell r="AB2445">
            <v>70720</v>
          </cell>
          <cell r="AC2445">
            <v>44531</v>
          </cell>
          <cell r="AD2445">
            <v>44538</v>
          </cell>
          <cell r="AE2445">
            <v>44926</v>
          </cell>
          <cell r="AF2445" t="str">
            <v>Aucun</v>
          </cell>
          <cell r="AG2445" t="str">
            <v>V</v>
          </cell>
          <cell r="AH2445" t="str">
            <v>VETERAN</v>
          </cell>
        </row>
        <row r="2446">
          <cell r="E2446">
            <v>430471</v>
          </cell>
          <cell r="F2446" t="str">
            <v>M.</v>
          </cell>
          <cell r="G2446" t="str">
            <v>DANIEL</v>
          </cell>
          <cell r="H2446" t="str">
            <v>OLIVIER</v>
          </cell>
          <cell r="I2446">
            <v>38003</v>
          </cell>
          <cell r="J2446" t="str">
            <v>FRANCE</v>
          </cell>
          <cell r="K2446" t="str">
            <v>Homme</v>
          </cell>
          <cell r="L2446">
            <v>5630</v>
          </cell>
          <cell r="M2446" t="str">
            <v>CANOE KAYAK AMICALE LAIQUE DE CLEGUER</v>
          </cell>
          <cell r="N2446" t="str">
            <v>CKALC</v>
          </cell>
          <cell r="O2446">
            <v>5600</v>
          </cell>
          <cell r="P2446" t="str">
            <v>COMITE DEPARTEMENTAL CK DU MORBIHAN</v>
          </cell>
          <cell r="Q2446" t="str">
            <v>CR03</v>
          </cell>
          <cell r="R2446" t="str">
            <v>COMITE REGIONAL BRETAGNE CK</v>
          </cell>
          <cell r="S2446" t="str">
            <v>FEDERATION FRANCAISE CANOE-KAYAK ET SPORTS PAGAIE</v>
          </cell>
          <cell r="T2446">
            <v>2022</v>
          </cell>
          <cell r="V2446">
            <v>20</v>
          </cell>
          <cell r="W2446" t="str">
            <v>Non</v>
          </cell>
          <cell r="Z2446" t="str">
            <v>AN_LOIS_J</v>
          </cell>
          <cell r="AA2446" t="str">
            <v>Carte 1 an Loisir Jeune</v>
          </cell>
          <cell r="AB2446">
            <v>69003</v>
          </cell>
          <cell r="AC2446">
            <v>44378</v>
          </cell>
          <cell r="AD2446">
            <v>44543</v>
          </cell>
          <cell r="AE2446">
            <v>44926</v>
          </cell>
          <cell r="AF2446" t="str">
            <v>Aucun</v>
          </cell>
          <cell r="AG2446" t="str">
            <v>J</v>
          </cell>
          <cell r="AH2446" t="str">
            <v>JUNIOR</v>
          </cell>
        </row>
        <row r="2447">
          <cell r="E2447">
            <v>430571</v>
          </cell>
          <cell r="F2447" t="str">
            <v>Mme</v>
          </cell>
          <cell r="G2447" t="str">
            <v>LE BARON-LEMEE</v>
          </cell>
          <cell r="H2447" t="str">
            <v>MARGAUX</v>
          </cell>
          <cell r="I2447">
            <v>40833</v>
          </cell>
          <cell r="J2447" t="str">
            <v>FRANCE</v>
          </cell>
          <cell r="K2447" t="str">
            <v>Femme</v>
          </cell>
          <cell r="L2447">
            <v>5643</v>
          </cell>
          <cell r="M2447" t="str">
            <v>LANESTER CANOE KAYAK CLUB</v>
          </cell>
          <cell r="N2447" t="str">
            <v>L.C.K.C</v>
          </cell>
          <cell r="O2447">
            <v>5600</v>
          </cell>
          <cell r="P2447" t="str">
            <v>COMITE DEPARTEMENTAL CK DU MORBIHAN</v>
          </cell>
          <cell r="Q2447" t="str">
            <v>CR03</v>
          </cell>
          <cell r="R2447" t="str">
            <v>COMITE REGIONAL BRETAGNE CK</v>
          </cell>
          <cell r="S2447" t="str">
            <v>FEDERATION FRANCAISE CANOE-KAYAK ET SPORTS PAGAIE</v>
          </cell>
          <cell r="T2447">
            <v>2022</v>
          </cell>
          <cell r="V2447">
            <v>20</v>
          </cell>
          <cell r="W2447" t="str">
            <v>Non</v>
          </cell>
          <cell r="Z2447" t="str">
            <v>AN_LOIS_J</v>
          </cell>
          <cell r="AA2447" t="str">
            <v>Carte 1 an Loisir Jeune</v>
          </cell>
          <cell r="AB2447">
            <v>71484</v>
          </cell>
          <cell r="AC2447">
            <v>44562</v>
          </cell>
          <cell r="AD2447">
            <v>44580</v>
          </cell>
          <cell r="AE2447">
            <v>44926</v>
          </cell>
          <cell r="AF2447" t="str">
            <v>Aucun</v>
          </cell>
          <cell r="AG2447" t="str">
            <v>B</v>
          </cell>
          <cell r="AH2447" t="str">
            <v>BENJAMIN</v>
          </cell>
          <cell r="AJ2447">
            <v>44580</v>
          </cell>
          <cell r="AK2447" t="str">
            <v>Loisir</v>
          </cell>
        </row>
        <row r="2448">
          <cell r="E2448">
            <v>430572</v>
          </cell>
          <cell r="F2448" t="str">
            <v>Mme</v>
          </cell>
          <cell r="G2448" t="str">
            <v>AUDRAIN</v>
          </cell>
          <cell r="H2448" t="str">
            <v>DOMINIQUE</v>
          </cell>
          <cell r="I2448">
            <v>19949</v>
          </cell>
          <cell r="J2448" t="str">
            <v>FRANCE</v>
          </cell>
          <cell r="K2448" t="str">
            <v>Femme</v>
          </cell>
          <cell r="L2448">
            <v>5643</v>
          </cell>
          <cell r="M2448" t="str">
            <v>LANESTER CANOE KAYAK CLUB</v>
          </cell>
          <cell r="N2448" t="str">
            <v>L.C.K.C</v>
          </cell>
          <cell r="O2448">
            <v>5600</v>
          </cell>
          <cell r="P2448" t="str">
            <v>COMITE DEPARTEMENTAL CK DU MORBIHAN</v>
          </cell>
          <cell r="Q2448" t="str">
            <v>CR03</v>
          </cell>
          <cell r="R2448" t="str">
            <v>COMITE REGIONAL BRETAGNE CK</v>
          </cell>
          <cell r="S2448" t="str">
            <v>FEDERATION FRANCAISE CANOE-KAYAK ET SPORTS PAGAIE</v>
          </cell>
          <cell r="T2448">
            <v>2022</v>
          </cell>
          <cell r="V2448">
            <v>55</v>
          </cell>
          <cell r="W2448" t="str">
            <v>Non</v>
          </cell>
          <cell r="Z2448" t="str">
            <v>AN_LOIS_A</v>
          </cell>
          <cell r="AA2448" t="str">
            <v>Carte 1 an Loisir Adulte</v>
          </cell>
          <cell r="AB2448">
            <v>71016</v>
          </cell>
          <cell r="AC2448">
            <v>44531</v>
          </cell>
          <cell r="AD2448">
            <v>44541</v>
          </cell>
          <cell r="AE2448">
            <v>44926</v>
          </cell>
          <cell r="AF2448" t="str">
            <v>Aucun</v>
          </cell>
          <cell r="AG2448" t="str">
            <v>V</v>
          </cell>
          <cell r="AH2448" t="str">
            <v>VETERAN</v>
          </cell>
          <cell r="AJ2448">
            <v>44018</v>
          </cell>
          <cell r="AK2448" t="str">
            <v>Loisir</v>
          </cell>
          <cell r="AL2448" t="str">
            <v>Grand Laura</v>
          </cell>
          <cell r="AM2448">
            <v>561002882</v>
          </cell>
        </row>
        <row r="2449">
          <cell r="E2449">
            <v>430595</v>
          </cell>
          <cell r="F2449" t="str">
            <v>M.</v>
          </cell>
          <cell r="G2449" t="str">
            <v>POULAIN</v>
          </cell>
          <cell r="H2449" t="str">
            <v>NOLAN</v>
          </cell>
          <cell r="I2449">
            <v>40607</v>
          </cell>
          <cell r="J2449" t="str">
            <v>FRANCE</v>
          </cell>
          <cell r="K2449" t="str">
            <v>Homme</v>
          </cell>
          <cell r="L2449">
            <v>5603</v>
          </cell>
          <cell r="M2449" t="str">
            <v>CANOE KAYAK PONTIVYEN</v>
          </cell>
          <cell r="N2449" t="str">
            <v>CKCP1</v>
          </cell>
          <cell r="O2449">
            <v>5600</v>
          </cell>
          <cell r="P2449" t="str">
            <v>COMITE DEPARTEMENTAL CK DU MORBIHAN</v>
          </cell>
          <cell r="Q2449" t="str">
            <v>CR03</v>
          </cell>
          <cell r="R2449" t="str">
            <v>COMITE REGIONAL BRETAGNE CK</v>
          </cell>
          <cell r="S2449" t="str">
            <v>FEDERATION FRANCAISE CANOE-KAYAK ET SPORTS PAGAIE</v>
          </cell>
          <cell r="T2449">
            <v>2022</v>
          </cell>
          <cell r="V2449">
            <v>40</v>
          </cell>
          <cell r="W2449" t="str">
            <v>Non</v>
          </cell>
          <cell r="Z2449" t="str">
            <v>AN_COMP_J</v>
          </cell>
          <cell r="AA2449" t="str">
            <v>Carte 1 an Compétition Jeune</v>
          </cell>
          <cell r="AB2449">
            <v>71171</v>
          </cell>
          <cell r="AC2449">
            <v>44562</v>
          </cell>
          <cell r="AD2449">
            <v>44572</v>
          </cell>
          <cell r="AE2449">
            <v>44926</v>
          </cell>
          <cell r="AF2449" t="str">
            <v>Aucun</v>
          </cell>
          <cell r="AG2449" t="str">
            <v>B</v>
          </cell>
          <cell r="AH2449" t="str">
            <v>BENJAMIN</v>
          </cell>
          <cell r="AN2449">
            <v>44572</v>
          </cell>
          <cell r="AO2449" t="str">
            <v>Compétition</v>
          </cell>
        </row>
        <row r="2450">
          <cell r="E2450">
            <v>430614</v>
          </cell>
          <cell r="F2450" t="str">
            <v>M.</v>
          </cell>
          <cell r="G2450" t="str">
            <v>TOSELLO</v>
          </cell>
          <cell r="H2450" t="str">
            <v>MATTHIEU</v>
          </cell>
          <cell r="I2450">
            <v>29037</v>
          </cell>
          <cell r="J2450" t="str">
            <v>FRANCE</v>
          </cell>
          <cell r="K2450" t="str">
            <v>Homme</v>
          </cell>
          <cell r="L2450">
            <v>2909</v>
          </cell>
          <cell r="M2450" t="str">
            <v>BREST BRETAGNE NAUTISME</v>
          </cell>
          <cell r="N2450" t="str">
            <v>BBN</v>
          </cell>
          <cell r="O2450">
            <v>2900</v>
          </cell>
          <cell r="P2450" t="str">
            <v>COMITE DEPARTEMENTAL CK DU FINISTERE</v>
          </cell>
          <cell r="Q2450" t="str">
            <v>CR03</v>
          </cell>
          <cell r="R2450" t="str">
            <v>COMITE REGIONAL BRETAGNE CK</v>
          </cell>
          <cell r="S2450" t="str">
            <v>FEDERATION FRANCAISE CANOE-KAYAK ET SPORTS PAGAIE</v>
          </cell>
          <cell r="T2450">
            <v>2022</v>
          </cell>
          <cell r="V2450">
            <v>55</v>
          </cell>
          <cell r="W2450" t="str">
            <v>Non</v>
          </cell>
          <cell r="Z2450" t="str">
            <v>AN_LOIS_A</v>
          </cell>
          <cell r="AA2450" t="str">
            <v>Carte 1 an Loisir Adulte</v>
          </cell>
          <cell r="AB2450">
            <v>71100</v>
          </cell>
          <cell r="AC2450">
            <v>44531</v>
          </cell>
          <cell r="AD2450">
            <v>44546</v>
          </cell>
          <cell r="AE2450">
            <v>44926</v>
          </cell>
          <cell r="AF2450" t="str">
            <v>Aucun</v>
          </cell>
          <cell r="AG2450" t="str">
            <v>V</v>
          </cell>
          <cell r="AH2450" t="str">
            <v>VETERAN</v>
          </cell>
          <cell r="AJ2450">
            <v>44567</v>
          </cell>
          <cell r="AK2450" t="str">
            <v>Loisir</v>
          </cell>
          <cell r="AL2450" t="str">
            <v>QS 06/01/22 - CM 27/01/2020</v>
          </cell>
        </row>
        <row r="2451">
          <cell r="E2451">
            <v>430684</v>
          </cell>
          <cell r="F2451" t="str">
            <v>M.</v>
          </cell>
          <cell r="G2451" t="str">
            <v>RAGU</v>
          </cell>
          <cell r="H2451" t="str">
            <v>OLIVIER</v>
          </cell>
          <cell r="I2451">
            <v>34365</v>
          </cell>
          <cell r="J2451" t="str">
            <v>FRANCE</v>
          </cell>
          <cell r="K2451" t="str">
            <v>Homme</v>
          </cell>
          <cell r="L2451">
            <v>2959</v>
          </cell>
          <cell r="M2451" t="str">
            <v>ASSOCIATION PENN AR KAYAK</v>
          </cell>
          <cell r="N2451" t="str">
            <v>PENN AR KAYAK</v>
          </cell>
          <cell r="O2451">
            <v>2900</v>
          </cell>
          <cell r="P2451" t="str">
            <v>COMITE DEPARTEMENTAL CK DU FINISTERE</v>
          </cell>
          <cell r="Q2451" t="str">
            <v>CR03</v>
          </cell>
          <cell r="R2451" t="str">
            <v>COMITE REGIONAL BRETAGNE CK</v>
          </cell>
          <cell r="S2451" t="str">
            <v>FEDERATION FRANCAISE CANOE-KAYAK ET SPORTS PAGAIE</v>
          </cell>
          <cell r="T2451">
            <v>2022</v>
          </cell>
          <cell r="V2451">
            <v>55</v>
          </cell>
          <cell r="W2451" t="str">
            <v>Non</v>
          </cell>
          <cell r="X2451" t="str">
            <v>IA Sport Plus</v>
          </cell>
          <cell r="Y2451" t="str">
            <v>IASPORT</v>
          </cell>
          <cell r="Z2451" t="str">
            <v>AN_LOIS_A</v>
          </cell>
          <cell r="AA2451" t="str">
            <v>Carte 1 an Loisir Adulte</v>
          </cell>
          <cell r="AB2451">
            <v>71023</v>
          </cell>
          <cell r="AC2451">
            <v>44531</v>
          </cell>
          <cell r="AD2451">
            <v>44549</v>
          </cell>
          <cell r="AE2451">
            <v>44926</v>
          </cell>
          <cell r="AF2451" t="str">
            <v>Aucun</v>
          </cell>
          <cell r="AG2451" t="str">
            <v>S</v>
          </cell>
          <cell r="AH2451" t="str">
            <v>SENIOR</v>
          </cell>
          <cell r="AJ2451">
            <v>44307</v>
          </cell>
          <cell r="AK2451" t="str">
            <v>Loisir</v>
          </cell>
        </row>
        <row r="2452">
          <cell r="E2452">
            <v>430748</v>
          </cell>
          <cell r="F2452" t="str">
            <v>Mme</v>
          </cell>
          <cell r="G2452" t="str">
            <v>STEPHAN</v>
          </cell>
          <cell r="H2452" t="str">
            <v>JACQUELINE</v>
          </cell>
          <cell r="I2452">
            <v>25615</v>
          </cell>
          <cell r="J2452" t="str">
            <v>FRANCE</v>
          </cell>
          <cell r="K2452" t="str">
            <v>Femme</v>
          </cell>
          <cell r="L2452">
            <v>2975</v>
          </cell>
          <cell r="M2452" t="str">
            <v>CONCARNEAU CORNOUAILLE CANOË KAYAK</v>
          </cell>
          <cell r="N2452" t="str">
            <v>CCCK</v>
          </cell>
          <cell r="O2452">
            <v>2900</v>
          </cell>
          <cell r="P2452" t="str">
            <v>COMITE DEPARTEMENTAL CK DU FINISTERE</v>
          </cell>
          <cell r="Q2452" t="str">
            <v>CR03</v>
          </cell>
          <cell r="R2452" t="str">
            <v>COMITE REGIONAL BRETAGNE CK</v>
          </cell>
          <cell r="S2452" t="str">
            <v>FEDERATION FRANCAISE CANOE-KAYAK ET SPORTS PAGAIE</v>
          </cell>
          <cell r="T2452">
            <v>2022</v>
          </cell>
          <cell r="V2452">
            <v>55</v>
          </cell>
          <cell r="W2452" t="str">
            <v>Non</v>
          </cell>
          <cell r="Z2452" t="str">
            <v>AN_LOIS_A</v>
          </cell>
          <cell r="AA2452" t="str">
            <v>Carte 1 an Loisir Adulte</v>
          </cell>
          <cell r="AB2452">
            <v>72710</v>
          </cell>
          <cell r="AC2452">
            <v>44621</v>
          </cell>
          <cell r="AD2452">
            <v>44623</v>
          </cell>
          <cell r="AE2452">
            <v>44926</v>
          </cell>
          <cell r="AF2452" t="str">
            <v>Aucun</v>
          </cell>
          <cell r="AG2452" t="str">
            <v>V</v>
          </cell>
          <cell r="AH2452" t="str">
            <v>VETERAN</v>
          </cell>
          <cell r="AJ2452">
            <v>43809</v>
          </cell>
          <cell r="AK2452" t="str">
            <v>Loisir</v>
          </cell>
        </row>
        <row r="2453">
          <cell r="E2453">
            <v>430834</v>
          </cell>
          <cell r="F2453" t="str">
            <v>M.</v>
          </cell>
          <cell r="G2453" t="str">
            <v>BARON</v>
          </cell>
          <cell r="H2453" t="str">
            <v>RAOUL</v>
          </cell>
          <cell r="I2453">
            <v>21767</v>
          </cell>
          <cell r="J2453" t="str">
            <v>FRANCE</v>
          </cell>
          <cell r="K2453" t="str">
            <v>Homme</v>
          </cell>
          <cell r="L2453">
            <v>2909</v>
          </cell>
          <cell r="M2453" t="str">
            <v>BREST BRETAGNE NAUTISME</v>
          </cell>
          <cell r="N2453" t="str">
            <v>BBN</v>
          </cell>
          <cell r="O2453">
            <v>2900</v>
          </cell>
          <cell r="P2453" t="str">
            <v>COMITE DEPARTEMENTAL CK DU FINISTERE</v>
          </cell>
          <cell r="Q2453" t="str">
            <v>CR03</v>
          </cell>
          <cell r="R2453" t="str">
            <v>COMITE REGIONAL BRETAGNE CK</v>
          </cell>
          <cell r="S2453" t="str">
            <v>FEDERATION FRANCAISE CANOE-KAYAK ET SPORTS PAGAIE</v>
          </cell>
          <cell r="T2453">
            <v>2022</v>
          </cell>
          <cell r="V2453">
            <v>55</v>
          </cell>
          <cell r="W2453" t="str">
            <v>Non</v>
          </cell>
          <cell r="Z2453" t="str">
            <v>AN_LOIS_A</v>
          </cell>
          <cell r="AA2453" t="str">
            <v>Carte 1 an Loisir Adulte</v>
          </cell>
          <cell r="AB2453">
            <v>71100</v>
          </cell>
          <cell r="AC2453">
            <v>44531</v>
          </cell>
          <cell r="AD2453">
            <v>44547</v>
          </cell>
          <cell r="AE2453">
            <v>44926</v>
          </cell>
          <cell r="AF2453" t="str">
            <v>Aucun</v>
          </cell>
          <cell r="AG2453" t="str">
            <v>V</v>
          </cell>
          <cell r="AH2453" t="str">
            <v>VETERAN</v>
          </cell>
          <cell r="AJ2453">
            <v>44288</v>
          </cell>
          <cell r="AK2453" t="str">
            <v>Loisir</v>
          </cell>
          <cell r="AL2453" t="str">
            <v>MORICO-BARON</v>
          </cell>
          <cell r="AM2453">
            <v>291002822</v>
          </cell>
        </row>
        <row r="2454">
          <cell r="E2454">
            <v>430837</v>
          </cell>
          <cell r="F2454" t="str">
            <v>Mme</v>
          </cell>
          <cell r="G2454" t="str">
            <v>MAUDIEU</v>
          </cell>
          <cell r="H2454" t="str">
            <v>KARINE</v>
          </cell>
          <cell r="I2454">
            <v>26676</v>
          </cell>
          <cell r="J2454" t="str">
            <v>FRANCE</v>
          </cell>
          <cell r="K2454" t="str">
            <v>Femme</v>
          </cell>
          <cell r="L2454">
            <v>2909</v>
          </cell>
          <cell r="M2454" t="str">
            <v>BREST BRETAGNE NAUTISME</v>
          </cell>
          <cell r="N2454" t="str">
            <v>BBN</v>
          </cell>
          <cell r="O2454">
            <v>2900</v>
          </cell>
          <cell r="P2454" t="str">
            <v>COMITE DEPARTEMENTAL CK DU FINISTERE</v>
          </cell>
          <cell r="Q2454" t="str">
            <v>CR03</v>
          </cell>
          <cell r="R2454" t="str">
            <v>COMITE REGIONAL BRETAGNE CK</v>
          </cell>
          <cell r="S2454" t="str">
            <v>FEDERATION FRANCAISE CANOE-KAYAK ET SPORTS PAGAIE</v>
          </cell>
          <cell r="T2454">
            <v>2022</v>
          </cell>
          <cell r="V2454">
            <v>55</v>
          </cell>
          <cell r="W2454" t="str">
            <v>Non</v>
          </cell>
          <cell r="Z2454" t="str">
            <v>AN_LOIS_A</v>
          </cell>
          <cell r="AA2454" t="str">
            <v>Carte 1 an Loisir Adulte</v>
          </cell>
          <cell r="AB2454">
            <v>71579</v>
          </cell>
          <cell r="AC2454">
            <v>44562</v>
          </cell>
          <cell r="AD2454">
            <v>44568</v>
          </cell>
          <cell r="AE2454">
            <v>44926</v>
          </cell>
          <cell r="AF2454" t="str">
            <v>Aucun</v>
          </cell>
          <cell r="AG2454" t="str">
            <v>V</v>
          </cell>
          <cell r="AH2454" t="str">
            <v>VETERAN</v>
          </cell>
          <cell r="AJ2454">
            <v>44370</v>
          </cell>
          <cell r="AK2454" t="str">
            <v>Loisir</v>
          </cell>
        </row>
        <row r="2455">
          <cell r="E2455">
            <v>430840</v>
          </cell>
          <cell r="F2455" t="str">
            <v>M.</v>
          </cell>
          <cell r="G2455" t="str">
            <v>BACH</v>
          </cell>
          <cell r="H2455" t="str">
            <v>JEAN-CHRISTOPHE</v>
          </cell>
          <cell r="I2455">
            <v>30727</v>
          </cell>
          <cell r="J2455" t="str">
            <v>FRANCE</v>
          </cell>
          <cell r="K2455" t="str">
            <v>Homme</v>
          </cell>
          <cell r="L2455">
            <v>2909</v>
          </cell>
          <cell r="M2455" t="str">
            <v>BREST BRETAGNE NAUTISME</v>
          </cell>
          <cell r="N2455" t="str">
            <v>BBN</v>
          </cell>
          <cell r="O2455">
            <v>2900</v>
          </cell>
          <cell r="P2455" t="str">
            <v>COMITE DEPARTEMENTAL CK DU FINISTERE</v>
          </cell>
          <cell r="Q2455" t="str">
            <v>CR03</v>
          </cell>
          <cell r="R2455" t="str">
            <v>COMITE REGIONAL BRETAGNE CK</v>
          </cell>
          <cell r="S2455" t="str">
            <v>FEDERATION FRANCAISE CANOE-KAYAK ET SPORTS PAGAIE</v>
          </cell>
          <cell r="T2455">
            <v>2022</v>
          </cell>
          <cell r="V2455">
            <v>55</v>
          </cell>
          <cell r="W2455" t="str">
            <v>Non</v>
          </cell>
          <cell r="Z2455" t="str">
            <v>AN_LOIS_A</v>
          </cell>
          <cell r="AA2455" t="str">
            <v>Carte 1 an Loisir Adulte</v>
          </cell>
          <cell r="AB2455">
            <v>71100</v>
          </cell>
          <cell r="AC2455">
            <v>44531</v>
          </cell>
          <cell r="AD2455">
            <v>44547</v>
          </cell>
          <cell r="AE2455">
            <v>44926</v>
          </cell>
          <cell r="AF2455" t="str">
            <v>Aucun</v>
          </cell>
          <cell r="AG2455" t="str">
            <v>V</v>
          </cell>
          <cell r="AH2455" t="str">
            <v>VETERAN</v>
          </cell>
          <cell r="AJ2455">
            <v>44469</v>
          </cell>
          <cell r="AK2455" t="str">
            <v>Loisir</v>
          </cell>
          <cell r="AL2455" t="str">
            <v>Sabrina BERROU</v>
          </cell>
          <cell r="AM2455" t="str">
            <v>29 1 00270 7</v>
          </cell>
        </row>
        <row r="2456">
          <cell r="E2456">
            <v>430864</v>
          </cell>
          <cell r="F2456" t="str">
            <v>Mme</v>
          </cell>
          <cell r="G2456" t="str">
            <v>DOURMAP</v>
          </cell>
          <cell r="H2456" t="str">
            <v>ANNE MARIE</v>
          </cell>
          <cell r="I2456">
            <v>18835</v>
          </cell>
          <cell r="J2456" t="str">
            <v>FRANCE</v>
          </cell>
          <cell r="K2456" t="str">
            <v>Femme</v>
          </cell>
          <cell r="L2456">
            <v>3522</v>
          </cell>
          <cell r="M2456" t="str">
            <v>CESSON SEVIGNE CANOE KAYAK LES POISSONS VOLANTS</v>
          </cell>
          <cell r="N2456" t="str">
            <v>CSCK PV</v>
          </cell>
          <cell r="O2456">
            <v>3500</v>
          </cell>
          <cell r="P2456" t="str">
            <v>COMITE DEPARTEMENTAL CK D'ILLE ET VILAINE</v>
          </cell>
          <cell r="Q2456" t="str">
            <v>CR03</v>
          </cell>
          <cell r="R2456" t="str">
            <v>COMITE REGIONAL BRETAGNE CK</v>
          </cell>
          <cell r="S2456" t="str">
            <v>FEDERATION FRANCAISE CANOE-KAYAK ET SPORTS PAGAIE</v>
          </cell>
          <cell r="T2456">
            <v>2022</v>
          </cell>
          <cell r="V2456">
            <v>55</v>
          </cell>
          <cell r="W2456" t="str">
            <v>Non</v>
          </cell>
          <cell r="X2456" t="str">
            <v>IA Sport Plus</v>
          </cell>
          <cell r="Y2456" t="str">
            <v>IASPORT</v>
          </cell>
          <cell r="Z2456" t="str">
            <v>AN_LOIS_A</v>
          </cell>
          <cell r="AA2456" t="str">
            <v>Carte 1 an Loisir Adulte</v>
          </cell>
          <cell r="AB2456">
            <v>71104</v>
          </cell>
          <cell r="AC2456">
            <v>44531</v>
          </cell>
          <cell r="AD2456">
            <v>44559</v>
          </cell>
          <cell r="AE2456">
            <v>44926</v>
          </cell>
          <cell r="AF2456" t="str">
            <v>Aucun</v>
          </cell>
          <cell r="AG2456" t="str">
            <v>V</v>
          </cell>
          <cell r="AH2456" t="str">
            <v>VETERAN</v>
          </cell>
          <cell r="AJ2456">
            <v>43861</v>
          </cell>
          <cell r="AK2456" t="str">
            <v>Loisir</v>
          </cell>
          <cell r="AL2456" t="str">
            <v>Terret Philippe</v>
          </cell>
        </row>
        <row r="2457">
          <cell r="E2457">
            <v>430896</v>
          </cell>
          <cell r="F2457" t="str">
            <v>M.</v>
          </cell>
          <cell r="G2457" t="str">
            <v>BAIN</v>
          </cell>
          <cell r="H2457" t="str">
            <v>ALEXIS</v>
          </cell>
          <cell r="I2457">
            <v>35296</v>
          </cell>
          <cell r="J2457" t="str">
            <v>FRANCE</v>
          </cell>
          <cell r="K2457" t="str">
            <v>Homme</v>
          </cell>
          <cell r="L2457">
            <v>3528</v>
          </cell>
          <cell r="M2457" t="str">
            <v>CANOE KAYAK CLUB DES TROIS RIVIERES</v>
          </cell>
          <cell r="N2457" t="str">
            <v>CKC TROIS RIVIERES</v>
          </cell>
          <cell r="O2457">
            <v>3500</v>
          </cell>
          <cell r="P2457" t="str">
            <v>COMITE DEPARTEMENTAL CK D'ILLE ET VILAINE</v>
          </cell>
          <cell r="Q2457" t="str">
            <v>CR03</v>
          </cell>
          <cell r="R2457" t="str">
            <v>COMITE REGIONAL BRETAGNE CK</v>
          </cell>
          <cell r="S2457" t="str">
            <v>FEDERATION FRANCAISE CANOE-KAYAK ET SPORTS PAGAIE</v>
          </cell>
          <cell r="T2457">
            <v>2022</v>
          </cell>
          <cell r="V2457">
            <v>60</v>
          </cell>
          <cell r="W2457" t="str">
            <v>Non</v>
          </cell>
          <cell r="Z2457" t="str">
            <v>AN_COMP_A</v>
          </cell>
          <cell r="AA2457" t="str">
            <v>Carte 1 an Compétition Adulte</v>
          </cell>
          <cell r="AB2457">
            <v>72273</v>
          </cell>
          <cell r="AC2457">
            <v>44621</v>
          </cell>
          <cell r="AD2457">
            <v>44632</v>
          </cell>
          <cell r="AE2457">
            <v>44926</v>
          </cell>
          <cell r="AF2457" t="str">
            <v>Aucun</v>
          </cell>
          <cell r="AG2457" t="str">
            <v>S</v>
          </cell>
          <cell r="AH2457" t="str">
            <v>SENIOR</v>
          </cell>
          <cell r="AN2457">
            <v>43864</v>
          </cell>
          <cell r="AO2457" t="str">
            <v>Compétition</v>
          </cell>
        </row>
        <row r="2458">
          <cell r="E2458">
            <v>431764</v>
          </cell>
          <cell r="F2458" t="str">
            <v>Mme</v>
          </cell>
          <cell r="G2458" t="str">
            <v>BRETON</v>
          </cell>
          <cell r="H2458" t="str">
            <v>CLOTILDE</v>
          </cell>
          <cell r="I2458">
            <v>30464</v>
          </cell>
          <cell r="J2458" t="str">
            <v>FRANCE</v>
          </cell>
          <cell r="K2458" t="str">
            <v>Femme</v>
          </cell>
          <cell r="L2458">
            <v>2949</v>
          </cell>
          <cell r="M2458" t="str">
            <v>TEAM MARARA VA'A</v>
          </cell>
          <cell r="O2458">
            <v>2900</v>
          </cell>
          <cell r="P2458" t="str">
            <v>COMITE DEPARTEMENTAL CK DU FINISTERE</v>
          </cell>
          <cell r="Q2458" t="str">
            <v>CR03</v>
          </cell>
          <cell r="R2458" t="str">
            <v>COMITE REGIONAL BRETAGNE CK</v>
          </cell>
          <cell r="S2458" t="str">
            <v>FEDERATION FRANCAISE CANOE-KAYAK ET SPORTS PAGAIE</v>
          </cell>
          <cell r="T2458">
            <v>2022</v>
          </cell>
          <cell r="V2458">
            <v>60</v>
          </cell>
          <cell r="W2458" t="str">
            <v>Non</v>
          </cell>
          <cell r="Z2458" t="str">
            <v>AN_COMP_A</v>
          </cell>
          <cell r="AA2458" t="str">
            <v>Carte 1 an Compétition Adulte</v>
          </cell>
          <cell r="AB2458">
            <v>70058</v>
          </cell>
          <cell r="AC2458">
            <v>44470</v>
          </cell>
          <cell r="AD2458">
            <v>44582</v>
          </cell>
          <cell r="AE2458">
            <v>44926</v>
          </cell>
          <cell r="AF2458" t="str">
            <v>Aucun</v>
          </cell>
          <cell r="AG2458" t="str">
            <v>V</v>
          </cell>
          <cell r="AH2458" t="str">
            <v>VETERAN</v>
          </cell>
          <cell r="AN2458">
            <v>44402</v>
          </cell>
          <cell r="AO2458" t="str">
            <v>Compétition</v>
          </cell>
        </row>
        <row r="2459">
          <cell r="E2459">
            <v>431765</v>
          </cell>
          <cell r="F2459" t="str">
            <v>M.</v>
          </cell>
          <cell r="G2459" t="str">
            <v>LE HENAFF</v>
          </cell>
          <cell r="H2459" t="str">
            <v>STEPHANE</v>
          </cell>
          <cell r="I2459">
            <v>26805</v>
          </cell>
          <cell r="J2459" t="str">
            <v>FRANCE</v>
          </cell>
          <cell r="K2459" t="str">
            <v>Homme</v>
          </cell>
          <cell r="L2459">
            <v>2949</v>
          </cell>
          <cell r="M2459" t="str">
            <v>TEAM MARARA VA'A</v>
          </cell>
          <cell r="O2459">
            <v>2900</v>
          </cell>
          <cell r="P2459" t="str">
            <v>COMITE DEPARTEMENTAL CK DU FINISTERE</v>
          </cell>
          <cell r="Q2459" t="str">
            <v>CR03</v>
          </cell>
          <cell r="R2459" t="str">
            <v>COMITE REGIONAL BRETAGNE CK</v>
          </cell>
          <cell r="S2459" t="str">
            <v>FEDERATION FRANCAISE CANOE-KAYAK ET SPORTS PAGAIE</v>
          </cell>
          <cell r="T2459">
            <v>2022</v>
          </cell>
          <cell r="V2459">
            <v>60</v>
          </cell>
          <cell r="W2459" t="str">
            <v>Non</v>
          </cell>
          <cell r="Z2459" t="str">
            <v>AN_COMP_A</v>
          </cell>
          <cell r="AA2459" t="str">
            <v>Carte 1 an Compétition Adulte</v>
          </cell>
          <cell r="AB2459">
            <v>70058</v>
          </cell>
          <cell r="AC2459">
            <v>44470</v>
          </cell>
          <cell r="AD2459">
            <v>44591</v>
          </cell>
          <cell r="AE2459">
            <v>44926</v>
          </cell>
          <cell r="AF2459" t="str">
            <v>Aucun</v>
          </cell>
          <cell r="AG2459" t="str">
            <v>V</v>
          </cell>
          <cell r="AH2459" t="str">
            <v>VETERAN</v>
          </cell>
          <cell r="AN2459">
            <v>44354</v>
          </cell>
          <cell r="AO2459" t="str">
            <v>Compétition</v>
          </cell>
        </row>
        <row r="2460">
          <cell r="E2460">
            <v>431773</v>
          </cell>
          <cell r="F2460" t="str">
            <v>M.</v>
          </cell>
          <cell r="G2460" t="str">
            <v>LE GUENNIC</v>
          </cell>
          <cell r="H2460" t="str">
            <v>ELSA</v>
          </cell>
          <cell r="I2460">
            <v>34751</v>
          </cell>
          <cell r="J2460" t="str">
            <v>FRANCE</v>
          </cell>
          <cell r="K2460" t="str">
            <v>Homme</v>
          </cell>
          <cell r="L2460">
            <v>2208</v>
          </cell>
          <cell r="M2460" t="str">
            <v>CLUB CANOE KAYAK GUERLEDAN</v>
          </cell>
          <cell r="N2460" t="str">
            <v>CCKG</v>
          </cell>
          <cell r="O2460">
            <v>2200</v>
          </cell>
          <cell r="P2460" t="str">
            <v>COMITE DEPARTEMENTAL CK COTES D'ARMOR</v>
          </cell>
          <cell r="Q2460" t="str">
            <v>CR03</v>
          </cell>
          <cell r="R2460" t="str">
            <v>COMITE REGIONAL BRETAGNE CK</v>
          </cell>
          <cell r="S2460" t="str">
            <v>FEDERATION FRANCAISE CANOE-KAYAK ET SPORTS PAGAIE</v>
          </cell>
          <cell r="T2460">
            <v>2022</v>
          </cell>
          <cell r="V2460">
            <v>60</v>
          </cell>
          <cell r="W2460" t="str">
            <v>Non</v>
          </cell>
          <cell r="Z2460" t="str">
            <v>AN_COMP_A</v>
          </cell>
          <cell r="AA2460" t="str">
            <v>Carte 1 an Compétition Adulte</v>
          </cell>
          <cell r="AB2460">
            <v>71777</v>
          </cell>
          <cell r="AC2460">
            <v>44593</v>
          </cell>
          <cell r="AD2460">
            <v>44593</v>
          </cell>
          <cell r="AE2460">
            <v>44926</v>
          </cell>
          <cell r="AF2460" t="str">
            <v>Aucun</v>
          </cell>
          <cell r="AG2460" t="str">
            <v>S</v>
          </cell>
          <cell r="AH2460" t="str">
            <v>SENIOR</v>
          </cell>
        </row>
        <row r="2461">
          <cell r="E2461">
            <v>431774</v>
          </cell>
          <cell r="F2461" t="str">
            <v>Mme</v>
          </cell>
          <cell r="G2461" t="str">
            <v>OLLIVIER</v>
          </cell>
          <cell r="H2461" t="str">
            <v>SOAZIG</v>
          </cell>
          <cell r="I2461">
            <v>39658</v>
          </cell>
          <cell r="J2461" t="str">
            <v>FRANCE</v>
          </cell>
          <cell r="K2461" t="str">
            <v>Femme</v>
          </cell>
          <cell r="L2461">
            <v>2208</v>
          </cell>
          <cell r="M2461" t="str">
            <v>CLUB CANOE KAYAK GUERLEDAN</v>
          </cell>
          <cell r="N2461" t="str">
            <v>CCKG</v>
          </cell>
          <cell r="O2461">
            <v>2200</v>
          </cell>
          <cell r="P2461" t="str">
            <v>COMITE DEPARTEMENTAL CK COTES D'ARMOR</v>
          </cell>
          <cell r="Q2461" t="str">
            <v>CR03</v>
          </cell>
          <cell r="R2461" t="str">
            <v>COMITE REGIONAL BRETAGNE CK</v>
          </cell>
          <cell r="S2461" t="str">
            <v>FEDERATION FRANCAISE CANOE-KAYAK ET SPORTS PAGAIE</v>
          </cell>
          <cell r="T2461">
            <v>2022</v>
          </cell>
          <cell r="V2461">
            <v>40</v>
          </cell>
          <cell r="W2461" t="str">
            <v>Non</v>
          </cell>
          <cell r="Z2461" t="str">
            <v>AN_COMP_J</v>
          </cell>
          <cell r="AA2461" t="str">
            <v>Carte 1 an Compétition Jeune</v>
          </cell>
          <cell r="AB2461">
            <v>69807</v>
          </cell>
          <cell r="AC2461">
            <v>44470</v>
          </cell>
          <cell r="AD2461">
            <v>44546</v>
          </cell>
          <cell r="AE2461">
            <v>44926</v>
          </cell>
          <cell r="AF2461" t="str">
            <v>Aucun</v>
          </cell>
          <cell r="AG2461" t="str">
            <v>M</v>
          </cell>
          <cell r="AH2461" t="str">
            <v>MINIME</v>
          </cell>
          <cell r="AN2461">
            <v>44546</v>
          </cell>
          <cell r="AO2461" t="str">
            <v>Compétition</v>
          </cell>
        </row>
        <row r="2462">
          <cell r="E2462">
            <v>431775</v>
          </cell>
          <cell r="F2462" t="str">
            <v>Mme</v>
          </cell>
          <cell r="G2462" t="str">
            <v>QUINIOU</v>
          </cell>
          <cell r="H2462" t="str">
            <v>ANNECORALIE</v>
          </cell>
          <cell r="I2462">
            <v>29366</v>
          </cell>
          <cell r="J2462" t="str">
            <v>FRANCE</v>
          </cell>
          <cell r="K2462" t="str">
            <v>Femme</v>
          </cell>
          <cell r="L2462">
            <v>2208</v>
          </cell>
          <cell r="M2462" t="str">
            <v>CLUB CANOE KAYAK GUERLEDAN</v>
          </cell>
          <cell r="N2462" t="str">
            <v>CCKG</v>
          </cell>
          <cell r="O2462">
            <v>2200</v>
          </cell>
          <cell r="P2462" t="str">
            <v>COMITE DEPARTEMENTAL CK COTES D'ARMOR</v>
          </cell>
          <cell r="Q2462" t="str">
            <v>CR03</v>
          </cell>
          <cell r="R2462" t="str">
            <v>COMITE REGIONAL BRETAGNE CK</v>
          </cell>
          <cell r="S2462" t="str">
            <v>FEDERATION FRANCAISE CANOE-KAYAK ET SPORTS PAGAIE</v>
          </cell>
          <cell r="T2462">
            <v>2022</v>
          </cell>
          <cell r="V2462">
            <v>60</v>
          </cell>
          <cell r="W2462" t="str">
            <v>Non</v>
          </cell>
          <cell r="Z2462" t="str">
            <v>AN_COMP_A</v>
          </cell>
          <cell r="AA2462" t="str">
            <v>Carte 1 an Compétition Adulte</v>
          </cell>
          <cell r="AB2462">
            <v>69807</v>
          </cell>
          <cell r="AC2462">
            <v>44470</v>
          </cell>
          <cell r="AD2462">
            <v>44546</v>
          </cell>
          <cell r="AE2462">
            <v>44926</v>
          </cell>
          <cell r="AF2462" t="str">
            <v>Aucun</v>
          </cell>
          <cell r="AG2462" t="str">
            <v>V</v>
          </cell>
          <cell r="AH2462" t="str">
            <v>VETERAN</v>
          </cell>
          <cell r="AN2462">
            <v>44170</v>
          </cell>
          <cell r="AO2462" t="str">
            <v>Compétition</v>
          </cell>
        </row>
        <row r="2463">
          <cell r="E2463">
            <v>431837</v>
          </cell>
          <cell r="F2463" t="str">
            <v>M.</v>
          </cell>
          <cell r="G2463" t="str">
            <v>DREANO</v>
          </cell>
          <cell r="H2463" t="str">
            <v>EWEN</v>
          </cell>
          <cell r="I2463">
            <v>37217</v>
          </cell>
          <cell r="J2463" t="str">
            <v>FRANCE</v>
          </cell>
          <cell r="K2463" t="str">
            <v>Homme</v>
          </cell>
          <cell r="L2463">
            <v>5635</v>
          </cell>
          <cell r="M2463" t="str">
            <v>CLUB NAUTIQUE DE PLOERMELAIS</v>
          </cell>
          <cell r="O2463">
            <v>5600</v>
          </cell>
          <cell r="P2463" t="str">
            <v>COMITE DEPARTEMENTAL CK DU MORBIHAN</v>
          </cell>
          <cell r="Q2463" t="str">
            <v>CR03</v>
          </cell>
          <cell r="R2463" t="str">
            <v>COMITE REGIONAL BRETAGNE CK</v>
          </cell>
          <cell r="S2463" t="str">
            <v>FEDERATION FRANCAISE CANOE-KAYAK ET SPORTS PAGAIE</v>
          </cell>
          <cell r="T2463">
            <v>2022</v>
          </cell>
          <cell r="V2463">
            <v>60</v>
          </cell>
          <cell r="W2463" t="str">
            <v>Non</v>
          </cell>
          <cell r="Z2463" t="str">
            <v>AN_COMP_A</v>
          </cell>
          <cell r="AA2463" t="str">
            <v>Carte 1 an Compétition Adulte</v>
          </cell>
          <cell r="AB2463">
            <v>72327</v>
          </cell>
          <cell r="AC2463">
            <v>44621</v>
          </cell>
          <cell r="AD2463">
            <v>44625</v>
          </cell>
          <cell r="AE2463">
            <v>44926</v>
          </cell>
          <cell r="AF2463" t="str">
            <v>Aucun</v>
          </cell>
          <cell r="AG2463" t="str">
            <v>S</v>
          </cell>
          <cell r="AH2463" t="str">
            <v>SENIOR</v>
          </cell>
          <cell r="AN2463">
            <v>44482</v>
          </cell>
          <cell r="AO2463" t="str">
            <v>Compétition</v>
          </cell>
        </row>
        <row r="2464">
          <cell r="E2464">
            <v>431921</v>
          </cell>
          <cell r="F2464" t="str">
            <v>Mme</v>
          </cell>
          <cell r="G2464" t="str">
            <v>BATAILLON</v>
          </cell>
          <cell r="H2464" t="str">
            <v>EMILIE</v>
          </cell>
          <cell r="I2464">
            <v>33951</v>
          </cell>
          <cell r="J2464" t="str">
            <v>FRANCE</v>
          </cell>
          <cell r="K2464" t="str">
            <v>Femme</v>
          </cell>
          <cell r="L2464">
            <v>2931</v>
          </cell>
          <cell r="M2464" t="str">
            <v>CENTRE NAUTIQUE PLOUHINEC CAP SIZUN-POINTE DU RAZ</v>
          </cell>
          <cell r="N2464" t="str">
            <v>CNPCSPR</v>
          </cell>
          <cell r="O2464">
            <v>2900</v>
          </cell>
          <cell r="P2464" t="str">
            <v>COMITE DEPARTEMENTAL CK DU FINISTERE</v>
          </cell>
          <cell r="Q2464" t="str">
            <v>CR03</v>
          </cell>
          <cell r="R2464" t="str">
            <v>COMITE REGIONAL BRETAGNE CK</v>
          </cell>
          <cell r="S2464" t="str">
            <v>FEDERATION FRANCAISE CANOE-KAYAK ET SPORTS PAGAIE</v>
          </cell>
          <cell r="T2464">
            <v>2022</v>
          </cell>
          <cell r="V2464">
            <v>60</v>
          </cell>
          <cell r="W2464" t="str">
            <v>Non</v>
          </cell>
          <cell r="Z2464" t="str">
            <v>AN_COMP_A</v>
          </cell>
          <cell r="AA2464" t="str">
            <v>Carte 1 an Compétition Adulte</v>
          </cell>
          <cell r="AB2464">
            <v>70938</v>
          </cell>
          <cell r="AC2464">
            <v>44531</v>
          </cell>
          <cell r="AD2464">
            <v>44580</v>
          </cell>
          <cell r="AE2464">
            <v>44926</v>
          </cell>
          <cell r="AF2464" t="str">
            <v>Aucun</v>
          </cell>
          <cell r="AG2464" t="str">
            <v>S</v>
          </cell>
          <cell r="AH2464" t="str">
            <v>SENIOR</v>
          </cell>
          <cell r="AN2464">
            <v>43872</v>
          </cell>
          <cell r="AO2464" t="str">
            <v>Compétition</v>
          </cell>
        </row>
        <row r="2465">
          <cell r="E2465">
            <v>431942</v>
          </cell>
          <cell r="F2465" t="str">
            <v>Mme</v>
          </cell>
          <cell r="G2465" t="str">
            <v>TETAZ</v>
          </cell>
          <cell r="H2465" t="str">
            <v>BRIGITTE</v>
          </cell>
          <cell r="I2465">
            <v>21932</v>
          </cell>
          <cell r="J2465" t="str">
            <v>FRANCE</v>
          </cell>
          <cell r="K2465" t="str">
            <v>Femme</v>
          </cell>
          <cell r="L2465">
            <v>2911</v>
          </cell>
          <cell r="M2465" t="str">
            <v>F.R.C.K. PLOUDALMEZEAU</v>
          </cell>
          <cell r="O2465">
            <v>2900</v>
          </cell>
          <cell r="P2465" t="str">
            <v>COMITE DEPARTEMENTAL CK DU FINISTERE</v>
          </cell>
          <cell r="Q2465" t="str">
            <v>CR03</v>
          </cell>
          <cell r="R2465" t="str">
            <v>COMITE REGIONAL BRETAGNE CK</v>
          </cell>
          <cell r="S2465" t="str">
            <v>FEDERATION FRANCAISE CANOE-KAYAK ET SPORTS PAGAIE</v>
          </cell>
          <cell r="T2465">
            <v>2022</v>
          </cell>
          <cell r="V2465">
            <v>55</v>
          </cell>
          <cell r="W2465" t="str">
            <v>Non</v>
          </cell>
          <cell r="Z2465" t="str">
            <v>AN_LOIS_A</v>
          </cell>
          <cell r="AA2465" t="str">
            <v>Carte 1 an Loisir Adulte</v>
          </cell>
          <cell r="AB2465">
            <v>70925</v>
          </cell>
          <cell r="AC2465">
            <v>44531</v>
          </cell>
          <cell r="AD2465">
            <v>44558</v>
          </cell>
          <cell r="AE2465">
            <v>44926</v>
          </cell>
          <cell r="AF2465" t="str">
            <v>Aucun</v>
          </cell>
          <cell r="AG2465" t="str">
            <v>V</v>
          </cell>
          <cell r="AH2465" t="str">
            <v>VETERAN</v>
          </cell>
          <cell r="AJ2465">
            <v>44207</v>
          </cell>
          <cell r="AK2465" t="str">
            <v>Loisir</v>
          </cell>
          <cell r="AL2465" t="str">
            <v>BELLANTONIO</v>
          </cell>
          <cell r="AM2465">
            <v>10003733572</v>
          </cell>
        </row>
        <row r="2466">
          <cell r="E2466">
            <v>432032</v>
          </cell>
          <cell r="F2466" t="str">
            <v>M.</v>
          </cell>
          <cell r="G2466" t="str">
            <v>MARO</v>
          </cell>
          <cell r="H2466" t="str">
            <v>IBAN</v>
          </cell>
          <cell r="I2466">
            <v>39587</v>
          </cell>
          <cell r="J2466" t="str">
            <v>FRANCE</v>
          </cell>
          <cell r="K2466" t="str">
            <v>Homme</v>
          </cell>
          <cell r="L2466">
            <v>2208</v>
          </cell>
          <cell r="M2466" t="str">
            <v>CLUB CANOE KAYAK GUERLEDAN</v>
          </cell>
          <cell r="N2466" t="str">
            <v>CCKG</v>
          </cell>
          <cell r="O2466">
            <v>2200</v>
          </cell>
          <cell r="P2466" t="str">
            <v>COMITE DEPARTEMENTAL CK COTES D'ARMOR</v>
          </cell>
          <cell r="Q2466" t="str">
            <v>CR03</v>
          </cell>
          <cell r="R2466" t="str">
            <v>COMITE REGIONAL BRETAGNE CK</v>
          </cell>
          <cell r="S2466" t="str">
            <v>FEDERATION FRANCAISE CANOE-KAYAK ET SPORTS PAGAIE</v>
          </cell>
          <cell r="T2466">
            <v>2022</v>
          </cell>
          <cell r="V2466">
            <v>40</v>
          </cell>
          <cell r="W2466" t="str">
            <v>Non</v>
          </cell>
          <cell r="Z2466" t="str">
            <v>AN_COMP_J</v>
          </cell>
          <cell r="AA2466" t="str">
            <v>Carte 1 an Compétition Jeune</v>
          </cell>
          <cell r="AB2466">
            <v>69807</v>
          </cell>
          <cell r="AC2466">
            <v>44470</v>
          </cell>
          <cell r="AD2466">
            <v>44546</v>
          </cell>
          <cell r="AE2466">
            <v>44926</v>
          </cell>
          <cell r="AF2466" t="str">
            <v>Aucun</v>
          </cell>
          <cell r="AG2466" t="str">
            <v>M</v>
          </cell>
          <cell r="AH2466" t="str">
            <v>MINIME</v>
          </cell>
          <cell r="AN2466">
            <v>44546</v>
          </cell>
          <cell r="AO2466" t="str">
            <v>Compétition</v>
          </cell>
        </row>
        <row r="2467">
          <cell r="E2467">
            <v>432086</v>
          </cell>
          <cell r="F2467" t="str">
            <v>Mme</v>
          </cell>
          <cell r="G2467" t="str">
            <v>MARTEL</v>
          </cell>
          <cell r="H2467" t="str">
            <v>CATHERINE</v>
          </cell>
          <cell r="I2467">
            <v>25266</v>
          </cell>
          <cell r="J2467" t="str">
            <v>FRANCE</v>
          </cell>
          <cell r="K2467" t="str">
            <v>Femme</v>
          </cell>
          <cell r="L2467">
            <v>2949</v>
          </cell>
          <cell r="M2467" t="str">
            <v>TEAM MARARA VA'A</v>
          </cell>
          <cell r="O2467">
            <v>2900</v>
          </cell>
          <cell r="P2467" t="str">
            <v>COMITE DEPARTEMENTAL CK DU FINISTERE</v>
          </cell>
          <cell r="Q2467" t="str">
            <v>CR03</v>
          </cell>
          <cell r="R2467" t="str">
            <v>COMITE REGIONAL BRETAGNE CK</v>
          </cell>
          <cell r="S2467" t="str">
            <v>FEDERATION FRANCAISE CANOE-KAYAK ET SPORTS PAGAIE</v>
          </cell>
          <cell r="T2467">
            <v>2022</v>
          </cell>
          <cell r="V2467">
            <v>60</v>
          </cell>
          <cell r="W2467" t="str">
            <v>Non</v>
          </cell>
          <cell r="Z2467" t="str">
            <v>AN_COMP_A</v>
          </cell>
          <cell r="AA2467" t="str">
            <v>Carte 1 an Compétition Adulte</v>
          </cell>
          <cell r="AB2467">
            <v>70058</v>
          </cell>
          <cell r="AC2467">
            <v>44470</v>
          </cell>
          <cell r="AD2467">
            <v>44588</v>
          </cell>
          <cell r="AE2467">
            <v>44926</v>
          </cell>
          <cell r="AF2467" t="str">
            <v>Aucun</v>
          </cell>
          <cell r="AG2467" t="str">
            <v>V</v>
          </cell>
          <cell r="AH2467" t="str">
            <v>VETERAN</v>
          </cell>
          <cell r="AN2467">
            <v>44582</v>
          </cell>
          <cell r="AO2467" t="str">
            <v>Compétition</v>
          </cell>
        </row>
        <row r="2468">
          <cell r="E2468">
            <v>432358</v>
          </cell>
          <cell r="F2468" t="str">
            <v>M.</v>
          </cell>
          <cell r="G2468" t="str">
            <v>PLASSARD</v>
          </cell>
          <cell r="H2468" t="str">
            <v>PIERRE</v>
          </cell>
          <cell r="I2468">
            <v>34169</v>
          </cell>
          <cell r="J2468" t="str">
            <v>FRANCE</v>
          </cell>
          <cell r="K2468" t="str">
            <v>Homme</v>
          </cell>
          <cell r="L2468">
            <v>2202</v>
          </cell>
          <cell r="M2468" t="str">
            <v>CLUB MJC ST BRIEUC C.K.</v>
          </cell>
          <cell r="N2468" t="str">
            <v>MJC DU PLATEAU</v>
          </cell>
          <cell r="O2468">
            <v>2200</v>
          </cell>
          <cell r="P2468" t="str">
            <v>COMITE DEPARTEMENTAL CK COTES D'ARMOR</v>
          </cell>
          <cell r="Q2468" t="str">
            <v>CR03</v>
          </cell>
          <cell r="R2468" t="str">
            <v>COMITE REGIONAL BRETAGNE CK</v>
          </cell>
          <cell r="S2468" t="str">
            <v>FEDERATION FRANCAISE CANOE-KAYAK ET SPORTS PAGAIE</v>
          </cell>
          <cell r="T2468">
            <v>2022</v>
          </cell>
          <cell r="V2468">
            <v>55</v>
          </cell>
          <cell r="W2468" t="str">
            <v>Non</v>
          </cell>
          <cell r="Z2468" t="str">
            <v>AN_LOIS_A</v>
          </cell>
          <cell r="AA2468" t="str">
            <v>Carte 1 an Loisir Adulte</v>
          </cell>
          <cell r="AB2468">
            <v>71255</v>
          </cell>
          <cell r="AC2468">
            <v>44562</v>
          </cell>
          <cell r="AD2468">
            <v>44579</v>
          </cell>
          <cell r="AE2468">
            <v>44926</v>
          </cell>
          <cell r="AF2468" t="str">
            <v>Aucun</v>
          </cell>
          <cell r="AG2468" t="str">
            <v>S</v>
          </cell>
          <cell r="AH2468" t="str">
            <v>SENIOR</v>
          </cell>
          <cell r="AJ2468">
            <v>44374</v>
          </cell>
          <cell r="AK2468" t="str">
            <v>Loisir</v>
          </cell>
          <cell r="AL2468" t="str">
            <v>LUCAS</v>
          </cell>
        </row>
        <row r="2469">
          <cell r="E2469">
            <v>432842</v>
          </cell>
          <cell r="F2469" t="str">
            <v>M.</v>
          </cell>
          <cell r="G2469" t="str">
            <v>CAMPION</v>
          </cell>
          <cell r="H2469" t="str">
            <v>GILLES</v>
          </cell>
          <cell r="I2469">
            <v>23897</v>
          </cell>
          <cell r="J2469" t="str">
            <v>FRANCE</v>
          </cell>
          <cell r="K2469" t="str">
            <v>Homme</v>
          </cell>
          <cell r="L2469">
            <v>2949</v>
          </cell>
          <cell r="M2469" t="str">
            <v>TEAM MARARA VA'A</v>
          </cell>
          <cell r="O2469">
            <v>2900</v>
          </cell>
          <cell r="P2469" t="str">
            <v>COMITE DEPARTEMENTAL CK DU FINISTERE</v>
          </cell>
          <cell r="Q2469" t="str">
            <v>CR03</v>
          </cell>
          <cell r="R2469" t="str">
            <v>COMITE REGIONAL BRETAGNE CK</v>
          </cell>
          <cell r="S2469" t="str">
            <v>FEDERATION FRANCAISE CANOE-KAYAK ET SPORTS PAGAIE</v>
          </cell>
          <cell r="T2469">
            <v>2022</v>
          </cell>
          <cell r="V2469">
            <v>60</v>
          </cell>
          <cell r="W2469" t="str">
            <v>Non</v>
          </cell>
          <cell r="Z2469" t="str">
            <v>AN_COMP_A</v>
          </cell>
          <cell r="AA2469" t="str">
            <v>Carte 1 an Compétition Adulte</v>
          </cell>
          <cell r="AB2469">
            <v>72047</v>
          </cell>
          <cell r="AC2469">
            <v>44593</v>
          </cell>
          <cell r="AD2469">
            <v>44600</v>
          </cell>
          <cell r="AE2469">
            <v>44926</v>
          </cell>
          <cell r="AF2469" t="str">
            <v>Aucun</v>
          </cell>
          <cell r="AG2469" t="str">
            <v>V</v>
          </cell>
          <cell r="AH2469" t="str">
            <v>VETERAN</v>
          </cell>
          <cell r="AN2469">
            <v>44600</v>
          </cell>
          <cell r="AO2469" t="str">
            <v>Compétition</v>
          </cell>
        </row>
        <row r="2470">
          <cell r="E2470">
            <v>432843</v>
          </cell>
          <cell r="F2470" t="str">
            <v>M.</v>
          </cell>
          <cell r="G2470" t="str">
            <v>DA SILVA</v>
          </cell>
          <cell r="H2470" t="str">
            <v>ADRIANO</v>
          </cell>
          <cell r="I2470">
            <v>28850</v>
          </cell>
          <cell r="J2470" t="str">
            <v>FRANCE</v>
          </cell>
          <cell r="K2470" t="str">
            <v>Homme</v>
          </cell>
          <cell r="L2470">
            <v>2949</v>
          </cell>
          <cell r="M2470" t="str">
            <v>TEAM MARARA VA'A</v>
          </cell>
          <cell r="O2470">
            <v>2900</v>
          </cell>
          <cell r="P2470" t="str">
            <v>COMITE DEPARTEMENTAL CK DU FINISTERE</v>
          </cell>
          <cell r="Q2470" t="str">
            <v>CR03</v>
          </cell>
          <cell r="R2470" t="str">
            <v>COMITE REGIONAL BRETAGNE CK</v>
          </cell>
          <cell r="S2470" t="str">
            <v>FEDERATION FRANCAISE CANOE-KAYAK ET SPORTS PAGAIE</v>
          </cell>
          <cell r="T2470">
            <v>2022</v>
          </cell>
          <cell r="V2470">
            <v>60</v>
          </cell>
          <cell r="W2470" t="str">
            <v>Non</v>
          </cell>
          <cell r="Z2470" t="str">
            <v>AN_COMP_A</v>
          </cell>
          <cell r="AA2470" t="str">
            <v>Carte 1 an Compétition Adulte</v>
          </cell>
          <cell r="AB2470">
            <v>72047</v>
          </cell>
          <cell r="AC2470">
            <v>44593</v>
          </cell>
          <cell r="AD2470">
            <v>44600</v>
          </cell>
          <cell r="AE2470">
            <v>44926</v>
          </cell>
          <cell r="AF2470" t="str">
            <v>Aucun</v>
          </cell>
          <cell r="AG2470" t="str">
            <v>V</v>
          </cell>
          <cell r="AH2470" t="str">
            <v>VETERAN</v>
          </cell>
          <cell r="AN2470">
            <v>44354</v>
          </cell>
          <cell r="AO2470" t="str">
            <v>Compétition</v>
          </cell>
        </row>
        <row r="2471">
          <cell r="E2471">
            <v>433549</v>
          </cell>
          <cell r="F2471" t="str">
            <v>Mme</v>
          </cell>
          <cell r="G2471" t="str">
            <v>BREGEON</v>
          </cell>
          <cell r="H2471" t="str">
            <v>LAURE</v>
          </cell>
          <cell r="I2471">
            <v>33996</v>
          </cell>
          <cell r="J2471" t="str">
            <v>FRANCE</v>
          </cell>
          <cell r="K2471" t="str">
            <v>Femme</v>
          </cell>
          <cell r="L2471">
            <v>5626</v>
          </cell>
          <cell r="M2471" t="str">
            <v>SILLAGES ECOLE DE KAYAK DE MER</v>
          </cell>
          <cell r="N2471" t="str">
            <v>SILLAGES QUIBERON</v>
          </cell>
          <cell r="O2471">
            <v>5600</v>
          </cell>
          <cell r="P2471" t="str">
            <v>COMITE DEPARTEMENTAL CK DU MORBIHAN</v>
          </cell>
          <cell r="Q2471" t="str">
            <v>CR03</v>
          </cell>
          <cell r="R2471" t="str">
            <v>COMITE REGIONAL BRETAGNE CK</v>
          </cell>
          <cell r="S2471" t="str">
            <v>FEDERATION FRANCAISE CANOE-KAYAK ET SPORTS PAGAIE</v>
          </cell>
          <cell r="T2471">
            <v>2022</v>
          </cell>
          <cell r="V2471">
            <v>55</v>
          </cell>
          <cell r="W2471" t="str">
            <v>Non</v>
          </cell>
          <cell r="Z2471" t="str">
            <v>AN_LOIS_A</v>
          </cell>
          <cell r="AA2471" t="str">
            <v>Carte 1 an Loisir Adulte</v>
          </cell>
          <cell r="AB2471">
            <v>17367</v>
          </cell>
          <cell r="AC2471">
            <v>41373</v>
          </cell>
          <cell r="AD2471">
            <v>44601</v>
          </cell>
          <cell r="AE2471">
            <v>44926</v>
          </cell>
          <cell r="AF2471" t="str">
            <v>Aucun</v>
          </cell>
          <cell r="AG2471" t="str">
            <v>S</v>
          </cell>
          <cell r="AH2471" t="str">
            <v>SENIOR</v>
          </cell>
        </row>
        <row r="2472">
          <cell r="E2472">
            <v>433926</v>
          </cell>
          <cell r="F2472" t="str">
            <v>M.</v>
          </cell>
          <cell r="G2472" t="str">
            <v>GUILCHER</v>
          </cell>
          <cell r="H2472" t="str">
            <v>EMILEN</v>
          </cell>
          <cell r="I2472">
            <v>40542</v>
          </cell>
          <cell r="J2472" t="str">
            <v>FRANCE</v>
          </cell>
          <cell r="K2472" t="str">
            <v>Homme</v>
          </cell>
          <cell r="L2472">
            <v>2909</v>
          </cell>
          <cell r="M2472" t="str">
            <v>BREST BRETAGNE NAUTISME</v>
          </cell>
          <cell r="N2472" t="str">
            <v>BBN</v>
          </cell>
          <cell r="O2472">
            <v>2900</v>
          </cell>
          <cell r="P2472" t="str">
            <v>COMITE DEPARTEMENTAL CK DU FINISTERE</v>
          </cell>
          <cell r="Q2472" t="str">
            <v>CR03</v>
          </cell>
          <cell r="R2472" t="str">
            <v>COMITE REGIONAL BRETAGNE CK</v>
          </cell>
          <cell r="S2472" t="str">
            <v>FEDERATION FRANCAISE CANOE-KAYAK ET SPORTS PAGAIE</v>
          </cell>
          <cell r="T2472">
            <v>2022</v>
          </cell>
          <cell r="V2472">
            <v>20</v>
          </cell>
          <cell r="W2472" t="str">
            <v>Non</v>
          </cell>
          <cell r="Z2472" t="str">
            <v>AN_LOIS_J</v>
          </cell>
          <cell r="AA2472" t="str">
            <v>Carte 1 an Loisir Jeune</v>
          </cell>
          <cell r="AB2472">
            <v>71579</v>
          </cell>
          <cell r="AC2472">
            <v>44562</v>
          </cell>
          <cell r="AD2472">
            <v>44564</v>
          </cell>
          <cell r="AE2472">
            <v>44926</v>
          </cell>
          <cell r="AF2472" t="str">
            <v>Aucun</v>
          </cell>
          <cell r="AG2472" t="str">
            <v>B</v>
          </cell>
          <cell r="AH2472" t="str">
            <v>BENJAMIN</v>
          </cell>
          <cell r="AJ2472">
            <v>44509</v>
          </cell>
          <cell r="AK2472" t="str">
            <v>Loisir</v>
          </cell>
          <cell r="AL2472" t="str">
            <v>Agathe LABOUREAU GUILLARD</v>
          </cell>
          <cell r="AM2472" t="str">
            <v>29 1 03964 2</v>
          </cell>
        </row>
        <row r="2473">
          <cell r="E2473">
            <v>434108</v>
          </cell>
          <cell r="F2473" t="str">
            <v>M.</v>
          </cell>
          <cell r="G2473" t="str">
            <v>MOUQUET</v>
          </cell>
          <cell r="H2473" t="str">
            <v>SÉBASTIEN</v>
          </cell>
          <cell r="I2473">
            <v>30883</v>
          </cell>
          <cell r="J2473" t="str">
            <v>FRANCE</v>
          </cell>
          <cell r="K2473" t="str">
            <v>Homme</v>
          </cell>
          <cell r="L2473">
            <v>3517</v>
          </cell>
          <cell r="M2473" t="str">
            <v>CORSAIRES MALOUIN</v>
          </cell>
          <cell r="N2473" t="str">
            <v>CM KAYAK</v>
          </cell>
          <cell r="O2473">
            <v>3500</v>
          </cell>
          <cell r="P2473" t="str">
            <v>COMITE DEPARTEMENTAL CK D'ILLE ET VILAINE</v>
          </cell>
          <cell r="Q2473" t="str">
            <v>CR03</v>
          </cell>
          <cell r="R2473" t="str">
            <v>COMITE REGIONAL BRETAGNE CK</v>
          </cell>
          <cell r="S2473" t="str">
            <v>FEDERATION FRANCAISE CANOE-KAYAK ET SPORTS PAGAIE</v>
          </cell>
          <cell r="T2473">
            <v>2022</v>
          </cell>
          <cell r="V2473">
            <v>55</v>
          </cell>
          <cell r="W2473" t="str">
            <v>Non</v>
          </cell>
          <cell r="Z2473" t="str">
            <v>AN_LOIS_A</v>
          </cell>
          <cell r="AA2473" t="str">
            <v>Carte 1 an Loisir Adulte</v>
          </cell>
          <cell r="AB2473">
            <v>70720</v>
          </cell>
          <cell r="AC2473">
            <v>44531</v>
          </cell>
          <cell r="AD2473">
            <v>44538</v>
          </cell>
          <cell r="AE2473">
            <v>44926</v>
          </cell>
          <cell r="AF2473" t="str">
            <v>Aucun</v>
          </cell>
          <cell r="AG2473" t="str">
            <v>V</v>
          </cell>
          <cell r="AH2473" t="str">
            <v>VETERAN</v>
          </cell>
        </row>
        <row r="2474">
          <cell r="E2474">
            <v>434216</v>
          </cell>
          <cell r="F2474" t="str">
            <v>M.</v>
          </cell>
          <cell r="G2474" t="str">
            <v>JOUBARD</v>
          </cell>
          <cell r="H2474" t="str">
            <v>CHARLES ALEXANDRE</v>
          </cell>
          <cell r="I2474">
            <v>38397</v>
          </cell>
          <cell r="J2474" t="str">
            <v>FRANCE</v>
          </cell>
          <cell r="K2474" t="str">
            <v>Homme</v>
          </cell>
          <cell r="L2474">
            <v>5611</v>
          </cell>
          <cell r="M2474" t="str">
            <v>CLUB C.K. MALESTROIT</v>
          </cell>
          <cell r="O2474">
            <v>5600</v>
          </cell>
          <cell r="P2474" t="str">
            <v>COMITE DEPARTEMENTAL CK DU MORBIHAN</v>
          </cell>
          <cell r="Q2474" t="str">
            <v>CR03</v>
          </cell>
          <cell r="R2474" t="str">
            <v>COMITE REGIONAL BRETAGNE CK</v>
          </cell>
          <cell r="S2474" t="str">
            <v>FEDERATION FRANCAISE CANOE-KAYAK ET SPORTS PAGAIE</v>
          </cell>
          <cell r="T2474">
            <v>2022</v>
          </cell>
          <cell r="V2474">
            <v>40</v>
          </cell>
          <cell r="W2474" t="str">
            <v>Non</v>
          </cell>
          <cell r="Z2474" t="str">
            <v>AN_COMP_J</v>
          </cell>
          <cell r="AA2474" t="str">
            <v>Carte 1 an Compétition Jeune</v>
          </cell>
          <cell r="AB2474">
            <v>70755</v>
          </cell>
          <cell r="AC2474">
            <v>44531</v>
          </cell>
          <cell r="AD2474">
            <v>44550</v>
          </cell>
          <cell r="AE2474">
            <v>44926</v>
          </cell>
          <cell r="AF2474" t="str">
            <v>Aucun</v>
          </cell>
          <cell r="AG2474" t="str">
            <v>J</v>
          </cell>
          <cell r="AH2474" t="str">
            <v>JUNIOR</v>
          </cell>
          <cell r="AN2474">
            <v>44375</v>
          </cell>
          <cell r="AO2474" t="str">
            <v>Compétition</v>
          </cell>
        </row>
        <row r="2475">
          <cell r="E2475">
            <v>436304</v>
          </cell>
          <cell r="F2475" t="str">
            <v>M.</v>
          </cell>
          <cell r="G2475" t="str">
            <v>LE BARON</v>
          </cell>
          <cell r="H2475" t="str">
            <v>EMERICK</v>
          </cell>
          <cell r="I2475">
            <v>39169</v>
          </cell>
          <cell r="J2475" t="str">
            <v>FRANCE</v>
          </cell>
          <cell r="K2475" t="str">
            <v>Homme</v>
          </cell>
          <cell r="L2475">
            <v>2978</v>
          </cell>
          <cell r="M2475" t="str">
            <v>CANOE KAYAK CLUB BRESTOIS</v>
          </cell>
          <cell r="N2475" t="str">
            <v>CKCB</v>
          </cell>
          <cell r="O2475">
            <v>2900</v>
          </cell>
          <cell r="P2475" t="str">
            <v>COMITE DEPARTEMENTAL CK DU FINISTERE</v>
          </cell>
          <cell r="Q2475" t="str">
            <v>CR03</v>
          </cell>
          <cell r="R2475" t="str">
            <v>COMITE REGIONAL BRETAGNE CK</v>
          </cell>
          <cell r="S2475" t="str">
            <v>FEDERATION FRANCAISE CANOE-KAYAK ET SPORTS PAGAIE</v>
          </cell>
          <cell r="T2475">
            <v>2022</v>
          </cell>
          <cell r="V2475">
            <v>40</v>
          </cell>
          <cell r="W2475" t="str">
            <v>Non</v>
          </cell>
          <cell r="Z2475" t="str">
            <v>AN_COMP_J</v>
          </cell>
          <cell r="AA2475" t="str">
            <v>Carte 1 an Compétition Jeune</v>
          </cell>
          <cell r="AB2475">
            <v>72198</v>
          </cell>
          <cell r="AC2475">
            <v>44593</v>
          </cell>
          <cell r="AD2475">
            <v>44615</v>
          </cell>
          <cell r="AE2475">
            <v>44926</v>
          </cell>
          <cell r="AF2475" t="str">
            <v>Aucun</v>
          </cell>
          <cell r="AG2475" t="str">
            <v>C</v>
          </cell>
          <cell r="AH2475" t="str">
            <v>CADET</v>
          </cell>
          <cell r="AN2475">
            <v>44615</v>
          </cell>
          <cell r="AO2475" t="str">
            <v>Compétition</v>
          </cell>
        </row>
        <row r="2476">
          <cell r="E2476">
            <v>436540</v>
          </cell>
          <cell r="F2476" t="str">
            <v>M.</v>
          </cell>
          <cell r="G2476" t="str">
            <v>BARIAL</v>
          </cell>
          <cell r="H2476" t="str">
            <v>ALBIN</v>
          </cell>
          <cell r="I2476">
            <v>39181</v>
          </cell>
          <cell r="J2476" t="str">
            <v>FRANCE</v>
          </cell>
          <cell r="K2476" t="str">
            <v>Homme</v>
          </cell>
          <cell r="L2476">
            <v>3512</v>
          </cell>
          <cell r="M2476" t="str">
            <v>CANOE KAYAK CLUB ACIGNE</v>
          </cell>
          <cell r="O2476">
            <v>3500</v>
          </cell>
          <cell r="P2476" t="str">
            <v>COMITE DEPARTEMENTAL CK D'ILLE ET VILAINE</v>
          </cell>
          <cell r="Q2476" t="str">
            <v>CR03</v>
          </cell>
          <cell r="R2476" t="str">
            <v>COMITE REGIONAL BRETAGNE CK</v>
          </cell>
          <cell r="S2476" t="str">
            <v>FEDERATION FRANCAISE CANOE-KAYAK ET SPORTS PAGAIE</v>
          </cell>
          <cell r="T2476">
            <v>2022</v>
          </cell>
          <cell r="V2476">
            <v>40</v>
          </cell>
          <cell r="W2476" t="str">
            <v>Non</v>
          </cell>
          <cell r="Z2476" t="str">
            <v>AN_COMP_J</v>
          </cell>
          <cell r="AA2476" t="str">
            <v>Carte 1 an Compétition Jeune</v>
          </cell>
          <cell r="AB2476">
            <v>70715</v>
          </cell>
          <cell r="AC2476">
            <v>44531</v>
          </cell>
          <cell r="AD2476">
            <v>44553</v>
          </cell>
          <cell r="AE2476">
            <v>44926</v>
          </cell>
          <cell r="AF2476" t="str">
            <v>Aucun</v>
          </cell>
          <cell r="AG2476" t="str">
            <v>C</v>
          </cell>
          <cell r="AH2476" t="str">
            <v>CADET</v>
          </cell>
          <cell r="AN2476">
            <v>44553</v>
          </cell>
          <cell r="AO2476" t="str">
            <v>Compétition</v>
          </cell>
        </row>
        <row r="2477">
          <cell r="E2477">
            <v>438859</v>
          </cell>
          <cell r="F2477" t="str">
            <v>Mme</v>
          </cell>
          <cell r="G2477" t="str">
            <v>GOUGET</v>
          </cell>
          <cell r="H2477" t="str">
            <v>AGNES</v>
          </cell>
          <cell r="I2477">
            <v>39682</v>
          </cell>
          <cell r="J2477" t="str">
            <v>FRANCE</v>
          </cell>
          <cell r="K2477" t="str">
            <v>Femme</v>
          </cell>
          <cell r="L2477">
            <v>2978</v>
          </cell>
          <cell r="M2477" t="str">
            <v>CANOE KAYAK CLUB BRESTOIS</v>
          </cell>
          <cell r="N2477" t="str">
            <v>CKCB</v>
          </cell>
          <cell r="O2477">
            <v>2900</v>
          </cell>
          <cell r="P2477" t="str">
            <v>COMITE DEPARTEMENTAL CK DU FINISTERE</v>
          </cell>
          <cell r="Q2477" t="str">
            <v>CR03</v>
          </cell>
          <cell r="R2477" t="str">
            <v>COMITE REGIONAL BRETAGNE CK</v>
          </cell>
          <cell r="S2477" t="str">
            <v>FEDERATION FRANCAISE CANOE-KAYAK ET SPORTS PAGAIE</v>
          </cell>
          <cell r="T2477">
            <v>2022</v>
          </cell>
          <cell r="V2477">
            <v>40</v>
          </cell>
          <cell r="W2477" t="str">
            <v>Non</v>
          </cell>
          <cell r="Z2477" t="str">
            <v>AN_COMP_J</v>
          </cell>
          <cell r="AA2477" t="str">
            <v>Carte 1 an Compétition Jeune</v>
          </cell>
          <cell r="AB2477">
            <v>71604</v>
          </cell>
          <cell r="AC2477">
            <v>44562</v>
          </cell>
          <cell r="AD2477">
            <v>44576</v>
          </cell>
          <cell r="AE2477">
            <v>44926</v>
          </cell>
          <cell r="AF2477" t="str">
            <v>Aucun</v>
          </cell>
          <cell r="AG2477" t="str">
            <v>M</v>
          </cell>
          <cell r="AH2477" t="str">
            <v>MINIME</v>
          </cell>
          <cell r="AN2477">
            <v>44653</v>
          </cell>
          <cell r="AO2477" t="str">
            <v>Compétition</v>
          </cell>
        </row>
        <row r="2478">
          <cell r="E2478">
            <v>440287</v>
          </cell>
          <cell r="F2478" t="str">
            <v>M.</v>
          </cell>
          <cell r="G2478" t="str">
            <v>LECUMBERRY-JOLIVEL</v>
          </cell>
          <cell r="H2478" t="str">
            <v>SOHAN</v>
          </cell>
          <cell r="I2478">
            <v>40063</v>
          </cell>
          <cell r="J2478" t="str">
            <v>FRANCE</v>
          </cell>
          <cell r="K2478" t="str">
            <v>Homme</v>
          </cell>
          <cell r="L2478">
            <v>3501</v>
          </cell>
          <cell r="M2478" t="str">
            <v>KAYAK CLUB PONT REAN</v>
          </cell>
          <cell r="O2478">
            <v>3500</v>
          </cell>
          <cell r="P2478" t="str">
            <v>COMITE DEPARTEMENTAL CK D'ILLE ET VILAINE</v>
          </cell>
          <cell r="Q2478" t="str">
            <v>CR03</v>
          </cell>
          <cell r="R2478" t="str">
            <v>COMITE REGIONAL BRETAGNE CK</v>
          </cell>
          <cell r="S2478" t="str">
            <v>FEDERATION FRANCAISE CANOE-KAYAK ET SPORTS PAGAIE</v>
          </cell>
          <cell r="T2478">
            <v>2022</v>
          </cell>
          <cell r="V2478">
            <v>40</v>
          </cell>
          <cell r="W2478" t="str">
            <v>Non</v>
          </cell>
          <cell r="Z2478" t="str">
            <v>AN_COMP_J</v>
          </cell>
          <cell r="AA2478" t="str">
            <v>Carte 1 an Compétition Jeune</v>
          </cell>
          <cell r="AB2478">
            <v>70967</v>
          </cell>
          <cell r="AC2478">
            <v>44531</v>
          </cell>
          <cell r="AD2478">
            <v>44551</v>
          </cell>
          <cell r="AE2478">
            <v>44926</v>
          </cell>
          <cell r="AF2478" t="str">
            <v>Aucun</v>
          </cell>
          <cell r="AG2478" t="str">
            <v>M</v>
          </cell>
          <cell r="AH2478" t="str">
            <v>MINIME</v>
          </cell>
          <cell r="AN2478">
            <v>44565</v>
          </cell>
          <cell r="AO2478" t="str">
            <v>Compétition</v>
          </cell>
        </row>
        <row r="2479">
          <cell r="E2479">
            <v>440698</v>
          </cell>
          <cell r="F2479" t="str">
            <v>M.</v>
          </cell>
          <cell r="G2479" t="str">
            <v>GAUDEN</v>
          </cell>
          <cell r="H2479" t="str">
            <v>PAUL</v>
          </cell>
          <cell r="I2479">
            <v>41017</v>
          </cell>
          <cell r="J2479" t="str">
            <v>FRANCE</v>
          </cell>
          <cell r="K2479" t="str">
            <v>Homme</v>
          </cell>
          <cell r="L2479">
            <v>2214</v>
          </cell>
          <cell r="M2479" t="str">
            <v>C.K.C PLANCOET</v>
          </cell>
          <cell r="O2479">
            <v>2200</v>
          </cell>
          <cell r="P2479" t="str">
            <v>COMITE DEPARTEMENTAL CK COTES D'ARMOR</v>
          </cell>
          <cell r="Q2479" t="str">
            <v>CR03</v>
          </cell>
          <cell r="R2479" t="str">
            <v>COMITE REGIONAL BRETAGNE CK</v>
          </cell>
          <cell r="S2479" t="str">
            <v>FEDERATION FRANCAISE CANOE-KAYAK ET SPORTS PAGAIE</v>
          </cell>
          <cell r="T2479">
            <v>2022</v>
          </cell>
          <cell r="V2479">
            <v>40</v>
          </cell>
          <cell r="W2479" t="str">
            <v>Non</v>
          </cell>
          <cell r="Z2479" t="str">
            <v>AN_COMP_J</v>
          </cell>
          <cell r="AA2479" t="str">
            <v>Carte 1 an Compétition Jeune</v>
          </cell>
          <cell r="AB2479">
            <v>70824</v>
          </cell>
          <cell r="AC2479">
            <v>44531</v>
          </cell>
          <cell r="AD2479">
            <v>44546</v>
          </cell>
          <cell r="AE2479">
            <v>44926</v>
          </cell>
          <cell r="AF2479" t="str">
            <v>Aucun</v>
          </cell>
          <cell r="AG2479" t="str">
            <v>P</v>
          </cell>
          <cell r="AH2479" t="str">
            <v>POUSSIN</v>
          </cell>
          <cell r="AN2479">
            <v>44546</v>
          </cell>
          <cell r="AO2479" t="str">
            <v>Compétition</v>
          </cell>
        </row>
        <row r="2480">
          <cell r="E2480">
            <v>442732</v>
          </cell>
          <cell r="F2480" t="str">
            <v>Mme</v>
          </cell>
          <cell r="G2480" t="str">
            <v>BANSARD</v>
          </cell>
          <cell r="H2480" t="str">
            <v>ASSIA</v>
          </cell>
          <cell r="I2480">
            <v>41246</v>
          </cell>
          <cell r="J2480" t="str">
            <v>FRANCE</v>
          </cell>
          <cell r="K2480" t="str">
            <v>Femme</v>
          </cell>
          <cell r="L2480">
            <v>5643</v>
          </cell>
          <cell r="M2480" t="str">
            <v>LANESTER CANOE KAYAK CLUB</v>
          </cell>
          <cell r="N2480" t="str">
            <v>L.C.K.C</v>
          </cell>
          <cell r="O2480">
            <v>5600</v>
          </cell>
          <cell r="P2480" t="str">
            <v>COMITE DEPARTEMENTAL CK DU MORBIHAN</v>
          </cell>
          <cell r="Q2480" t="str">
            <v>CR03</v>
          </cell>
          <cell r="R2480" t="str">
            <v>COMITE REGIONAL BRETAGNE CK</v>
          </cell>
          <cell r="S2480" t="str">
            <v>FEDERATION FRANCAISE CANOE-KAYAK ET SPORTS PAGAIE</v>
          </cell>
          <cell r="T2480">
            <v>2022</v>
          </cell>
          <cell r="V2480">
            <v>20</v>
          </cell>
          <cell r="W2480" t="str">
            <v>Non</v>
          </cell>
          <cell r="Z2480" t="str">
            <v>AN_LOIS_J</v>
          </cell>
          <cell r="AA2480" t="str">
            <v>Carte 1 an Loisir Jeune</v>
          </cell>
          <cell r="AB2480">
            <v>73221</v>
          </cell>
          <cell r="AC2480">
            <v>44652</v>
          </cell>
          <cell r="AD2480">
            <v>44661</v>
          </cell>
          <cell r="AE2480">
            <v>44926</v>
          </cell>
          <cell r="AF2480" t="str">
            <v>Aucun</v>
          </cell>
          <cell r="AG2480" t="str">
            <v>P</v>
          </cell>
          <cell r="AH2480" t="str">
            <v>POUSSIN</v>
          </cell>
        </row>
        <row r="2481">
          <cell r="E2481">
            <v>442734</v>
          </cell>
          <cell r="F2481" t="str">
            <v>Mme</v>
          </cell>
          <cell r="G2481" t="str">
            <v>GUILLOUZO</v>
          </cell>
          <cell r="H2481" t="str">
            <v>MELODIE</v>
          </cell>
          <cell r="I2481">
            <v>40019</v>
          </cell>
          <cell r="J2481" t="str">
            <v>FRANCE</v>
          </cell>
          <cell r="K2481" t="str">
            <v>Femme</v>
          </cell>
          <cell r="L2481">
            <v>5643</v>
          </cell>
          <cell r="M2481" t="str">
            <v>LANESTER CANOE KAYAK CLUB</v>
          </cell>
          <cell r="N2481" t="str">
            <v>L.C.K.C</v>
          </cell>
          <cell r="O2481">
            <v>5600</v>
          </cell>
          <cell r="P2481" t="str">
            <v>COMITE DEPARTEMENTAL CK DU MORBIHAN</v>
          </cell>
          <cell r="Q2481" t="str">
            <v>CR03</v>
          </cell>
          <cell r="R2481" t="str">
            <v>COMITE REGIONAL BRETAGNE CK</v>
          </cell>
          <cell r="S2481" t="str">
            <v>FEDERATION FRANCAISE CANOE-KAYAK ET SPORTS PAGAIE</v>
          </cell>
          <cell r="T2481">
            <v>2022</v>
          </cell>
          <cell r="V2481">
            <v>20</v>
          </cell>
          <cell r="W2481" t="str">
            <v>Non</v>
          </cell>
          <cell r="Z2481" t="str">
            <v>AN_LOIS_J</v>
          </cell>
          <cell r="AA2481" t="str">
            <v>Carte 1 an Loisir Jeune</v>
          </cell>
          <cell r="AB2481">
            <v>71484</v>
          </cell>
          <cell r="AC2481">
            <v>44562</v>
          </cell>
          <cell r="AD2481">
            <v>44568</v>
          </cell>
          <cell r="AE2481">
            <v>44926</v>
          </cell>
          <cell r="AF2481" t="str">
            <v>Aucun</v>
          </cell>
          <cell r="AG2481" t="str">
            <v>M</v>
          </cell>
          <cell r="AH2481" t="str">
            <v>MINIME</v>
          </cell>
          <cell r="AJ2481">
            <v>44568</v>
          </cell>
          <cell r="AK2481" t="str">
            <v>Loisir</v>
          </cell>
        </row>
        <row r="2482">
          <cell r="E2482">
            <v>442896</v>
          </cell>
          <cell r="F2482" t="str">
            <v>Mme</v>
          </cell>
          <cell r="G2482" t="str">
            <v>LE FELT</v>
          </cell>
          <cell r="H2482" t="str">
            <v>LENAIG</v>
          </cell>
          <cell r="I2482">
            <v>40394</v>
          </cell>
          <cell r="J2482" t="str">
            <v>FRANCE</v>
          </cell>
          <cell r="K2482" t="str">
            <v>Femme</v>
          </cell>
          <cell r="L2482">
            <v>2211</v>
          </cell>
          <cell r="M2482" t="str">
            <v>C.K.C. GUINGAMPAIS</v>
          </cell>
          <cell r="O2482">
            <v>2200</v>
          </cell>
          <cell r="P2482" t="str">
            <v>COMITE DEPARTEMENTAL CK COTES D'ARMOR</v>
          </cell>
          <cell r="Q2482" t="str">
            <v>CR03</v>
          </cell>
          <cell r="R2482" t="str">
            <v>COMITE REGIONAL BRETAGNE CK</v>
          </cell>
          <cell r="S2482" t="str">
            <v>FEDERATION FRANCAISE CANOE-KAYAK ET SPORTS PAGAIE</v>
          </cell>
          <cell r="T2482">
            <v>2022</v>
          </cell>
          <cell r="V2482">
            <v>40</v>
          </cell>
          <cell r="W2482" t="str">
            <v>Non</v>
          </cell>
          <cell r="Z2482" t="str">
            <v>AN_COMP_J</v>
          </cell>
          <cell r="AA2482" t="str">
            <v>Carte 1 an Compétition Jeune</v>
          </cell>
          <cell r="AB2482">
            <v>17377</v>
          </cell>
          <cell r="AC2482">
            <v>41377</v>
          </cell>
          <cell r="AD2482">
            <v>44566</v>
          </cell>
          <cell r="AE2482">
            <v>44926</v>
          </cell>
          <cell r="AF2482" t="str">
            <v>Aucun</v>
          </cell>
          <cell r="AG2482" t="str">
            <v>B</v>
          </cell>
          <cell r="AH2482" t="str">
            <v>BENJAMIN</v>
          </cell>
          <cell r="AN2482">
            <v>44446</v>
          </cell>
          <cell r="AO2482" t="str">
            <v>Compétition</v>
          </cell>
        </row>
        <row r="2483">
          <cell r="E2483">
            <v>442930</v>
          </cell>
          <cell r="F2483" t="str">
            <v>M.</v>
          </cell>
          <cell r="G2483" t="str">
            <v>LANNEZVAL</v>
          </cell>
          <cell r="H2483" t="str">
            <v>ANTOINE</v>
          </cell>
          <cell r="I2483">
            <v>39858</v>
          </cell>
          <cell r="J2483" t="str">
            <v>FRANCE</v>
          </cell>
          <cell r="K2483" t="str">
            <v>Homme</v>
          </cell>
          <cell r="L2483">
            <v>2206</v>
          </cell>
          <cell r="M2483" t="str">
            <v>LA ROCHE DERRIEN CANOE KAYAK</v>
          </cell>
          <cell r="N2483" t="str">
            <v>ROCHE DERRIEN CK</v>
          </cell>
          <cell r="O2483">
            <v>2200</v>
          </cell>
          <cell r="P2483" t="str">
            <v>COMITE DEPARTEMENTAL CK COTES D'ARMOR</v>
          </cell>
          <cell r="Q2483" t="str">
            <v>CR03</v>
          </cell>
          <cell r="R2483" t="str">
            <v>COMITE REGIONAL BRETAGNE CK</v>
          </cell>
          <cell r="S2483" t="str">
            <v>FEDERATION FRANCAISE CANOE-KAYAK ET SPORTS PAGAIE</v>
          </cell>
          <cell r="T2483">
            <v>2022</v>
          </cell>
          <cell r="V2483">
            <v>40</v>
          </cell>
          <cell r="W2483" t="str">
            <v>Non</v>
          </cell>
          <cell r="Z2483" t="str">
            <v>AN_COMP_J</v>
          </cell>
          <cell r="AA2483" t="str">
            <v>Carte 1 an Compétition Jeune</v>
          </cell>
          <cell r="AB2483">
            <v>71261</v>
          </cell>
          <cell r="AC2483">
            <v>44562</v>
          </cell>
          <cell r="AD2483">
            <v>44565</v>
          </cell>
          <cell r="AE2483">
            <v>44926</v>
          </cell>
          <cell r="AF2483" t="str">
            <v>Aucun</v>
          </cell>
          <cell r="AG2483" t="str">
            <v>M</v>
          </cell>
          <cell r="AH2483" t="str">
            <v>MINIME</v>
          </cell>
        </row>
        <row r="2484">
          <cell r="E2484">
            <v>443349</v>
          </cell>
          <cell r="F2484" t="str">
            <v>M.</v>
          </cell>
          <cell r="G2484" t="str">
            <v>THOMAS</v>
          </cell>
          <cell r="H2484" t="str">
            <v>GAEL</v>
          </cell>
          <cell r="I2484">
            <v>40710</v>
          </cell>
          <cell r="J2484" t="str">
            <v>FRANCE</v>
          </cell>
          <cell r="K2484" t="str">
            <v>Homme</v>
          </cell>
          <cell r="L2484">
            <v>2912</v>
          </cell>
          <cell r="M2484" t="str">
            <v>LES ALLIGATORS - LANDERNEAU</v>
          </cell>
          <cell r="O2484">
            <v>2900</v>
          </cell>
          <cell r="P2484" t="str">
            <v>COMITE DEPARTEMENTAL CK DU FINISTERE</v>
          </cell>
          <cell r="Q2484" t="str">
            <v>CR03</v>
          </cell>
          <cell r="R2484" t="str">
            <v>COMITE REGIONAL BRETAGNE CK</v>
          </cell>
          <cell r="S2484" t="str">
            <v>FEDERATION FRANCAISE CANOE-KAYAK ET SPORTS PAGAIE</v>
          </cell>
          <cell r="T2484">
            <v>2022</v>
          </cell>
          <cell r="V2484">
            <v>20</v>
          </cell>
          <cell r="W2484" t="str">
            <v>Non</v>
          </cell>
          <cell r="Z2484" t="str">
            <v>AN_LOIS_J</v>
          </cell>
          <cell r="AA2484" t="str">
            <v>Carte 1 an Loisir Jeune</v>
          </cell>
          <cell r="AB2484">
            <v>71393</v>
          </cell>
          <cell r="AC2484">
            <v>44562</v>
          </cell>
          <cell r="AD2484">
            <v>44565</v>
          </cell>
          <cell r="AE2484">
            <v>44926</v>
          </cell>
          <cell r="AF2484" t="str">
            <v>Aucun</v>
          </cell>
          <cell r="AG2484" t="str">
            <v>B</v>
          </cell>
          <cell r="AH2484" t="str">
            <v>BENJAMIN</v>
          </cell>
          <cell r="AJ2484">
            <v>44565</v>
          </cell>
          <cell r="AK2484" t="str">
            <v>Loisir</v>
          </cell>
        </row>
        <row r="2485">
          <cell r="E2485">
            <v>446792</v>
          </cell>
          <cell r="F2485" t="str">
            <v>M.</v>
          </cell>
          <cell r="G2485" t="str">
            <v>DUPONT</v>
          </cell>
          <cell r="H2485" t="str">
            <v>YANN</v>
          </cell>
          <cell r="I2485">
            <v>28888</v>
          </cell>
          <cell r="J2485" t="str">
            <v>FRANCE</v>
          </cell>
          <cell r="K2485" t="str">
            <v>Homme</v>
          </cell>
          <cell r="L2485">
            <v>2949</v>
          </cell>
          <cell r="M2485" t="str">
            <v>TEAM MARARA VA'A</v>
          </cell>
          <cell r="O2485">
            <v>2900</v>
          </cell>
          <cell r="P2485" t="str">
            <v>COMITE DEPARTEMENTAL CK DU FINISTERE</v>
          </cell>
          <cell r="Q2485" t="str">
            <v>CR03</v>
          </cell>
          <cell r="R2485" t="str">
            <v>COMITE REGIONAL BRETAGNE CK</v>
          </cell>
          <cell r="S2485" t="str">
            <v>FEDERATION FRANCAISE CANOE-KAYAK ET SPORTS PAGAIE</v>
          </cell>
          <cell r="T2485">
            <v>2022</v>
          </cell>
          <cell r="V2485">
            <v>60</v>
          </cell>
          <cell r="W2485" t="str">
            <v>Non</v>
          </cell>
          <cell r="Z2485" t="str">
            <v>AN_COMP_A</v>
          </cell>
          <cell r="AA2485" t="str">
            <v>Carte 1 an Compétition Adulte</v>
          </cell>
          <cell r="AB2485">
            <v>72653</v>
          </cell>
          <cell r="AC2485">
            <v>44621</v>
          </cell>
          <cell r="AD2485">
            <v>44649</v>
          </cell>
          <cell r="AE2485">
            <v>44926</v>
          </cell>
          <cell r="AF2485" t="str">
            <v>Aucun</v>
          </cell>
          <cell r="AG2485" t="str">
            <v>V</v>
          </cell>
          <cell r="AH2485" t="str">
            <v>VETERAN</v>
          </cell>
          <cell r="AN2485">
            <v>44249</v>
          </cell>
          <cell r="AO2485" t="str">
            <v>Compétition</v>
          </cell>
        </row>
        <row r="2486">
          <cell r="E2486">
            <v>448471</v>
          </cell>
          <cell r="F2486" t="str">
            <v>Mme</v>
          </cell>
          <cell r="G2486" t="str">
            <v>REUNGOAT</v>
          </cell>
          <cell r="H2486" t="str">
            <v>LUCIE</v>
          </cell>
          <cell r="I2486">
            <v>40443</v>
          </cell>
          <cell r="J2486" t="str">
            <v>FRANCE</v>
          </cell>
          <cell r="K2486" t="str">
            <v>Femme</v>
          </cell>
          <cell r="L2486">
            <v>2912</v>
          </cell>
          <cell r="M2486" t="str">
            <v>LES ALLIGATORS - LANDERNEAU</v>
          </cell>
          <cell r="O2486">
            <v>2900</v>
          </cell>
          <cell r="P2486" t="str">
            <v>COMITE DEPARTEMENTAL CK DU FINISTERE</v>
          </cell>
          <cell r="Q2486" t="str">
            <v>CR03</v>
          </cell>
          <cell r="R2486" t="str">
            <v>COMITE REGIONAL BRETAGNE CK</v>
          </cell>
          <cell r="S2486" t="str">
            <v>FEDERATION FRANCAISE CANOE-KAYAK ET SPORTS PAGAIE</v>
          </cell>
          <cell r="T2486">
            <v>2022</v>
          </cell>
          <cell r="V2486">
            <v>20</v>
          </cell>
          <cell r="W2486" t="str">
            <v>Non</v>
          </cell>
          <cell r="X2486" t="str">
            <v>IA Sport Plus</v>
          </cell>
          <cell r="Y2486" t="str">
            <v>IASPORT</v>
          </cell>
          <cell r="Z2486" t="str">
            <v>AN_LOIS_J</v>
          </cell>
          <cell r="AA2486" t="str">
            <v>Carte 1 an Loisir Jeune</v>
          </cell>
          <cell r="AB2486">
            <v>71393</v>
          </cell>
          <cell r="AC2486">
            <v>44562</v>
          </cell>
          <cell r="AD2486">
            <v>44565</v>
          </cell>
          <cell r="AE2486">
            <v>44926</v>
          </cell>
          <cell r="AF2486" t="str">
            <v>Aucun</v>
          </cell>
          <cell r="AG2486" t="str">
            <v>B</v>
          </cell>
          <cell r="AH2486" t="str">
            <v>BENJAMIN</v>
          </cell>
          <cell r="AJ2486">
            <v>44565</v>
          </cell>
          <cell r="AK2486" t="str">
            <v>Loisir</v>
          </cell>
        </row>
        <row r="2487">
          <cell r="E2487">
            <v>448999</v>
          </cell>
          <cell r="F2487" t="str">
            <v>M.</v>
          </cell>
          <cell r="G2487" t="str">
            <v>MAUFRAIS</v>
          </cell>
          <cell r="H2487" t="str">
            <v>BASILE</v>
          </cell>
          <cell r="I2487">
            <v>39104</v>
          </cell>
          <cell r="J2487" t="str">
            <v>FRANCE</v>
          </cell>
          <cell r="K2487" t="str">
            <v>Homme</v>
          </cell>
          <cell r="L2487">
            <v>5614</v>
          </cell>
          <cell r="M2487" t="str">
            <v>C.K.C. AURAY</v>
          </cell>
          <cell r="O2487">
            <v>5600</v>
          </cell>
          <cell r="P2487" t="str">
            <v>COMITE DEPARTEMENTAL CK DU MORBIHAN</v>
          </cell>
          <cell r="Q2487" t="str">
            <v>CR03</v>
          </cell>
          <cell r="R2487" t="str">
            <v>COMITE REGIONAL BRETAGNE CK</v>
          </cell>
          <cell r="S2487" t="str">
            <v>FEDERATION FRANCAISE CANOE-KAYAK ET SPORTS PAGAIE</v>
          </cell>
          <cell r="T2487">
            <v>2022</v>
          </cell>
          <cell r="V2487">
            <v>20</v>
          </cell>
          <cell r="W2487" t="str">
            <v>Non</v>
          </cell>
          <cell r="Z2487" t="str">
            <v>AN_LOIS_J</v>
          </cell>
          <cell r="AA2487" t="str">
            <v>Carte 1 an Loisir Jeune</v>
          </cell>
          <cell r="AB2487">
            <v>71181</v>
          </cell>
          <cell r="AC2487">
            <v>44562</v>
          </cell>
          <cell r="AD2487">
            <v>44563</v>
          </cell>
          <cell r="AE2487">
            <v>44926</v>
          </cell>
          <cell r="AF2487" t="str">
            <v>Aucun</v>
          </cell>
          <cell r="AG2487" t="str">
            <v>C</v>
          </cell>
          <cell r="AH2487" t="str">
            <v>CADET</v>
          </cell>
          <cell r="AJ2487">
            <v>44498</v>
          </cell>
          <cell r="AK2487" t="str">
            <v>Loisir</v>
          </cell>
          <cell r="AL2487" t="str">
            <v>perfornis benoit</v>
          </cell>
          <cell r="AM2487">
            <v>10005527708</v>
          </cell>
        </row>
        <row r="2488">
          <cell r="E2488">
            <v>450121</v>
          </cell>
          <cell r="F2488" t="str">
            <v>Mme</v>
          </cell>
          <cell r="G2488" t="str">
            <v>QUILLERE</v>
          </cell>
          <cell r="H2488" t="str">
            <v>MICHELLE</v>
          </cell>
          <cell r="I2488">
            <v>25967</v>
          </cell>
          <cell r="J2488" t="str">
            <v>FRANCE</v>
          </cell>
          <cell r="K2488" t="str">
            <v>Femme</v>
          </cell>
          <cell r="L2488">
            <v>5605</v>
          </cell>
          <cell r="M2488" t="str">
            <v xml:space="preserve">PLUMELIAU CANOE KAYAK </v>
          </cell>
          <cell r="N2488" t="str">
            <v>PCK</v>
          </cell>
          <cell r="O2488">
            <v>5600</v>
          </cell>
          <cell r="P2488" t="str">
            <v>COMITE DEPARTEMENTAL CK DU MORBIHAN</v>
          </cell>
          <cell r="Q2488" t="str">
            <v>CR03</v>
          </cell>
          <cell r="R2488" t="str">
            <v>COMITE REGIONAL BRETAGNE CK</v>
          </cell>
          <cell r="S2488" t="str">
            <v>FEDERATION FRANCAISE CANOE-KAYAK ET SPORTS PAGAIE</v>
          </cell>
          <cell r="T2488">
            <v>2022</v>
          </cell>
          <cell r="V2488">
            <v>2</v>
          </cell>
          <cell r="W2488" t="str">
            <v>Non</v>
          </cell>
          <cell r="Z2488" t="str">
            <v>AN_SANS_P</v>
          </cell>
          <cell r="AA2488" t="str">
            <v>Carte annuelle sans pratique</v>
          </cell>
          <cell r="AB2488">
            <v>71671</v>
          </cell>
          <cell r="AC2488">
            <v>44593</v>
          </cell>
          <cell r="AD2488">
            <v>44613</v>
          </cell>
          <cell r="AE2488">
            <v>44926</v>
          </cell>
          <cell r="AF2488" t="str">
            <v>Aucun</v>
          </cell>
          <cell r="AG2488" t="str">
            <v>V</v>
          </cell>
          <cell r="AH2488" t="str">
            <v>VETERAN</v>
          </cell>
        </row>
        <row r="2489">
          <cell r="E2489">
            <v>450123</v>
          </cell>
          <cell r="F2489" t="str">
            <v>M.</v>
          </cell>
          <cell r="G2489" t="str">
            <v>QUILLERE</v>
          </cell>
          <cell r="H2489" t="str">
            <v>BERNARD</v>
          </cell>
          <cell r="I2489">
            <v>19777</v>
          </cell>
          <cell r="J2489" t="str">
            <v>FRANCE</v>
          </cell>
          <cell r="K2489" t="str">
            <v>Homme</v>
          </cell>
          <cell r="L2489">
            <v>5605</v>
          </cell>
          <cell r="M2489" t="str">
            <v xml:space="preserve">PLUMELIAU CANOE KAYAK </v>
          </cell>
          <cell r="N2489" t="str">
            <v>PCK</v>
          </cell>
          <cell r="O2489">
            <v>5600</v>
          </cell>
          <cell r="P2489" t="str">
            <v>COMITE DEPARTEMENTAL CK DU MORBIHAN</v>
          </cell>
          <cell r="Q2489" t="str">
            <v>CR03</v>
          </cell>
          <cell r="R2489" t="str">
            <v>COMITE REGIONAL BRETAGNE CK</v>
          </cell>
          <cell r="S2489" t="str">
            <v>FEDERATION FRANCAISE CANOE-KAYAK ET SPORTS PAGAIE</v>
          </cell>
          <cell r="T2489">
            <v>2022</v>
          </cell>
          <cell r="V2489">
            <v>2</v>
          </cell>
          <cell r="W2489" t="str">
            <v>Non</v>
          </cell>
          <cell r="Z2489" t="str">
            <v>AN_SANS_P</v>
          </cell>
          <cell r="AA2489" t="str">
            <v>Carte annuelle sans pratique</v>
          </cell>
          <cell r="AB2489">
            <v>71671</v>
          </cell>
          <cell r="AC2489">
            <v>44593</v>
          </cell>
          <cell r="AD2489">
            <v>44613</v>
          </cell>
          <cell r="AE2489">
            <v>44926</v>
          </cell>
          <cell r="AF2489" t="str">
            <v>Aucun</v>
          </cell>
          <cell r="AG2489" t="str">
            <v>V</v>
          </cell>
          <cell r="AH2489" t="str">
            <v>VETERAN</v>
          </cell>
        </row>
        <row r="2490">
          <cell r="E2490">
            <v>450124</v>
          </cell>
          <cell r="F2490" t="str">
            <v>M.</v>
          </cell>
          <cell r="G2490" t="str">
            <v>OGER-PATITUCCI</v>
          </cell>
          <cell r="H2490" t="str">
            <v>LUCA</v>
          </cell>
          <cell r="I2490">
            <v>39913</v>
          </cell>
          <cell r="J2490" t="str">
            <v>FRANCE</v>
          </cell>
          <cell r="K2490" t="str">
            <v>Homme</v>
          </cell>
          <cell r="L2490">
            <v>3522</v>
          </cell>
          <cell r="M2490" t="str">
            <v>CESSON SEVIGNE CANOE KAYAK LES POISSONS VOLANTS</v>
          </cell>
          <cell r="N2490" t="str">
            <v>CSCK PV</v>
          </cell>
          <cell r="O2490">
            <v>3500</v>
          </cell>
          <cell r="P2490" t="str">
            <v>COMITE DEPARTEMENTAL CK D'ILLE ET VILAINE</v>
          </cell>
          <cell r="Q2490" t="str">
            <v>CR03</v>
          </cell>
          <cell r="R2490" t="str">
            <v>COMITE REGIONAL BRETAGNE CK</v>
          </cell>
          <cell r="S2490" t="str">
            <v>FEDERATION FRANCAISE CANOE-KAYAK ET SPORTS PAGAIE</v>
          </cell>
          <cell r="T2490">
            <v>2022</v>
          </cell>
          <cell r="V2490">
            <v>40</v>
          </cell>
          <cell r="W2490" t="str">
            <v>Non</v>
          </cell>
          <cell r="Z2490" t="str">
            <v>AN_COMP_J</v>
          </cell>
          <cell r="AA2490" t="str">
            <v>Carte 1 an Compétition Jeune</v>
          </cell>
          <cell r="AB2490">
            <v>71104</v>
          </cell>
          <cell r="AC2490">
            <v>44531</v>
          </cell>
          <cell r="AD2490">
            <v>44559</v>
          </cell>
          <cell r="AE2490">
            <v>44926</v>
          </cell>
          <cell r="AF2490" t="str">
            <v>Aucun</v>
          </cell>
          <cell r="AG2490" t="str">
            <v>M</v>
          </cell>
          <cell r="AH2490" t="str">
            <v>MINIME</v>
          </cell>
          <cell r="AN2490">
            <v>44559</v>
          </cell>
          <cell r="AO2490" t="str">
            <v>Compétition</v>
          </cell>
        </row>
        <row r="2491">
          <cell r="E2491">
            <v>451245</v>
          </cell>
          <cell r="F2491" t="str">
            <v>Mme</v>
          </cell>
          <cell r="G2491" t="str">
            <v>ROBERT</v>
          </cell>
          <cell r="H2491" t="str">
            <v>ANNE</v>
          </cell>
          <cell r="I2491">
            <v>26438</v>
          </cell>
          <cell r="J2491" t="str">
            <v>FRANCE</v>
          </cell>
          <cell r="K2491" t="str">
            <v>Femme</v>
          </cell>
          <cell r="L2491">
            <v>5614</v>
          </cell>
          <cell r="M2491" t="str">
            <v>C.K.C. AURAY</v>
          </cell>
          <cell r="O2491">
            <v>5600</v>
          </cell>
          <cell r="P2491" t="str">
            <v>COMITE DEPARTEMENTAL CK DU MORBIHAN</v>
          </cell>
          <cell r="Q2491" t="str">
            <v>CR03</v>
          </cell>
          <cell r="R2491" t="str">
            <v>COMITE REGIONAL BRETAGNE CK</v>
          </cell>
          <cell r="S2491" t="str">
            <v>FEDERATION FRANCAISE CANOE-KAYAK ET SPORTS PAGAIE</v>
          </cell>
          <cell r="T2491">
            <v>2022</v>
          </cell>
          <cell r="V2491">
            <v>55</v>
          </cell>
          <cell r="W2491" t="str">
            <v>Non</v>
          </cell>
          <cell r="Z2491" t="str">
            <v>AN_LOIS_A</v>
          </cell>
          <cell r="AA2491" t="str">
            <v>Carte 1 an Loisir Adulte</v>
          </cell>
          <cell r="AB2491">
            <v>71181</v>
          </cell>
          <cell r="AC2491">
            <v>44562</v>
          </cell>
          <cell r="AD2491">
            <v>44563</v>
          </cell>
          <cell r="AE2491">
            <v>44926</v>
          </cell>
          <cell r="AF2491" t="str">
            <v>Aucun</v>
          </cell>
          <cell r="AG2491" t="str">
            <v>V</v>
          </cell>
          <cell r="AH2491" t="str">
            <v>VETERAN</v>
          </cell>
          <cell r="AJ2491">
            <v>44293</v>
          </cell>
          <cell r="AK2491" t="str">
            <v>Loisir</v>
          </cell>
          <cell r="AL2491" t="str">
            <v>FIQUET Brigitte</v>
          </cell>
          <cell r="AM2491">
            <v>10002659943</v>
          </cell>
        </row>
        <row r="2492">
          <cell r="E2492">
            <v>451390</v>
          </cell>
          <cell r="F2492" t="str">
            <v>M.</v>
          </cell>
          <cell r="G2492" t="str">
            <v>JAFFRENOU</v>
          </cell>
          <cell r="H2492" t="str">
            <v>CHRISTOPHE</v>
          </cell>
          <cell r="I2492">
            <v>27460</v>
          </cell>
          <cell r="J2492" t="str">
            <v>FRANCE</v>
          </cell>
          <cell r="K2492" t="str">
            <v>Homme</v>
          </cell>
          <cell r="L2492">
            <v>5614</v>
          </cell>
          <cell r="M2492" t="str">
            <v>C.K.C. AURAY</v>
          </cell>
          <cell r="O2492">
            <v>5600</v>
          </cell>
          <cell r="P2492" t="str">
            <v>COMITE DEPARTEMENTAL CK DU MORBIHAN</v>
          </cell>
          <cell r="Q2492" t="str">
            <v>CR03</v>
          </cell>
          <cell r="R2492" t="str">
            <v>COMITE REGIONAL BRETAGNE CK</v>
          </cell>
          <cell r="S2492" t="str">
            <v>FEDERATION FRANCAISE CANOE-KAYAK ET SPORTS PAGAIE</v>
          </cell>
          <cell r="T2492">
            <v>2022</v>
          </cell>
          <cell r="V2492">
            <v>55</v>
          </cell>
          <cell r="W2492" t="str">
            <v>Non</v>
          </cell>
          <cell r="Z2492" t="str">
            <v>AN_LOIS_A</v>
          </cell>
          <cell r="AA2492" t="str">
            <v>Carte 1 an Loisir Adulte</v>
          </cell>
          <cell r="AB2492">
            <v>71181</v>
          </cell>
          <cell r="AC2492">
            <v>44562</v>
          </cell>
          <cell r="AD2492">
            <v>44592</v>
          </cell>
          <cell r="AE2492">
            <v>44926</v>
          </cell>
          <cell r="AF2492" t="str">
            <v>Aucun</v>
          </cell>
          <cell r="AG2492" t="str">
            <v>V</v>
          </cell>
          <cell r="AH2492" t="str">
            <v>VETERAN</v>
          </cell>
          <cell r="AJ2492">
            <v>44096</v>
          </cell>
          <cell r="AK2492" t="str">
            <v>Loisir</v>
          </cell>
          <cell r="AL2492" t="str">
            <v>RITTER</v>
          </cell>
          <cell r="AM2492">
            <v>561043159</v>
          </cell>
        </row>
        <row r="2493">
          <cell r="E2493">
            <v>451411</v>
          </cell>
          <cell r="F2493" t="str">
            <v>Mme</v>
          </cell>
          <cell r="G2493" t="str">
            <v>LE LOC'H</v>
          </cell>
          <cell r="H2493" t="str">
            <v>LAURINE</v>
          </cell>
          <cell r="I2493">
            <v>40143</v>
          </cell>
          <cell r="J2493" t="str">
            <v>FRANCE</v>
          </cell>
          <cell r="K2493" t="str">
            <v>Femme</v>
          </cell>
          <cell r="L2493">
            <v>2912</v>
          </cell>
          <cell r="M2493" t="str">
            <v>LES ALLIGATORS - LANDERNEAU</v>
          </cell>
          <cell r="O2493">
            <v>2900</v>
          </cell>
          <cell r="P2493" t="str">
            <v>COMITE DEPARTEMENTAL CK DU FINISTERE</v>
          </cell>
          <cell r="Q2493" t="str">
            <v>CR03</v>
          </cell>
          <cell r="R2493" t="str">
            <v>COMITE REGIONAL BRETAGNE CK</v>
          </cell>
          <cell r="S2493" t="str">
            <v>FEDERATION FRANCAISE CANOE-KAYAK ET SPORTS PAGAIE</v>
          </cell>
          <cell r="T2493">
            <v>2022</v>
          </cell>
          <cell r="V2493">
            <v>40</v>
          </cell>
          <cell r="W2493" t="str">
            <v>Non</v>
          </cell>
          <cell r="Z2493" t="str">
            <v>AN_COMP_J</v>
          </cell>
          <cell r="AA2493" t="str">
            <v>Carte 1 an Compétition Jeune</v>
          </cell>
          <cell r="AB2493">
            <v>71393</v>
          </cell>
          <cell r="AC2493">
            <v>44562</v>
          </cell>
          <cell r="AD2493">
            <v>44565</v>
          </cell>
          <cell r="AE2493">
            <v>44926</v>
          </cell>
          <cell r="AF2493" t="str">
            <v>Aucun</v>
          </cell>
          <cell r="AG2493" t="str">
            <v>M</v>
          </cell>
          <cell r="AH2493" t="str">
            <v>MINIME</v>
          </cell>
          <cell r="AN2493">
            <v>44565</v>
          </cell>
          <cell r="AO2493" t="str">
            <v>Compétition</v>
          </cell>
        </row>
        <row r="2494">
          <cell r="E2494">
            <v>451425</v>
          </cell>
          <cell r="F2494" t="str">
            <v>Mme</v>
          </cell>
          <cell r="G2494" t="str">
            <v>LE GALL</v>
          </cell>
          <cell r="H2494" t="str">
            <v>JULIETTE</v>
          </cell>
          <cell r="I2494">
            <v>39578</v>
          </cell>
          <cell r="J2494" t="str">
            <v>FRANCE</v>
          </cell>
          <cell r="K2494" t="str">
            <v>Femme</v>
          </cell>
          <cell r="L2494">
            <v>2903</v>
          </cell>
          <cell r="M2494" t="str">
            <v>CK DE QUIMPER CORNOUAILLE</v>
          </cell>
          <cell r="O2494">
            <v>2900</v>
          </cell>
          <cell r="P2494" t="str">
            <v>COMITE DEPARTEMENTAL CK DU FINISTERE</v>
          </cell>
          <cell r="Q2494" t="str">
            <v>CR03</v>
          </cell>
          <cell r="R2494" t="str">
            <v>COMITE REGIONAL BRETAGNE CK</v>
          </cell>
          <cell r="S2494" t="str">
            <v>FEDERATION FRANCAISE CANOE-KAYAK ET SPORTS PAGAIE</v>
          </cell>
          <cell r="T2494">
            <v>2022</v>
          </cell>
          <cell r="V2494">
            <v>40</v>
          </cell>
          <cell r="W2494" t="str">
            <v>Non</v>
          </cell>
          <cell r="Z2494" t="str">
            <v>AN_COMP_J</v>
          </cell>
          <cell r="AA2494" t="str">
            <v>Carte 1 an Compétition Jeune</v>
          </cell>
          <cell r="AB2494">
            <v>70918</v>
          </cell>
          <cell r="AC2494">
            <v>44531</v>
          </cell>
          <cell r="AD2494">
            <v>44545</v>
          </cell>
          <cell r="AE2494">
            <v>44926</v>
          </cell>
          <cell r="AF2494" t="str">
            <v>Aucun</v>
          </cell>
          <cell r="AG2494" t="str">
            <v>M</v>
          </cell>
          <cell r="AH2494" t="str">
            <v>MINIME</v>
          </cell>
          <cell r="AN2494">
            <v>44545</v>
          </cell>
          <cell r="AO2494" t="str">
            <v>Compétition</v>
          </cell>
        </row>
        <row r="2495">
          <cell r="E2495">
            <v>452500</v>
          </cell>
          <cell r="F2495" t="str">
            <v>M.</v>
          </cell>
          <cell r="G2495" t="str">
            <v>PLANQUETTE</v>
          </cell>
          <cell r="H2495" t="str">
            <v>ETHAN</v>
          </cell>
          <cell r="I2495">
            <v>39352</v>
          </cell>
          <cell r="J2495" t="str">
            <v>FRANCE</v>
          </cell>
          <cell r="K2495" t="str">
            <v>Homme</v>
          </cell>
          <cell r="L2495">
            <v>3501</v>
          </cell>
          <cell r="M2495" t="str">
            <v>KAYAK CLUB PONT REAN</v>
          </cell>
          <cell r="O2495">
            <v>3500</v>
          </cell>
          <cell r="P2495" t="str">
            <v>COMITE DEPARTEMENTAL CK D'ILLE ET VILAINE</v>
          </cell>
          <cell r="Q2495" t="str">
            <v>CR03</v>
          </cell>
          <cell r="R2495" t="str">
            <v>COMITE REGIONAL BRETAGNE CK</v>
          </cell>
          <cell r="S2495" t="str">
            <v>FEDERATION FRANCAISE CANOE-KAYAK ET SPORTS PAGAIE</v>
          </cell>
          <cell r="T2495">
            <v>2022</v>
          </cell>
          <cell r="V2495">
            <v>40</v>
          </cell>
          <cell r="W2495" t="str">
            <v>Non</v>
          </cell>
          <cell r="Z2495" t="str">
            <v>AN_COMP_J</v>
          </cell>
          <cell r="AA2495" t="str">
            <v>Carte 1 an Compétition Jeune</v>
          </cell>
          <cell r="AB2495">
            <v>70967</v>
          </cell>
          <cell r="AC2495">
            <v>44531</v>
          </cell>
          <cell r="AD2495">
            <v>44551</v>
          </cell>
          <cell r="AE2495">
            <v>44926</v>
          </cell>
          <cell r="AF2495" t="str">
            <v>Aucun</v>
          </cell>
          <cell r="AG2495" t="str">
            <v>C</v>
          </cell>
          <cell r="AH2495" t="str">
            <v>CADET</v>
          </cell>
          <cell r="AN2495">
            <v>44565</v>
          </cell>
          <cell r="AO2495" t="str">
            <v>Compétition</v>
          </cell>
        </row>
        <row r="2496">
          <cell r="E2496">
            <v>452503</v>
          </cell>
          <cell r="F2496" t="str">
            <v>M.</v>
          </cell>
          <cell r="G2496" t="str">
            <v>BUSQUET</v>
          </cell>
          <cell r="H2496" t="str">
            <v>BENJAMIN</v>
          </cell>
          <cell r="I2496">
            <v>40703</v>
          </cell>
          <cell r="J2496" t="str">
            <v>FRANCE</v>
          </cell>
          <cell r="K2496" t="str">
            <v>Homme</v>
          </cell>
          <cell r="L2496">
            <v>3501</v>
          </cell>
          <cell r="M2496" t="str">
            <v>KAYAK CLUB PONT REAN</v>
          </cell>
          <cell r="O2496">
            <v>3500</v>
          </cell>
          <cell r="P2496" t="str">
            <v>COMITE DEPARTEMENTAL CK D'ILLE ET VILAINE</v>
          </cell>
          <cell r="Q2496" t="str">
            <v>CR03</v>
          </cell>
          <cell r="R2496" t="str">
            <v>COMITE REGIONAL BRETAGNE CK</v>
          </cell>
          <cell r="S2496" t="str">
            <v>FEDERATION FRANCAISE CANOE-KAYAK ET SPORTS PAGAIE</v>
          </cell>
          <cell r="T2496">
            <v>2022</v>
          </cell>
          <cell r="V2496">
            <v>40</v>
          </cell>
          <cell r="W2496" t="str">
            <v>Non</v>
          </cell>
          <cell r="Z2496" t="str">
            <v>AN_COMP_J</v>
          </cell>
          <cell r="AA2496" t="str">
            <v>Carte 1 an Compétition Jeune</v>
          </cell>
          <cell r="AB2496">
            <v>70967</v>
          </cell>
          <cell r="AC2496">
            <v>44531</v>
          </cell>
          <cell r="AD2496">
            <v>44551</v>
          </cell>
          <cell r="AE2496">
            <v>44926</v>
          </cell>
          <cell r="AF2496" t="str">
            <v>Aucun</v>
          </cell>
          <cell r="AG2496" t="str">
            <v>B</v>
          </cell>
          <cell r="AH2496" t="str">
            <v>BENJAMIN</v>
          </cell>
          <cell r="AN2496">
            <v>44565</v>
          </cell>
          <cell r="AO2496" t="str">
            <v>Compétition</v>
          </cell>
        </row>
        <row r="2497">
          <cell r="E2497">
            <v>452925</v>
          </cell>
          <cell r="F2497" t="str">
            <v>Mme</v>
          </cell>
          <cell r="G2497" t="str">
            <v>TREYENS</v>
          </cell>
          <cell r="H2497" t="str">
            <v>CAMILLE</v>
          </cell>
          <cell r="I2497">
            <v>41131</v>
          </cell>
          <cell r="J2497" t="str">
            <v>FRANCE</v>
          </cell>
          <cell r="K2497" t="str">
            <v>Femme</v>
          </cell>
          <cell r="L2497">
            <v>3501</v>
          </cell>
          <cell r="M2497" t="str">
            <v>KAYAK CLUB PONT REAN</v>
          </cell>
          <cell r="O2497">
            <v>3500</v>
          </cell>
          <cell r="P2497" t="str">
            <v>COMITE DEPARTEMENTAL CK D'ILLE ET VILAINE</v>
          </cell>
          <cell r="Q2497" t="str">
            <v>CR03</v>
          </cell>
          <cell r="R2497" t="str">
            <v>COMITE REGIONAL BRETAGNE CK</v>
          </cell>
          <cell r="S2497" t="str">
            <v>FEDERATION FRANCAISE CANOE-KAYAK ET SPORTS PAGAIE</v>
          </cell>
          <cell r="T2497">
            <v>2022</v>
          </cell>
          <cell r="V2497">
            <v>40</v>
          </cell>
          <cell r="W2497" t="str">
            <v>Non</v>
          </cell>
          <cell r="Z2497" t="str">
            <v>AN_COMP_J</v>
          </cell>
          <cell r="AA2497" t="str">
            <v>Carte 1 an Compétition Jeune</v>
          </cell>
          <cell r="AB2497">
            <v>70967</v>
          </cell>
          <cell r="AC2497">
            <v>44531</v>
          </cell>
          <cell r="AD2497">
            <v>44551</v>
          </cell>
          <cell r="AE2497">
            <v>44926</v>
          </cell>
          <cell r="AF2497" t="str">
            <v>Aucun</v>
          </cell>
          <cell r="AG2497" t="str">
            <v>P</v>
          </cell>
          <cell r="AH2497" t="str">
            <v>POUSSIN</v>
          </cell>
          <cell r="AN2497">
            <v>44565</v>
          </cell>
          <cell r="AO2497" t="str">
            <v>Compétition</v>
          </cell>
        </row>
        <row r="2498">
          <cell r="E2498">
            <v>453356</v>
          </cell>
          <cell r="F2498" t="str">
            <v>Mme</v>
          </cell>
          <cell r="G2498" t="str">
            <v>TANGUY</v>
          </cell>
          <cell r="H2498" t="str">
            <v>MARIE</v>
          </cell>
          <cell r="I2498">
            <v>39504</v>
          </cell>
          <cell r="J2498" t="str">
            <v>FRANCE</v>
          </cell>
          <cell r="K2498" t="str">
            <v>Femme</v>
          </cell>
          <cell r="L2498">
            <v>5604</v>
          </cell>
          <cell r="M2498" t="str">
            <v>CLUB LOISIRS POP. LOCHRIST</v>
          </cell>
          <cell r="O2498">
            <v>5600</v>
          </cell>
          <cell r="P2498" t="str">
            <v>COMITE DEPARTEMENTAL CK DU MORBIHAN</v>
          </cell>
          <cell r="Q2498" t="str">
            <v>CR03</v>
          </cell>
          <cell r="R2498" t="str">
            <v>COMITE REGIONAL BRETAGNE CK</v>
          </cell>
          <cell r="S2498" t="str">
            <v>FEDERATION FRANCAISE CANOE-KAYAK ET SPORTS PAGAIE</v>
          </cell>
          <cell r="T2498">
            <v>2022</v>
          </cell>
          <cell r="V2498">
            <v>40</v>
          </cell>
          <cell r="W2498" t="str">
            <v>Non</v>
          </cell>
          <cell r="Z2498" t="str">
            <v>AN_COMP_J</v>
          </cell>
          <cell r="AA2498" t="str">
            <v>Carte 1 an Compétition Jeune</v>
          </cell>
          <cell r="AB2498">
            <v>70750</v>
          </cell>
          <cell r="AC2498">
            <v>44531</v>
          </cell>
          <cell r="AD2498">
            <v>44551</v>
          </cell>
          <cell r="AE2498">
            <v>44926</v>
          </cell>
          <cell r="AF2498" t="str">
            <v>Aucun</v>
          </cell>
          <cell r="AG2498" t="str">
            <v>M</v>
          </cell>
          <cell r="AH2498" t="str">
            <v>MINIME</v>
          </cell>
          <cell r="AN2498">
            <v>44551</v>
          </cell>
          <cell r="AO2498" t="str">
            <v>Compétition</v>
          </cell>
        </row>
        <row r="2499">
          <cell r="E2499">
            <v>453357</v>
          </cell>
          <cell r="F2499" t="str">
            <v>M.</v>
          </cell>
          <cell r="G2499" t="str">
            <v>OSTA COL PIN</v>
          </cell>
          <cell r="H2499" t="str">
            <v>ERWANN</v>
          </cell>
          <cell r="I2499">
            <v>39844</v>
          </cell>
          <cell r="J2499" t="str">
            <v>FRANCE</v>
          </cell>
          <cell r="K2499" t="str">
            <v>Homme</v>
          </cell>
          <cell r="L2499">
            <v>5604</v>
          </cell>
          <cell r="M2499" t="str">
            <v>CLUB LOISIRS POP. LOCHRIST</v>
          </cell>
          <cell r="O2499">
            <v>5600</v>
          </cell>
          <cell r="P2499" t="str">
            <v>COMITE DEPARTEMENTAL CK DU MORBIHAN</v>
          </cell>
          <cell r="Q2499" t="str">
            <v>CR03</v>
          </cell>
          <cell r="R2499" t="str">
            <v>COMITE REGIONAL BRETAGNE CK</v>
          </cell>
          <cell r="S2499" t="str">
            <v>FEDERATION FRANCAISE CANOE-KAYAK ET SPORTS PAGAIE</v>
          </cell>
          <cell r="T2499">
            <v>2022</v>
          </cell>
          <cell r="V2499">
            <v>40</v>
          </cell>
          <cell r="W2499" t="str">
            <v>Non</v>
          </cell>
          <cell r="X2499" t="str">
            <v>IA Sport Plus</v>
          </cell>
          <cell r="Y2499" t="str">
            <v>IASPORT</v>
          </cell>
          <cell r="Z2499" t="str">
            <v>AN_COMP_J</v>
          </cell>
          <cell r="AA2499" t="str">
            <v>Carte 1 an Compétition Jeune</v>
          </cell>
          <cell r="AB2499">
            <v>72296</v>
          </cell>
          <cell r="AC2499">
            <v>44621</v>
          </cell>
          <cell r="AD2499">
            <v>44629</v>
          </cell>
          <cell r="AE2499">
            <v>44926</v>
          </cell>
          <cell r="AF2499" t="str">
            <v>Aucun</v>
          </cell>
          <cell r="AG2499" t="str">
            <v>M</v>
          </cell>
          <cell r="AH2499" t="str">
            <v>MINIME</v>
          </cell>
          <cell r="AN2499">
            <v>44629</v>
          </cell>
          <cell r="AO2499" t="str">
            <v>Compétition</v>
          </cell>
        </row>
        <row r="2500">
          <cell r="E2500">
            <v>453438</v>
          </cell>
          <cell r="F2500" t="str">
            <v>Mme</v>
          </cell>
          <cell r="G2500" t="str">
            <v>LE PAIRE</v>
          </cell>
          <cell r="H2500" t="str">
            <v>EMMA</v>
          </cell>
          <cell r="I2500">
            <v>40617</v>
          </cell>
          <cell r="J2500" t="str">
            <v>FRANCE</v>
          </cell>
          <cell r="K2500" t="str">
            <v>Femme</v>
          </cell>
          <cell r="L2500">
            <v>5604</v>
          </cell>
          <cell r="M2500" t="str">
            <v>CLUB LOISIRS POP. LOCHRIST</v>
          </cell>
          <cell r="O2500">
            <v>5600</v>
          </cell>
          <cell r="P2500" t="str">
            <v>COMITE DEPARTEMENTAL CK DU MORBIHAN</v>
          </cell>
          <cell r="Q2500" t="str">
            <v>CR03</v>
          </cell>
          <cell r="R2500" t="str">
            <v>COMITE REGIONAL BRETAGNE CK</v>
          </cell>
          <cell r="S2500" t="str">
            <v>FEDERATION FRANCAISE CANOE-KAYAK ET SPORTS PAGAIE</v>
          </cell>
          <cell r="T2500">
            <v>2022</v>
          </cell>
          <cell r="V2500">
            <v>40</v>
          </cell>
          <cell r="W2500" t="str">
            <v>Non</v>
          </cell>
          <cell r="Z2500" t="str">
            <v>AN_COMP_J</v>
          </cell>
          <cell r="AA2500" t="str">
            <v>Carte 1 an Compétition Jeune</v>
          </cell>
          <cell r="AB2500">
            <v>71172</v>
          </cell>
          <cell r="AC2500">
            <v>44562</v>
          </cell>
          <cell r="AD2500">
            <v>44569</v>
          </cell>
          <cell r="AE2500">
            <v>44926</v>
          </cell>
          <cell r="AF2500" t="str">
            <v>Aucun</v>
          </cell>
          <cell r="AG2500" t="str">
            <v>B</v>
          </cell>
          <cell r="AH2500" t="str">
            <v>BENJAMIN</v>
          </cell>
          <cell r="AN2500">
            <v>44569</v>
          </cell>
          <cell r="AO2500" t="str">
            <v>Compétition</v>
          </cell>
        </row>
        <row r="2501">
          <cell r="E2501">
            <v>453464</v>
          </cell>
          <cell r="F2501" t="str">
            <v>M.</v>
          </cell>
          <cell r="G2501" t="str">
            <v>GADEAU</v>
          </cell>
          <cell r="H2501" t="str">
            <v>LOUKA</v>
          </cell>
          <cell r="I2501">
            <v>39631</v>
          </cell>
          <cell r="J2501" t="str">
            <v>FRANCE</v>
          </cell>
          <cell r="K2501" t="str">
            <v>Homme</v>
          </cell>
          <cell r="L2501">
            <v>5643</v>
          </cell>
          <cell r="M2501" t="str">
            <v>LANESTER CANOE KAYAK CLUB</v>
          </cell>
          <cell r="N2501" t="str">
            <v>L.C.K.C</v>
          </cell>
          <cell r="O2501">
            <v>5600</v>
          </cell>
          <cell r="P2501" t="str">
            <v>COMITE DEPARTEMENTAL CK DU MORBIHAN</v>
          </cell>
          <cell r="Q2501" t="str">
            <v>CR03</v>
          </cell>
          <cell r="R2501" t="str">
            <v>COMITE REGIONAL BRETAGNE CK</v>
          </cell>
          <cell r="S2501" t="str">
            <v>FEDERATION FRANCAISE CANOE-KAYAK ET SPORTS PAGAIE</v>
          </cell>
          <cell r="T2501">
            <v>2022</v>
          </cell>
          <cell r="V2501">
            <v>20</v>
          </cell>
          <cell r="W2501" t="str">
            <v>Non</v>
          </cell>
          <cell r="Z2501" t="str">
            <v>AN_LOIS_J</v>
          </cell>
          <cell r="AA2501" t="str">
            <v>Carte 1 an Loisir Jeune</v>
          </cell>
          <cell r="AB2501">
            <v>71484</v>
          </cell>
          <cell r="AC2501">
            <v>44562</v>
          </cell>
          <cell r="AD2501">
            <v>44570</v>
          </cell>
          <cell r="AE2501">
            <v>44926</v>
          </cell>
          <cell r="AF2501" t="str">
            <v>Aucun</v>
          </cell>
          <cell r="AG2501" t="str">
            <v>M</v>
          </cell>
          <cell r="AH2501" t="str">
            <v>MINIME</v>
          </cell>
          <cell r="AJ2501">
            <v>44570</v>
          </cell>
          <cell r="AK2501" t="str">
            <v>Loisir</v>
          </cell>
        </row>
        <row r="2502">
          <cell r="E2502">
            <v>453465</v>
          </cell>
          <cell r="F2502" t="str">
            <v>M.</v>
          </cell>
          <cell r="G2502" t="str">
            <v>DANY</v>
          </cell>
          <cell r="H2502" t="str">
            <v>LOUWAN</v>
          </cell>
          <cell r="I2502">
            <v>37924</v>
          </cell>
          <cell r="J2502" t="str">
            <v>FRANCE</v>
          </cell>
          <cell r="K2502" t="str">
            <v>Homme</v>
          </cell>
          <cell r="L2502">
            <v>5611</v>
          </cell>
          <cell r="M2502" t="str">
            <v>CLUB C.K. MALESTROIT</v>
          </cell>
          <cell r="O2502">
            <v>5600</v>
          </cell>
          <cell r="P2502" t="str">
            <v>COMITE DEPARTEMENTAL CK DU MORBIHAN</v>
          </cell>
          <cell r="Q2502" t="str">
            <v>CR03</v>
          </cell>
          <cell r="R2502" t="str">
            <v>COMITE REGIONAL BRETAGNE CK</v>
          </cell>
          <cell r="S2502" t="str">
            <v>FEDERATION FRANCAISE CANOE-KAYAK ET SPORTS PAGAIE</v>
          </cell>
          <cell r="T2502">
            <v>2022</v>
          </cell>
          <cell r="V2502">
            <v>60</v>
          </cell>
          <cell r="W2502" t="str">
            <v>Non</v>
          </cell>
          <cell r="Z2502" t="str">
            <v>AN_COMP_A</v>
          </cell>
          <cell r="AA2502" t="str">
            <v>Carte 1 an Compétition Adulte</v>
          </cell>
          <cell r="AB2502">
            <v>71176</v>
          </cell>
          <cell r="AC2502">
            <v>44562</v>
          </cell>
          <cell r="AD2502">
            <v>44576</v>
          </cell>
          <cell r="AE2502">
            <v>44926</v>
          </cell>
          <cell r="AF2502" t="str">
            <v>Aucun</v>
          </cell>
          <cell r="AG2502" t="str">
            <v>S</v>
          </cell>
          <cell r="AH2502" t="str">
            <v>SENIOR</v>
          </cell>
          <cell r="AN2502">
            <v>44382</v>
          </cell>
          <cell r="AO2502" t="str">
            <v>Compétition</v>
          </cell>
        </row>
        <row r="2503">
          <cell r="E2503">
            <v>453600</v>
          </cell>
          <cell r="F2503" t="str">
            <v>M.</v>
          </cell>
          <cell r="G2503" t="str">
            <v>SURIREY</v>
          </cell>
          <cell r="H2503" t="str">
            <v>GABIN</v>
          </cell>
          <cell r="I2503">
            <v>39922</v>
          </cell>
          <cell r="J2503" t="str">
            <v>FRANCE</v>
          </cell>
          <cell r="K2503" t="str">
            <v>Homme</v>
          </cell>
          <cell r="L2503">
            <v>2212</v>
          </cell>
          <cell r="M2503" t="str">
            <v>CLUB CANOE KAYAK DE LA RANCE</v>
          </cell>
          <cell r="O2503">
            <v>2200</v>
          </cell>
          <cell r="P2503" t="str">
            <v>COMITE DEPARTEMENTAL CK COTES D'ARMOR</v>
          </cell>
          <cell r="Q2503" t="str">
            <v>CR03</v>
          </cell>
          <cell r="R2503" t="str">
            <v>COMITE REGIONAL BRETAGNE CK</v>
          </cell>
          <cell r="S2503" t="str">
            <v>FEDERATION FRANCAISE CANOE-KAYAK ET SPORTS PAGAIE</v>
          </cell>
          <cell r="T2503">
            <v>2022</v>
          </cell>
          <cell r="V2503">
            <v>20</v>
          </cell>
          <cell r="W2503" t="str">
            <v>Non</v>
          </cell>
          <cell r="Z2503" t="str">
            <v>AN_LOIS_J</v>
          </cell>
          <cell r="AA2503" t="str">
            <v>Carte 1 an Loisir Jeune</v>
          </cell>
          <cell r="AB2503">
            <v>70822</v>
          </cell>
          <cell r="AC2503">
            <v>44531</v>
          </cell>
          <cell r="AD2503">
            <v>44551</v>
          </cell>
          <cell r="AE2503">
            <v>44926</v>
          </cell>
          <cell r="AF2503" t="str">
            <v>Aucun</v>
          </cell>
          <cell r="AG2503" t="str">
            <v>M</v>
          </cell>
          <cell r="AH2503" t="str">
            <v>MINIME</v>
          </cell>
        </row>
        <row r="2504">
          <cell r="E2504">
            <v>453606</v>
          </cell>
          <cell r="F2504" t="str">
            <v>Mme</v>
          </cell>
          <cell r="G2504" t="str">
            <v>MERRIEN</v>
          </cell>
          <cell r="H2504" t="str">
            <v>VALENTINE</v>
          </cell>
          <cell r="I2504">
            <v>39795</v>
          </cell>
          <cell r="J2504" t="str">
            <v>FRANCE</v>
          </cell>
          <cell r="K2504" t="str">
            <v>Femme</v>
          </cell>
          <cell r="L2504">
            <v>3501</v>
          </cell>
          <cell r="M2504" t="str">
            <v>KAYAK CLUB PONT REAN</v>
          </cell>
          <cell r="O2504">
            <v>3500</v>
          </cell>
          <cell r="P2504" t="str">
            <v>COMITE DEPARTEMENTAL CK D'ILLE ET VILAINE</v>
          </cell>
          <cell r="Q2504" t="str">
            <v>CR03</v>
          </cell>
          <cell r="R2504" t="str">
            <v>COMITE REGIONAL BRETAGNE CK</v>
          </cell>
          <cell r="S2504" t="str">
            <v>FEDERATION FRANCAISE CANOE-KAYAK ET SPORTS PAGAIE</v>
          </cell>
          <cell r="T2504">
            <v>2022</v>
          </cell>
          <cell r="V2504">
            <v>40</v>
          </cell>
          <cell r="W2504" t="str">
            <v>Non</v>
          </cell>
          <cell r="Z2504" t="str">
            <v>AN_COMP_J</v>
          </cell>
          <cell r="AA2504" t="str">
            <v>Carte 1 an Compétition Jeune</v>
          </cell>
          <cell r="AB2504">
            <v>70967</v>
          </cell>
          <cell r="AC2504">
            <v>44531</v>
          </cell>
          <cell r="AD2504">
            <v>44551</v>
          </cell>
          <cell r="AE2504">
            <v>44926</v>
          </cell>
          <cell r="AF2504" t="str">
            <v>Aucun</v>
          </cell>
          <cell r="AG2504" t="str">
            <v>M</v>
          </cell>
          <cell r="AH2504" t="str">
            <v>MINIME</v>
          </cell>
          <cell r="AN2504">
            <v>44565</v>
          </cell>
          <cell r="AO2504" t="str">
            <v>Compétition</v>
          </cell>
        </row>
        <row r="2505">
          <cell r="E2505">
            <v>453609</v>
          </cell>
          <cell r="F2505" t="str">
            <v>M.</v>
          </cell>
          <cell r="G2505" t="str">
            <v>MORVAN</v>
          </cell>
          <cell r="H2505" t="str">
            <v>GASPARD</v>
          </cell>
          <cell r="I2505">
            <v>40652</v>
          </cell>
          <cell r="J2505" t="str">
            <v>FRANCE</v>
          </cell>
          <cell r="K2505" t="str">
            <v>Homme</v>
          </cell>
          <cell r="L2505">
            <v>2912</v>
          </cell>
          <cell r="M2505" t="str">
            <v>LES ALLIGATORS - LANDERNEAU</v>
          </cell>
          <cell r="O2505">
            <v>2900</v>
          </cell>
          <cell r="P2505" t="str">
            <v>COMITE DEPARTEMENTAL CK DU FINISTERE</v>
          </cell>
          <cell r="Q2505" t="str">
            <v>CR03</v>
          </cell>
          <cell r="R2505" t="str">
            <v>COMITE REGIONAL BRETAGNE CK</v>
          </cell>
          <cell r="S2505" t="str">
            <v>FEDERATION FRANCAISE CANOE-KAYAK ET SPORTS PAGAIE</v>
          </cell>
          <cell r="T2505">
            <v>2022</v>
          </cell>
          <cell r="V2505">
            <v>40</v>
          </cell>
          <cell r="W2505" t="str">
            <v>Non</v>
          </cell>
          <cell r="Z2505" t="str">
            <v>AN_COMP_J</v>
          </cell>
          <cell r="AA2505" t="str">
            <v>Carte 1 an Compétition Jeune</v>
          </cell>
          <cell r="AB2505">
            <v>71393</v>
          </cell>
          <cell r="AC2505">
            <v>44562</v>
          </cell>
          <cell r="AD2505">
            <v>44565</v>
          </cell>
          <cell r="AE2505">
            <v>44926</v>
          </cell>
          <cell r="AF2505" t="str">
            <v>Aucun</v>
          </cell>
          <cell r="AG2505" t="str">
            <v>B</v>
          </cell>
          <cell r="AH2505" t="str">
            <v>BENJAMIN</v>
          </cell>
          <cell r="AN2505">
            <v>44565</v>
          </cell>
          <cell r="AO2505" t="str">
            <v>Compétition</v>
          </cell>
        </row>
        <row r="2506">
          <cell r="E2506">
            <v>453610</v>
          </cell>
          <cell r="F2506" t="str">
            <v>M.</v>
          </cell>
          <cell r="G2506" t="str">
            <v>MAUGER</v>
          </cell>
          <cell r="H2506" t="str">
            <v>LEO-PAUL</v>
          </cell>
          <cell r="I2506">
            <v>40851</v>
          </cell>
          <cell r="J2506" t="str">
            <v>FRANCE</v>
          </cell>
          <cell r="K2506" t="str">
            <v>Homme</v>
          </cell>
          <cell r="L2506">
            <v>2912</v>
          </cell>
          <cell r="M2506" t="str">
            <v>LES ALLIGATORS - LANDERNEAU</v>
          </cell>
          <cell r="O2506">
            <v>2900</v>
          </cell>
          <cell r="P2506" t="str">
            <v>COMITE DEPARTEMENTAL CK DU FINISTERE</v>
          </cell>
          <cell r="Q2506" t="str">
            <v>CR03</v>
          </cell>
          <cell r="R2506" t="str">
            <v>COMITE REGIONAL BRETAGNE CK</v>
          </cell>
          <cell r="S2506" t="str">
            <v>FEDERATION FRANCAISE CANOE-KAYAK ET SPORTS PAGAIE</v>
          </cell>
          <cell r="T2506">
            <v>2022</v>
          </cell>
          <cell r="V2506">
            <v>20</v>
          </cell>
          <cell r="W2506" t="str">
            <v>Non</v>
          </cell>
          <cell r="Z2506" t="str">
            <v>AN_LOIS_J</v>
          </cell>
          <cell r="AA2506" t="str">
            <v>Carte 1 an Loisir Jeune</v>
          </cell>
          <cell r="AB2506">
            <v>71393</v>
          </cell>
          <cell r="AC2506">
            <v>44562</v>
          </cell>
          <cell r="AD2506">
            <v>44565</v>
          </cell>
          <cell r="AE2506">
            <v>44926</v>
          </cell>
          <cell r="AF2506" t="str">
            <v>Aucun</v>
          </cell>
          <cell r="AG2506" t="str">
            <v>B</v>
          </cell>
          <cell r="AH2506" t="str">
            <v>BENJAMIN</v>
          </cell>
          <cell r="AJ2506">
            <v>44565</v>
          </cell>
          <cell r="AK2506" t="str">
            <v>Loisir</v>
          </cell>
        </row>
        <row r="2507">
          <cell r="E2507">
            <v>455654</v>
          </cell>
          <cell r="F2507" t="str">
            <v>M.</v>
          </cell>
          <cell r="G2507" t="str">
            <v>QUENTIN</v>
          </cell>
          <cell r="H2507" t="str">
            <v>TITOUAN</v>
          </cell>
          <cell r="I2507">
            <v>40302</v>
          </cell>
          <cell r="J2507" t="str">
            <v>FRANCE</v>
          </cell>
          <cell r="K2507" t="str">
            <v>Homme</v>
          </cell>
          <cell r="L2507">
            <v>5604</v>
          </cell>
          <cell r="M2507" t="str">
            <v>CLUB LOISIRS POP. LOCHRIST</v>
          </cell>
          <cell r="O2507">
            <v>5600</v>
          </cell>
          <cell r="P2507" t="str">
            <v>COMITE DEPARTEMENTAL CK DU MORBIHAN</v>
          </cell>
          <cell r="Q2507" t="str">
            <v>CR03</v>
          </cell>
          <cell r="R2507" t="str">
            <v>COMITE REGIONAL BRETAGNE CK</v>
          </cell>
          <cell r="S2507" t="str">
            <v>FEDERATION FRANCAISE CANOE-KAYAK ET SPORTS PAGAIE</v>
          </cell>
          <cell r="T2507">
            <v>2022</v>
          </cell>
          <cell r="V2507">
            <v>40</v>
          </cell>
          <cell r="W2507" t="str">
            <v>Non</v>
          </cell>
          <cell r="Z2507" t="str">
            <v>AN_COMP_J</v>
          </cell>
          <cell r="AA2507" t="str">
            <v>Carte 1 an Compétition Jeune</v>
          </cell>
          <cell r="AB2507">
            <v>71172</v>
          </cell>
          <cell r="AC2507">
            <v>44562</v>
          </cell>
          <cell r="AD2507">
            <v>44566</v>
          </cell>
          <cell r="AE2507">
            <v>44926</v>
          </cell>
          <cell r="AF2507" t="str">
            <v>Aucun</v>
          </cell>
          <cell r="AG2507" t="str">
            <v>B</v>
          </cell>
          <cell r="AH2507" t="str">
            <v>BENJAMIN</v>
          </cell>
          <cell r="AN2507">
            <v>44566</v>
          </cell>
          <cell r="AO2507" t="str">
            <v>Compétition</v>
          </cell>
        </row>
        <row r="2508">
          <cell r="E2508">
            <v>455669</v>
          </cell>
          <cell r="F2508" t="str">
            <v>M.</v>
          </cell>
          <cell r="G2508" t="str">
            <v>LEROY</v>
          </cell>
          <cell r="H2508" t="str">
            <v>HUGO</v>
          </cell>
          <cell r="I2508">
            <v>39652</v>
          </cell>
          <cell r="J2508" t="str">
            <v>FRANCE</v>
          </cell>
          <cell r="K2508" t="str">
            <v>Homme</v>
          </cell>
          <cell r="L2508">
            <v>5624</v>
          </cell>
          <cell r="M2508" t="str">
            <v>JOSSELIN CANOE KAYAK</v>
          </cell>
          <cell r="N2508" t="str">
            <v xml:space="preserve">J C K </v>
          </cell>
          <cell r="O2508">
            <v>5600</v>
          </cell>
          <cell r="P2508" t="str">
            <v>COMITE DEPARTEMENTAL CK DU MORBIHAN</v>
          </cell>
          <cell r="Q2508" t="str">
            <v>CR03</v>
          </cell>
          <cell r="R2508" t="str">
            <v>COMITE REGIONAL BRETAGNE CK</v>
          </cell>
          <cell r="S2508" t="str">
            <v>FEDERATION FRANCAISE CANOE-KAYAK ET SPORTS PAGAIE</v>
          </cell>
          <cell r="T2508">
            <v>2022</v>
          </cell>
          <cell r="V2508">
            <v>40</v>
          </cell>
          <cell r="W2508" t="str">
            <v>Non</v>
          </cell>
          <cell r="Z2508" t="str">
            <v>AN_COMP_J</v>
          </cell>
          <cell r="AA2508" t="str">
            <v>Carte 1 an Compétition Jeune</v>
          </cell>
          <cell r="AB2508">
            <v>71193</v>
          </cell>
          <cell r="AC2508">
            <v>44562</v>
          </cell>
          <cell r="AD2508">
            <v>44569</v>
          </cell>
          <cell r="AE2508">
            <v>44926</v>
          </cell>
          <cell r="AF2508" t="str">
            <v>Aucun</v>
          </cell>
          <cell r="AG2508" t="str">
            <v>M</v>
          </cell>
          <cell r="AH2508" t="str">
            <v>MINIME</v>
          </cell>
          <cell r="AN2508">
            <v>44569</v>
          </cell>
          <cell r="AO2508" t="str">
            <v>Compétition</v>
          </cell>
        </row>
        <row r="2509">
          <cell r="E2509">
            <v>455727</v>
          </cell>
          <cell r="F2509" t="str">
            <v>M.</v>
          </cell>
          <cell r="G2509" t="str">
            <v>MENUT</v>
          </cell>
          <cell r="H2509" t="str">
            <v>ANTOINE</v>
          </cell>
          <cell r="I2509">
            <v>39515</v>
          </cell>
          <cell r="J2509" t="str">
            <v>FRANCE</v>
          </cell>
          <cell r="K2509" t="str">
            <v>Homme</v>
          </cell>
          <cell r="L2509">
            <v>2909</v>
          </cell>
          <cell r="M2509" t="str">
            <v>BREST BRETAGNE NAUTISME</v>
          </cell>
          <cell r="N2509" t="str">
            <v>BBN</v>
          </cell>
          <cell r="O2509">
            <v>2900</v>
          </cell>
          <cell r="P2509" t="str">
            <v>COMITE DEPARTEMENTAL CK DU FINISTERE</v>
          </cell>
          <cell r="Q2509" t="str">
            <v>CR03</v>
          </cell>
          <cell r="R2509" t="str">
            <v>COMITE REGIONAL BRETAGNE CK</v>
          </cell>
          <cell r="S2509" t="str">
            <v>FEDERATION FRANCAISE CANOE-KAYAK ET SPORTS PAGAIE</v>
          </cell>
          <cell r="T2509">
            <v>2022</v>
          </cell>
          <cell r="V2509">
            <v>40</v>
          </cell>
          <cell r="W2509" t="str">
            <v>Non</v>
          </cell>
          <cell r="Z2509" t="str">
            <v>AN_COMP_J</v>
          </cell>
          <cell r="AA2509" t="str">
            <v>Carte 1 an Compétition Jeune</v>
          </cell>
          <cell r="AB2509">
            <v>71579</v>
          </cell>
          <cell r="AC2509">
            <v>44562</v>
          </cell>
          <cell r="AD2509">
            <v>44564</v>
          </cell>
          <cell r="AE2509">
            <v>44926</v>
          </cell>
          <cell r="AF2509" t="str">
            <v>Aucun</v>
          </cell>
          <cell r="AG2509" t="str">
            <v>M</v>
          </cell>
          <cell r="AH2509" t="str">
            <v>MINIME</v>
          </cell>
          <cell r="AN2509">
            <v>44564</v>
          </cell>
          <cell r="AO2509" t="str">
            <v>Compétition</v>
          </cell>
        </row>
        <row r="2510">
          <cell r="E2510">
            <v>455729</v>
          </cell>
          <cell r="F2510" t="str">
            <v>M.</v>
          </cell>
          <cell r="G2510" t="str">
            <v>PIERRES</v>
          </cell>
          <cell r="H2510" t="str">
            <v>LEON</v>
          </cell>
          <cell r="I2510">
            <v>40975</v>
          </cell>
          <cell r="J2510" t="str">
            <v>FRANCE</v>
          </cell>
          <cell r="K2510" t="str">
            <v>Homme</v>
          </cell>
          <cell r="L2510">
            <v>2978</v>
          </cell>
          <cell r="M2510" t="str">
            <v>CANOE KAYAK CLUB BRESTOIS</v>
          </cell>
          <cell r="N2510" t="str">
            <v>CKCB</v>
          </cell>
          <cell r="O2510">
            <v>2900</v>
          </cell>
          <cell r="P2510" t="str">
            <v>COMITE DEPARTEMENTAL CK DU FINISTERE</v>
          </cell>
          <cell r="Q2510" t="str">
            <v>CR03</v>
          </cell>
          <cell r="R2510" t="str">
            <v>COMITE REGIONAL BRETAGNE CK</v>
          </cell>
          <cell r="S2510" t="str">
            <v>FEDERATION FRANCAISE CANOE-KAYAK ET SPORTS PAGAIE</v>
          </cell>
          <cell r="T2510">
            <v>2022</v>
          </cell>
          <cell r="V2510">
            <v>40</v>
          </cell>
          <cell r="W2510" t="str">
            <v>Non</v>
          </cell>
          <cell r="Z2510" t="str">
            <v>AN_COMP_J</v>
          </cell>
          <cell r="AA2510" t="str">
            <v>Carte 1 an Compétition Jeune</v>
          </cell>
          <cell r="AB2510">
            <v>71604</v>
          </cell>
          <cell r="AC2510">
            <v>44562</v>
          </cell>
          <cell r="AD2510">
            <v>44572</v>
          </cell>
          <cell r="AE2510">
            <v>44926</v>
          </cell>
          <cell r="AF2510" t="str">
            <v>Aucun</v>
          </cell>
          <cell r="AG2510" t="str">
            <v>P</v>
          </cell>
          <cell r="AH2510" t="str">
            <v>POUSSIN</v>
          </cell>
          <cell r="AN2510">
            <v>44572</v>
          </cell>
          <cell r="AO2510" t="str">
            <v>Compétition</v>
          </cell>
        </row>
        <row r="2511">
          <cell r="E2511">
            <v>455731</v>
          </cell>
          <cell r="F2511" t="str">
            <v>M.</v>
          </cell>
          <cell r="G2511" t="str">
            <v>RIGAUT-VITU</v>
          </cell>
          <cell r="H2511" t="str">
            <v>NOLANN</v>
          </cell>
          <cell r="I2511">
            <v>39962</v>
          </cell>
          <cell r="J2511" t="str">
            <v>FRANCE</v>
          </cell>
          <cell r="K2511" t="str">
            <v>Homme</v>
          </cell>
          <cell r="L2511">
            <v>2978</v>
          </cell>
          <cell r="M2511" t="str">
            <v>CANOE KAYAK CLUB BRESTOIS</v>
          </cell>
          <cell r="N2511" t="str">
            <v>CKCB</v>
          </cell>
          <cell r="O2511">
            <v>2900</v>
          </cell>
          <cell r="P2511" t="str">
            <v>COMITE DEPARTEMENTAL CK DU FINISTERE</v>
          </cell>
          <cell r="Q2511" t="str">
            <v>CR03</v>
          </cell>
          <cell r="R2511" t="str">
            <v>COMITE REGIONAL BRETAGNE CK</v>
          </cell>
          <cell r="S2511" t="str">
            <v>FEDERATION FRANCAISE CANOE-KAYAK ET SPORTS PAGAIE</v>
          </cell>
          <cell r="T2511">
            <v>2022</v>
          </cell>
          <cell r="V2511">
            <v>20</v>
          </cell>
          <cell r="W2511" t="str">
            <v>Non</v>
          </cell>
          <cell r="Z2511" t="str">
            <v>AN_LOIS_J</v>
          </cell>
          <cell r="AA2511" t="str">
            <v>Carte 1 an Loisir Jeune</v>
          </cell>
          <cell r="AB2511">
            <v>71123</v>
          </cell>
          <cell r="AC2511">
            <v>44531</v>
          </cell>
          <cell r="AD2511">
            <v>44546</v>
          </cell>
          <cell r="AE2511">
            <v>44926</v>
          </cell>
          <cell r="AF2511" t="str">
            <v>Aucun</v>
          </cell>
          <cell r="AG2511" t="str">
            <v>M</v>
          </cell>
          <cell r="AH2511" t="str">
            <v>MINIME</v>
          </cell>
          <cell r="AJ2511">
            <v>44546</v>
          </cell>
          <cell r="AK2511" t="str">
            <v>Loisir</v>
          </cell>
        </row>
        <row r="2512">
          <cell r="E2512">
            <v>455748</v>
          </cell>
          <cell r="F2512" t="str">
            <v>M.</v>
          </cell>
          <cell r="G2512" t="str">
            <v>LE FLEM</v>
          </cell>
          <cell r="H2512" t="str">
            <v>ERWAN</v>
          </cell>
          <cell r="I2512">
            <v>40775</v>
          </cell>
          <cell r="J2512" t="str">
            <v>FRANCE</v>
          </cell>
          <cell r="K2512" t="str">
            <v>Homme</v>
          </cell>
          <cell r="L2512">
            <v>2210</v>
          </cell>
          <cell r="M2512" t="str">
            <v>LANNION CANOE KAYAK</v>
          </cell>
          <cell r="O2512">
            <v>2200</v>
          </cell>
          <cell r="P2512" t="str">
            <v>COMITE DEPARTEMENTAL CK COTES D'ARMOR</v>
          </cell>
          <cell r="Q2512" t="str">
            <v>CR03</v>
          </cell>
          <cell r="R2512" t="str">
            <v>COMITE REGIONAL BRETAGNE CK</v>
          </cell>
          <cell r="S2512" t="str">
            <v>FEDERATION FRANCAISE CANOE-KAYAK ET SPORTS PAGAIE</v>
          </cell>
          <cell r="T2512">
            <v>2022</v>
          </cell>
          <cell r="V2512">
            <v>40</v>
          </cell>
          <cell r="W2512" t="str">
            <v>Non</v>
          </cell>
          <cell r="Z2512" t="str">
            <v>AN_COMP_J</v>
          </cell>
          <cell r="AA2512" t="str">
            <v>Carte 1 an Compétition Jeune</v>
          </cell>
          <cell r="AB2512">
            <v>70821</v>
          </cell>
          <cell r="AC2512">
            <v>44531</v>
          </cell>
          <cell r="AD2512">
            <v>44551</v>
          </cell>
          <cell r="AE2512">
            <v>44926</v>
          </cell>
          <cell r="AF2512" t="str">
            <v>Aucun</v>
          </cell>
          <cell r="AG2512" t="str">
            <v>B</v>
          </cell>
          <cell r="AH2512" t="str">
            <v>BENJAMIN</v>
          </cell>
          <cell r="AN2512">
            <v>44424</v>
          </cell>
          <cell r="AO2512" t="str">
            <v>Compétition</v>
          </cell>
        </row>
        <row r="2513">
          <cell r="E2513">
            <v>455750</v>
          </cell>
          <cell r="F2513" t="str">
            <v>Mme</v>
          </cell>
          <cell r="G2513" t="str">
            <v>GAUTRON</v>
          </cell>
          <cell r="H2513" t="str">
            <v>ELOÏSE</v>
          </cell>
          <cell r="I2513">
            <v>39898</v>
          </cell>
          <cell r="J2513" t="str">
            <v>FRANCE</v>
          </cell>
          <cell r="K2513" t="str">
            <v>Femme</v>
          </cell>
          <cell r="L2513">
            <v>2210</v>
          </cell>
          <cell r="M2513" t="str">
            <v>LANNION CANOE KAYAK</v>
          </cell>
          <cell r="O2513">
            <v>2200</v>
          </cell>
          <cell r="P2513" t="str">
            <v>COMITE DEPARTEMENTAL CK COTES D'ARMOR</v>
          </cell>
          <cell r="Q2513" t="str">
            <v>CR03</v>
          </cell>
          <cell r="R2513" t="str">
            <v>COMITE REGIONAL BRETAGNE CK</v>
          </cell>
          <cell r="S2513" t="str">
            <v>FEDERATION FRANCAISE CANOE-KAYAK ET SPORTS PAGAIE</v>
          </cell>
          <cell r="T2513">
            <v>2022</v>
          </cell>
          <cell r="V2513">
            <v>40</v>
          </cell>
          <cell r="W2513" t="str">
            <v>Non</v>
          </cell>
          <cell r="Z2513" t="str">
            <v>AN_COMP_J</v>
          </cell>
          <cell r="AA2513" t="str">
            <v>Carte 1 an Compétition Jeune</v>
          </cell>
          <cell r="AB2513">
            <v>70821</v>
          </cell>
          <cell r="AC2513">
            <v>44531</v>
          </cell>
          <cell r="AD2513">
            <v>44551</v>
          </cell>
          <cell r="AE2513">
            <v>44926</v>
          </cell>
          <cell r="AF2513" t="str">
            <v>Aucun</v>
          </cell>
          <cell r="AG2513" t="str">
            <v>M</v>
          </cell>
          <cell r="AH2513" t="str">
            <v>MINIME</v>
          </cell>
          <cell r="AN2513">
            <v>44448</v>
          </cell>
          <cell r="AO2513" t="str">
            <v>Compétition</v>
          </cell>
        </row>
        <row r="2514">
          <cell r="E2514">
            <v>455751</v>
          </cell>
          <cell r="F2514" t="str">
            <v>Mme</v>
          </cell>
          <cell r="G2514" t="str">
            <v>DERREY</v>
          </cell>
          <cell r="H2514" t="str">
            <v>CHRISTINE</v>
          </cell>
          <cell r="I2514">
            <v>19761</v>
          </cell>
          <cell r="J2514" t="str">
            <v>FRANCE</v>
          </cell>
          <cell r="K2514" t="str">
            <v>Femme</v>
          </cell>
          <cell r="L2514">
            <v>2210</v>
          </cell>
          <cell r="M2514" t="str">
            <v>LANNION CANOE KAYAK</v>
          </cell>
          <cell r="O2514">
            <v>2200</v>
          </cell>
          <cell r="P2514" t="str">
            <v>COMITE DEPARTEMENTAL CK COTES D'ARMOR</v>
          </cell>
          <cell r="Q2514" t="str">
            <v>CR03</v>
          </cell>
          <cell r="R2514" t="str">
            <v>COMITE REGIONAL BRETAGNE CK</v>
          </cell>
          <cell r="S2514" t="str">
            <v>FEDERATION FRANCAISE CANOE-KAYAK ET SPORTS PAGAIE</v>
          </cell>
          <cell r="T2514">
            <v>2022</v>
          </cell>
          <cell r="V2514">
            <v>55</v>
          </cell>
          <cell r="W2514" t="str">
            <v>Non</v>
          </cell>
          <cell r="Z2514" t="str">
            <v>AN_LOIS_A</v>
          </cell>
          <cell r="AA2514" t="str">
            <v>Carte 1 an Loisir Adulte</v>
          </cell>
          <cell r="AB2514">
            <v>70821</v>
          </cell>
          <cell r="AC2514">
            <v>44531</v>
          </cell>
          <cell r="AD2514">
            <v>44551</v>
          </cell>
          <cell r="AE2514">
            <v>44926</v>
          </cell>
          <cell r="AF2514" t="str">
            <v>Aucun</v>
          </cell>
          <cell r="AG2514" t="str">
            <v>V</v>
          </cell>
          <cell r="AH2514" t="str">
            <v>VETERAN</v>
          </cell>
          <cell r="AJ2514">
            <v>44438</v>
          </cell>
          <cell r="AK2514" t="str">
            <v>Loisir</v>
          </cell>
        </row>
        <row r="2515">
          <cell r="E2515">
            <v>455752</v>
          </cell>
          <cell r="F2515" t="str">
            <v>M.</v>
          </cell>
          <cell r="G2515" t="str">
            <v>FROGER</v>
          </cell>
          <cell r="H2515" t="str">
            <v>JERÔME</v>
          </cell>
          <cell r="I2515">
            <v>28424</v>
          </cell>
          <cell r="J2515" t="str">
            <v>FRANCE</v>
          </cell>
          <cell r="K2515" t="str">
            <v>Homme</v>
          </cell>
          <cell r="L2515">
            <v>2210</v>
          </cell>
          <cell r="M2515" t="str">
            <v>LANNION CANOE KAYAK</v>
          </cell>
          <cell r="O2515">
            <v>2200</v>
          </cell>
          <cell r="P2515" t="str">
            <v>COMITE DEPARTEMENTAL CK COTES D'ARMOR</v>
          </cell>
          <cell r="Q2515" t="str">
            <v>CR03</v>
          </cell>
          <cell r="R2515" t="str">
            <v>COMITE REGIONAL BRETAGNE CK</v>
          </cell>
          <cell r="S2515" t="str">
            <v>FEDERATION FRANCAISE CANOE-KAYAK ET SPORTS PAGAIE</v>
          </cell>
          <cell r="T2515">
            <v>2022</v>
          </cell>
          <cell r="V2515">
            <v>55</v>
          </cell>
          <cell r="W2515" t="str">
            <v>Non</v>
          </cell>
          <cell r="X2515" t="str">
            <v>IA Sport Plus</v>
          </cell>
          <cell r="Y2515" t="str">
            <v>IASPORT</v>
          </cell>
          <cell r="Z2515" t="str">
            <v>AN_LOIS_A</v>
          </cell>
          <cell r="AA2515" t="str">
            <v>Carte 1 an Loisir Adulte</v>
          </cell>
          <cell r="AB2515">
            <v>70821</v>
          </cell>
          <cell r="AC2515">
            <v>44531</v>
          </cell>
          <cell r="AD2515">
            <v>44551</v>
          </cell>
          <cell r="AE2515">
            <v>44926</v>
          </cell>
          <cell r="AF2515" t="str">
            <v>Aucun</v>
          </cell>
          <cell r="AG2515" t="str">
            <v>V</v>
          </cell>
          <cell r="AH2515" t="str">
            <v>VETERAN</v>
          </cell>
          <cell r="AJ2515">
            <v>44084</v>
          </cell>
          <cell r="AK2515" t="str">
            <v>Loisir</v>
          </cell>
        </row>
        <row r="2516">
          <cell r="E2516">
            <v>455767</v>
          </cell>
          <cell r="F2516" t="str">
            <v>Mme</v>
          </cell>
          <cell r="G2516" t="str">
            <v>GASNIER</v>
          </cell>
          <cell r="H2516" t="str">
            <v>NAIS</v>
          </cell>
          <cell r="I2516">
            <v>40273</v>
          </cell>
          <cell r="J2516" t="str">
            <v>FRANCE</v>
          </cell>
          <cell r="K2516" t="str">
            <v>Femme</v>
          </cell>
          <cell r="L2516">
            <v>3501</v>
          </cell>
          <cell r="M2516" t="str">
            <v>KAYAK CLUB PONT REAN</v>
          </cell>
          <cell r="O2516">
            <v>3500</v>
          </cell>
          <cell r="P2516" t="str">
            <v>COMITE DEPARTEMENTAL CK D'ILLE ET VILAINE</v>
          </cell>
          <cell r="Q2516" t="str">
            <v>CR03</v>
          </cell>
          <cell r="R2516" t="str">
            <v>COMITE REGIONAL BRETAGNE CK</v>
          </cell>
          <cell r="S2516" t="str">
            <v>FEDERATION FRANCAISE CANOE-KAYAK ET SPORTS PAGAIE</v>
          </cell>
          <cell r="T2516">
            <v>2022</v>
          </cell>
          <cell r="V2516">
            <v>40</v>
          </cell>
          <cell r="W2516" t="str">
            <v>Non</v>
          </cell>
          <cell r="Z2516" t="str">
            <v>AN_COMP_J</v>
          </cell>
          <cell r="AA2516" t="str">
            <v>Carte 1 an Compétition Jeune</v>
          </cell>
          <cell r="AB2516">
            <v>70967</v>
          </cell>
          <cell r="AC2516">
            <v>44531</v>
          </cell>
          <cell r="AD2516">
            <v>44551</v>
          </cell>
          <cell r="AE2516">
            <v>44926</v>
          </cell>
          <cell r="AF2516" t="str">
            <v>Aucun</v>
          </cell>
          <cell r="AG2516" t="str">
            <v>B</v>
          </cell>
          <cell r="AH2516" t="str">
            <v>BENJAMIN</v>
          </cell>
          <cell r="AN2516">
            <v>44565</v>
          </cell>
          <cell r="AO2516" t="str">
            <v>Compétition</v>
          </cell>
        </row>
        <row r="2517">
          <cell r="E2517">
            <v>455794</v>
          </cell>
          <cell r="F2517" t="str">
            <v>Mme</v>
          </cell>
          <cell r="G2517" t="str">
            <v>GABILLARD</v>
          </cell>
          <cell r="H2517" t="str">
            <v>KARINE</v>
          </cell>
          <cell r="I2517">
            <v>29793</v>
          </cell>
          <cell r="J2517" t="str">
            <v>FRANCE</v>
          </cell>
          <cell r="K2517" t="str">
            <v>Femme</v>
          </cell>
          <cell r="L2517">
            <v>2211</v>
          </cell>
          <cell r="M2517" t="str">
            <v>C.K.C. GUINGAMPAIS</v>
          </cell>
          <cell r="O2517">
            <v>2200</v>
          </cell>
          <cell r="P2517" t="str">
            <v>COMITE DEPARTEMENTAL CK COTES D'ARMOR</v>
          </cell>
          <cell r="Q2517" t="str">
            <v>CR03</v>
          </cell>
          <cell r="R2517" t="str">
            <v>COMITE REGIONAL BRETAGNE CK</v>
          </cell>
          <cell r="S2517" t="str">
            <v>FEDERATION FRANCAISE CANOE-KAYAK ET SPORTS PAGAIE</v>
          </cell>
          <cell r="T2517">
            <v>2022</v>
          </cell>
          <cell r="V2517">
            <v>55</v>
          </cell>
          <cell r="W2517" t="str">
            <v>Non</v>
          </cell>
          <cell r="Z2517" t="str">
            <v>AN_LOIS_A</v>
          </cell>
          <cell r="AA2517" t="str">
            <v>Carte 1 an Loisir Adulte</v>
          </cell>
          <cell r="AB2517">
            <v>17377</v>
          </cell>
          <cell r="AC2517">
            <v>41377</v>
          </cell>
          <cell r="AD2517">
            <v>44674</v>
          </cell>
          <cell r="AE2517">
            <v>44926</v>
          </cell>
          <cell r="AF2517" t="str">
            <v>Aucun</v>
          </cell>
          <cell r="AG2517" t="str">
            <v>V</v>
          </cell>
          <cell r="AH2517" t="str">
            <v>VETERAN</v>
          </cell>
        </row>
        <row r="2518">
          <cell r="E2518">
            <v>455796</v>
          </cell>
          <cell r="F2518" t="str">
            <v>M.</v>
          </cell>
          <cell r="G2518" t="str">
            <v>QUENOUILLERE</v>
          </cell>
          <cell r="H2518" t="str">
            <v>NINO</v>
          </cell>
          <cell r="I2518">
            <v>41063</v>
          </cell>
          <cell r="J2518" t="str">
            <v>FRANCE</v>
          </cell>
          <cell r="K2518" t="str">
            <v>Homme</v>
          </cell>
          <cell r="L2518">
            <v>2212</v>
          </cell>
          <cell r="M2518" t="str">
            <v>CLUB CANOE KAYAK DE LA RANCE</v>
          </cell>
          <cell r="O2518">
            <v>2200</v>
          </cell>
          <cell r="P2518" t="str">
            <v>COMITE DEPARTEMENTAL CK COTES D'ARMOR</v>
          </cell>
          <cell r="Q2518" t="str">
            <v>CR03</v>
          </cell>
          <cell r="R2518" t="str">
            <v>COMITE REGIONAL BRETAGNE CK</v>
          </cell>
          <cell r="S2518" t="str">
            <v>FEDERATION FRANCAISE CANOE-KAYAK ET SPORTS PAGAIE</v>
          </cell>
          <cell r="T2518">
            <v>2022</v>
          </cell>
          <cell r="V2518">
            <v>20</v>
          </cell>
          <cell r="W2518" t="str">
            <v>Non</v>
          </cell>
          <cell r="Z2518" t="str">
            <v>AN_LOIS_J</v>
          </cell>
          <cell r="AA2518" t="str">
            <v>Carte 1 an Loisir Jeune</v>
          </cell>
          <cell r="AB2518">
            <v>71270</v>
          </cell>
          <cell r="AC2518">
            <v>44562</v>
          </cell>
          <cell r="AD2518">
            <v>44569</v>
          </cell>
          <cell r="AE2518">
            <v>44926</v>
          </cell>
          <cell r="AF2518" t="str">
            <v>Aucun</v>
          </cell>
          <cell r="AG2518" t="str">
            <v>P</v>
          </cell>
          <cell r="AH2518" t="str">
            <v>POUSSIN</v>
          </cell>
          <cell r="AJ2518">
            <v>44569</v>
          </cell>
          <cell r="AK2518" t="str">
            <v>Loisir</v>
          </cell>
        </row>
        <row r="2519">
          <cell r="E2519">
            <v>455807</v>
          </cell>
          <cell r="F2519" t="str">
            <v>Mme</v>
          </cell>
          <cell r="G2519" t="str">
            <v>BAILLOT</v>
          </cell>
          <cell r="H2519" t="str">
            <v>MELINE</v>
          </cell>
          <cell r="I2519">
            <v>40239</v>
          </cell>
          <cell r="J2519" t="str">
            <v>FRANCE</v>
          </cell>
          <cell r="K2519" t="str">
            <v>Femme</v>
          </cell>
          <cell r="L2519">
            <v>2912</v>
          </cell>
          <cell r="M2519" t="str">
            <v>LES ALLIGATORS - LANDERNEAU</v>
          </cell>
          <cell r="O2519">
            <v>2900</v>
          </cell>
          <cell r="P2519" t="str">
            <v>COMITE DEPARTEMENTAL CK DU FINISTERE</v>
          </cell>
          <cell r="Q2519" t="str">
            <v>CR03</v>
          </cell>
          <cell r="R2519" t="str">
            <v>COMITE REGIONAL BRETAGNE CK</v>
          </cell>
          <cell r="S2519" t="str">
            <v>FEDERATION FRANCAISE CANOE-KAYAK ET SPORTS PAGAIE</v>
          </cell>
          <cell r="T2519">
            <v>2022</v>
          </cell>
          <cell r="V2519">
            <v>40</v>
          </cell>
          <cell r="W2519" t="str">
            <v>Non</v>
          </cell>
          <cell r="Z2519" t="str">
            <v>AN_COMP_J</v>
          </cell>
          <cell r="AA2519" t="str">
            <v>Carte 1 an Compétition Jeune</v>
          </cell>
          <cell r="AB2519">
            <v>71393</v>
          </cell>
          <cell r="AC2519">
            <v>44562</v>
          </cell>
          <cell r="AD2519">
            <v>44565</v>
          </cell>
          <cell r="AE2519">
            <v>44926</v>
          </cell>
          <cell r="AF2519" t="str">
            <v>Aucun</v>
          </cell>
          <cell r="AG2519" t="str">
            <v>B</v>
          </cell>
          <cell r="AH2519" t="str">
            <v>BENJAMIN</v>
          </cell>
          <cell r="AN2519">
            <v>44565</v>
          </cell>
          <cell r="AO2519" t="str">
            <v>Compétition</v>
          </cell>
        </row>
        <row r="2520">
          <cell r="E2520">
            <v>455810</v>
          </cell>
          <cell r="F2520" t="str">
            <v>M.</v>
          </cell>
          <cell r="G2520" t="str">
            <v>RIGOT</v>
          </cell>
          <cell r="H2520" t="str">
            <v>LENNY</v>
          </cell>
          <cell r="I2520">
            <v>41227</v>
          </cell>
          <cell r="J2520" t="str">
            <v>FRANCE</v>
          </cell>
          <cell r="K2520" t="str">
            <v>Homme</v>
          </cell>
          <cell r="L2520">
            <v>2912</v>
          </cell>
          <cell r="M2520" t="str">
            <v>LES ALLIGATORS - LANDERNEAU</v>
          </cell>
          <cell r="O2520">
            <v>2900</v>
          </cell>
          <cell r="P2520" t="str">
            <v>COMITE DEPARTEMENTAL CK DU FINISTERE</v>
          </cell>
          <cell r="Q2520" t="str">
            <v>CR03</v>
          </cell>
          <cell r="R2520" t="str">
            <v>COMITE REGIONAL BRETAGNE CK</v>
          </cell>
          <cell r="S2520" t="str">
            <v>FEDERATION FRANCAISE CANOE-KAYAK ET SPORTS PAGAIE</v>
          </cell>
          <cell r="T2520">
            <v>2022</v>
          </cell>
          <cell r="V2520">
            <v>40</v>
          </cell>
          <cell r="W2520" t="str">
            <v>Non</v>
          </cell>
          <cell r="Z2520" t="str">
            <v>AN_COMP_J</v>
          </cell>
          <cell r="AA2520" t="str">
            <v>Carte 1 an Compétition Jeune</v>
          </cell>
          <cell r="AB2520">
            <v>71393</v>
          </cell>
          <cell r="AC2520">
            <v>44562</v>
          </cell>
          <cell r="AD2520">
            <v>44565</v>
          </cell>
          <cell r="AE2520">
            <v>44926</v>
          </cell>
          <cell r="AF2520" t="str">
            <v>Aucun</v>
          </cell>
          <cell r="AG2520" t="str">
            <v>P</v>
          </cell>
          <cell r="AH2520" t="str">
            <v>POUSSIN</v>
          </cell>
          <cell r="AN2520">
            <v>44565</v>
          </cell>
          <cell r="AO2520" t="str">
            <v>Compétition</v>
          </cell>
        </row>
        <row r="2521">
          <cell r="E2521">
            <v>455826</v>
          </cell>
          <cell r="F2521" t="str">
            <v>M.</v>
          </cell>
          <cell r="G2521" t="str">
            <v>RIGOT</v>
          </cell>
          <cell r="H2521" t="str">
            <v>KYLIAN</v>
          </cell>
          <cell r="I2521">
            <v>40524</v>
          </cell>
          <cell r="J2521" t="str">
            <v>FRANCE</v>
          </cell>
          <cell r="K2521" t="str">
            <v>Homme</v>
          </cell>
          <cell r="L2521">
            <v>2912</v>
          </cell>
          <cell r="M2521" t="str">
            <v>LES ALLIGATORS - LANDERNEAU</v>
          </cell>
          <cell r="O2521">
            <v>2900</v>
          </cell>
          <cell r="P2521" t="str">
            <v>COMITE DEPARTEMENTAL CK DU FINISTERE</v>
          </cell>
          <cell r="Q2521" t="str">
            <v>CR03</v>
          </cell>
          <cell r="R2521" t="str">
            <v>COMITE REGIONAL BRETAGNE CK</v>
          </cell>
          <cell r="S2521" t="str">
            <v>FEDERATION FRANCAISE CANOE-KAYAK ET SPORTS PAGAIE</v>
          </cell>
          <cell r="T2521">
            <v>2022</v>
          </cell>
          <cell r="V2521">
            <v>40</v>
          </cell>
          <cell r="W2521" t="str">
            <v>Non</v>
          </cell>
          <cell r="Z2521" t="str">
            <v>AN_COMP_J</v>
          </cell>
          <cell r="AA2521" t="str">
            <v>Carte 1 an Compétition Jeune</v>
          </cell>
          <cell r="AB2521">
            <v>71393</v>
          </cell>
          <cell r="AC2521">
            <v>44562</v>
          </cell>
          <cell r="AD2521">
            <v>44565</v>
          </cell>
          <cell r="AE2521">
            <v>44926</v>
          </cell>
          <cell r="AF2521" t="str">
            <v>Aucun</v>
          </cell>
          <cell r="AG2521" t="str">
            <v>B</v>
          </cell>
          <cell r="AH2521" t="str">
            <v>BENJAMIN</v>
          </cell>
          <cell r="AN2521">
            <v>44565</v>
          </cell>
          <cell r="AO2521" t="str">
            <v>Compétition</v>
          </cell>
        </row>
        <row r="2522">
          <cell r="E2522">
            <v>455834</v>
          </cell>
          <cell r="F2522" t="str">
            <v>M.</v>
          </cell>
          <cell r="G2522" t="str">
            <v>BIZIEN</v>
          </cell>
          <cell r="H2522" t="str">
            <v>JEAN MARC</v>
          </cell>
          <cell r="I2522">
            <v>21203</v>
          </cell>
          <cell r="J2522" t="str">
            <v>FRANCE</v>
          </cell>
          <cell r="K2522" t="str">
            <v>Homme</v>
          </cell>
          <cell r="L2522">
            <v>2978</v>
          </cell>
          <cell r="M2522" t="str">
            <v>CANOE KAYAK CLUB BRESTOIS</v>
          </cell>
          <cell r="N2522" t="str">
            <v>CKCB</v>
          </cell>
          <cell r="O2522">
            <v>2900</v>
          </cell>
          <cell r="P2522" t="str">
            <v>COMITE DEPARTEMENTAL CK DU FINISTERE</v>
          </cell>
          <cell r="Q2522" t="str">
            <v>CR03</v>
          </cell>
          <cell r="R2522" t="str">
            <v>COMITE REGIONAL BRETAGNE CK</v>
          </cell>
          <cell r="S2522" t="str">
            <v>FEDERATION FRANCAISE CANOE-KAYAK ET SPORTS PAGAIE</v>
          </cell>
          <cell r="T2522">
            <v>2022</v>
          </cell>
          <cell r="V2522">
            <v>55</v>
          </cell>
          <cell r="W2522" t="str">
            <v>Non</v>
          </cell>
          <cell r="Z2522" t="str">
            <v>AN_LOIS_A</v>
          </cell>
          <cell r="AA2522" t="str">
            <v>Carte 1 an Loisir Adulte</v>
          </cell>
          <cell r="AB2522">
            <v>71604</v>
          </cell>
          <cell r="AC2522">
            <v>44562</v>
          </cell>
          <cell r="AD2522">
            <v>44569</v>
          </cell>
          <cell r="AE2522">
            <v>44926</v>
          </cell>
          <cell r="AF2522" t="str">
            <v>Aucun</v>
          </cell>
          <cell r="AG2522" t="str">
            <v>V</v>
          </cell>
          <cell r="AH2522" t="str">
            <v>VETERAN</v>
          </cell>
        </row>
        <row r="2523">
          <cell r="E2523">
            <v>455835</v>
          </cell>
          <cell r="F2523" t="str">
            <v>M.</v>
          </cell>
          <cell r="G2523" t="str">
            <v>BOUAFIA</v>
          </cell>
          <cell r="H2523" t="str">
            <v>ADEM</v>
          </cell>
          <cell r="I2523">
            <v>39324</v>
          </cell>
          <cell r="J2523" t="str">
            <v>FRANCE</v>
          </cell>
          <cell r="K2523" t="str">
            <v>Homme</v>
          </cell>
          <cell r="L2523">
            <v>5604</v>
          </cell>
          <cell r="M2523" t="str">
            <v>CLUB LOISIRS POP. LOCHRIST</v>
          </cell>
          <cell r="O2523">
            <v>5600</v>
          </cell>
          <cell r="P2523" t="str">
            <v>COMITE DEPARTEMENTAL CK DU MORBIHAN</v>
          </cell>
          <cell r="Q2523" t="str">
            <v>CR03</v>
          </cell>
          <cell r="R2523" t="str">
            <v>COMITE REGIONAL BRETAGNE CK</v>
          </cell>
          <cell r="S2523" t="str">
            <v>FEDERATION FRANCAISE CANOE-KAYAK ET SPORTS PAGAIE</v>
          </cell>
          <cell r="T2523">
            <v>2022</v>
          </cell>
          <cell r="V2523">
            <v>40</v>
          </cell>
          <cell r="W2523" t="str">
            <v>Non</v>
          </cell>
          <cell r="Z2523" t="str">
            <v>AN_COMP_J</v>
          </cell>
          <cell r="AA2523" t="str">
            <v>Carte 1 an Compétition Jeune</v>
          </cell>
          <cell r="AB2523">
            <v>71172</v>
          </cell>
          <cell r="AC2523">
            <v>44562</v>
          </cell>
          <cell r="AD2523">
            <v>44584</v>
          </cell>
          <cell r="AE2523">
            <v>44926</v>
          </cell>
          <cell r="AF2523" t="str">
            <v>Aucun</v>
          </cell>
          <cell r="AG2523" t="str">
            <v>C</v>
          </cell>
          <cell r="AH2523" t="str">
            <v>CADET</v>
          </cell>
          <cell r="AN2523">
            <v>44584</v>
          </cell>
          <cell r="AO2523" t="str">
            <v>Compétition</v>
          </cell>
        </row>
        <row r="2524">
          <cell r="E2524">
            <v>455951</v>
          </cell>
          <cell r="F2524" t="str">
            <v>M.</v>
          </cell>
          <cell r="G2524" t="str">
            <v>ATIDE KLEIN</v>
          </cell>
          <cell r="H2524" t="str">
            <v>EWEN</v>
          </cell>
          <cell r="I2524">
            <v>38950</v>
          </cell>
          <cell r="J2524" t="str">
            <v>FRANCE</v>
          </cell>
          <cell r="K2524" t="str">
            <v>Homme</v>
          </cell>
          <cell r="L2524">
            <v>2909</v>
          </cell>
          <cell r="M2524" t="str">
            <v>BREST BRETAGNE NAUTISME</v>
          </cell>
          <cell r="N2524" t="str">
            <v>BBN</v>
          </cell>
          <cell r="O2524">
            <v>2900</v>
          </cell>
          <cell r="P2524" t="str">
            <v>COMITE DEPARTEMENTAL CK DU FINISTERE</v>
          </cell>
          <cell r="Q2524" t="str">
            <v>CR03</v>
          </cell>
          <cell r="R2524" t="str">
            <v>COMITE REGIONAL BRETAGNE CK</v>
          </cell>
          <cell r="S2524" t="str">
            <v>FEDERATION FRANCAISE CANOE-KAYAK ET SPORTS PAGAIE</v>
          </cell>
          <cell r="T2524">
            <v>2022</v>
          </cell>
          <cell r="V2524">
            <v>40</v>
          </cell>
          <cell r="W2524" t="str">
            <v>Non</v>
          </cell>
          <cell r="Z2524" t="str">
            <v>AN_COMP_J</v>
          </cell>
          <cell r="AA2524" t="str">
            <v>Carte 1 an Compétition Jeune</v>
          </cell>
          <cell r="AB2524">
            <v>71579</v>
          </cell>
          <cell r="AC2524">
            <v>44562</v>
          </cell>
          <cell r="AD2524">
            <v>44573</v>
          </cell>
          <cell r="AE2524">
            <v>44926</v>
          </cell>
          <cell r="AF2524" t="str">
            <v>Aucun</v>
          </cell>
          <cell r="AG2524" t="str">
            <v>C</v>
          </cell>
          <cell r="AH2524" t="str">
            <v>CADET</v>
          </cell>
        </row>
        <row r="2525">
          <cell r="E2525">
            <v>455953</v>
          </cell>
          <cell r="F2525" t="str">
            <v>M.</v>
          </cell>
          <cell r="G2525" t="str">
            <v>GRONNIER</v>
          </cell>
          <cell r="H2525" t="str">
            <v>FLORENT</v>
          </cell>
          <cell r="I2525">
            <v>39328</v>
          </cell>
          <cell r="J2525" t="str">
            <v>FRANCE</v>
          </cell>
          <cell r="K2525" t="str">
            <v>Homme</v>
          </cell>
          <cell r="L2525">
            <v>2909</v>
          </cell>
          <cell r="M2525" t="str">
            <v>BREST BRETAGNE NAUTISME</v>
          </cell>
          <cell r="N2525" t="str">
            <v>BBN</v>
          </cell>
          <cell r="O2525">
            <v>2900</v>
          </cell>
          <cell r="P2525" t="str">
            <v>COMITE DEPARTEMENTAL CK DU FINISTERE</v>
          </cell>
          <cell r="Q2525" t="str">
            <v>CR03</v>
          </cell>
          <cell r="R2525" t="str">
            <v>COMITE REGIONAL BRETAGNE CK</v>
          </cell>
          <cell r="S2525" t="str">
            <v>FEDERATION FRANCAISE CANOE-KAYAK ET SPORTS PAGAIE</v>
          </cell>
          <cell r="T2525">
            <v>2022</v>
          </cell>
          <cell r="V2525">
            <v>20</v>
          </cell>
          <cell r="W2525" t="str">
            <v>Non</v>
          </cell>
          <cell r="Z2525" t="str">
            <v>AN_LOIS_J</v>
          </cell>
          <cell r="AA2525" t="str">
            <v>Carte 1 an Loisir Jeune</v>
          </cell>
          <cell r="AB2525">
            <v>71579</v>
          </cell>
          <cell r="AC2525">
            <v>44562</v>
          </cell>
          <cell r="AD2525">
            <v>44564</v>
          </cell>
          <cell r="AE2525">
            <v>44926</v>
          </cell>
          <cell r="AF2525" t="str">
            <v>Aucun</v>
          </cell>
          <cell r="AG2525" t="str">
            <v>C</v>
          </cell>
          <cell r="AH2525" t="str">
            <v>CADET</v>
          </cell>
          <cell r="AJ2525">
            <v>44564</v>
          </cell>
          <cell r="AK2525" t="str">
            <v>Loisir</v>
          </cell>
        </row>
        <row r="2526">
          <cell r="E2526">
            <v>455962</v>
          </cell>
          <cell r="F2526" t="str">
            <v>Mme</v>
          </cell>
          <cell r="G2526" t="str">
            <v>BLAVIER</v>
          </cell>
          <cell r="H2526" t="str">
            <v>FLORA</v>
          </cell>
          <cell r="I2526">
            <v>40499</v>
          </cell>
          <cell r="J2526" t="str">
            <v>FRANCE</v>
          </cell>
          <cell r="K2526" t="str">
            <v>Femme</v>
          </cell>
          <cell r="L2526">
            <v>2978</v>
          </cell>
          <cell r="M2526" t="str">
            <v>CANOE KAYAK CLUB BRESTOIS</v>
          </cell>
          <cell r="N2526" t="str">
            <v>CKCB</v>
          </cell>
          <cell r="O2526">
            <v>2900</v>
          </cell>
          <cell r="P2526" t="str">
            <v>COMITE DEPARTEMENTAL CK DU FINISTERE</v>
          </cell>
          <cell r="Q2526" t="str">
            <v>CR03</v>
          </cell>
          <cell r="R2526" t="str">
            <v>COMITE REGIONAL BRETAGNE CK</v>
          </cell>
          <cell r="S2526" t="str">
            <v>FEDERATION FRANCAISE CANOE-KAYAK ET SPORTS PAGAIE</v>
          </cell>
          <cell r="T2526">
            <v>2022</v>
          </cell>
          <cell r="V2526">
            <v>40</v>
          </cell>
          <cell r="W2526" t="str">
            <v>Non</v>
          </cell>
          <cell r="Z2526" t="str">
            <v>AN_COMP_J</v>
          </cell>
          <cell r="AA2526" t="str">
            <v>Carte 1 an Compétition Jeune</v>
          </cell>
          <cell r="AB2526">
            <v>71123</v>
          </cell>
          <cell r="AC2526">
            <v>44531</v>
          </cell>
          <cell r="AD2526">
            <v>44546</v>
          </cell>
          <cell r="AE2526">
            <v>44926</v>
          </cell>
          <cell r="AF2526" t="str">
            <v>Aucun</v>
          </cell>
          <cell r="AG2526" t="str">
            <v>B</v>
          </cell>
          <cell r="AH2526" t="str">
            <v>BENJAMIN</v>
          </cell>
          <cell r="AN2526">
            <v>44546</v>
          </cell>
          <cell r="AO2526" t="str">
            <v>Compétition</v>
          </cell>
        </row>
        <row r="2527">
          <cell r="E2527">
            <v>455981</v>
          </cell>
          <cell r="F2527" t="str">
            <v>M.</v>
          </cell>
          <cell r="G2527" t="str">
            <v>NAYL</v>
          </cell>
          <cell r="H2527" t="str">
            <v>LOANN</v>
          </cell>
          <cell r="I2527">
            <v>39302</v>
          </cell>
          <cell r="J2527" t="str">
            <v>FRANCE</v>
          </cell>
          <cell r="K2527" t="str">
            <v>Homme</v>
          </cell>
          <cell r="L2527">
            <v>5643</v>
          </cell>
          <cell r="M2527" t="str">
            <v>LANESTER CANOE KAYAK CLUB</v>
          </cell>
          <cell r="N2527" t="str">
            <v>L.C.K.C</v>
          </cell>
          <cell r="O2527">
            <v>5600</v>
          </cell>
          <cell r="P2527" t="str">
            <v>COMITE DEPARTEMENTAL CK DU MORBIHAN</v>
          </cell>
          <cell r="Q2527" t="str">
            <v>CR03</v>
          </cell>
          <cell r="R2527" t="str">
            <v>COMITE REGIONAL BRETAGNE CK</v>
          </cell>
          <cell r="S2527" t="str">
            <v>FEDERATION FRANCAISE CANOE-KAYAK ET SPORTS PAGAIE</v>
          </cell>
          <cell r="T2527">
            <v>2022</v>
          </cell>
          <cell r="V2527">
            <v>20</v>
          </cell>
          <cell r="W2527" t="str">
            <v>Non</v>
          </cell>
          <cell r="Z2527" t="str">
            <v>AN_LOIS_J</v>
          </cell>
          <cell r="AA2527" t="str">
            <v>Carte 1 an Loisir Jeune</v>
          </cell>
          <cell r="AB2527">
            <v>71484</v>
          </cell>
          <cell r="AC2527">
            <v>44562</v>
          </cell>
          <cell r="AD2527">
            <v>44573</v>
          </cell>
          <cell r="AE2527">
            <v>44926</v>
          </cell>
          <cell r="AF2527" t="str">
            <v>Aucun</v>
          </cell>
          <cell r="AG2527" t="str">
            <v>C</v>
          </cell>
          <cell r="AH2527" t="str">
            <v>CADET</v>
          </cell>
        </row>
        <row r="2528">
          <cell r="E2528">
            <v>455987</v>
          </cell>
          <cell r="F2528" t="str">
            <v>M.</v>
          </cell>
          <cell r="G2528" t="str">
            <v>FOURCAT</v>
          </cell>
          <cell r="H2528" t="str">
            <v>ROBINSON</v>
          </cell>
          <cell r="I2528">
            <v>39185</v>
          </cell>
          <cell r="J2528" t="str">
            <v>FRANCE</v>
          </cell>
          <cell r="K2528" t="str">
            <v>Homme</v>
          </cell>
          <cell r="L2528">
            <v>2212</v>
          </cell>
          <cell r="M2528" t="str">
            <v>CLUB CANOE KAYAK DE LA RANCE</v>
          </cell>
          <cell r="O2528">
            <v>2200</v>
          </cell>
          <cell r="P2528" t="str">
            <v>COMITE DEPARTEMENTAL CK COTES D'ARMOR</v>
          </cell>
          <cell r="Q2528" t="str">
            <v>CR03</v>
          </cell>
          <cell r="R2528" t="str">
            <v>COMITE REGIONAL BRETAGNE CK</v>
          </cell>
          <cell r="S2528" t="str">
            <v>FEDERATION FRANCAISE CANOE-KAYAK ET SPORTS PAGAIE</v>
          </cell>
          <cell r="T2528">
            <v>2022</v>
          </cell>
          <cell r="V2528">
            <v>20</v>
          </cell>
          <cell r="W2528" t="str">
            <v>Non</v>
          </cell>
          <cell r="Z2528" t="str">
            <v>AN_LOIS_J</v>
          </cell>
          <cell r="AA2528" t="str">
            <v>Carte 1 an Loisir Jeune</v>
          </cell>
          <cell r="AB2528">
            <v>71270</v>
          </cell>
          <cell r="AC2528">
            <v>44562</v>
          </cell>
          <cell r="AD2528">
            <v>44582</v>
          </cell>
          <cell r="AE2528">
            <v>44926</v>
          </cell>
          <cell r="AF2528" t="str">
            <v>Aucun</v>
          </cell>
          <cell r="AG2528" t="str">
            <v>C</v>
          </cell>
          <cell r="AH2528" t="str">
            <v>CADET</v>
          </cell>
          <cell r="AJ2528">
            <v>44582</v>
          </cell>
          <cell r="AK2528" t="str">
            <v>Loisir</v>
          </cell>
        </row>
        <row r="2529">
          <cell r="E2529">
            <v>456100</v>
          </cell>
          <cell r="F2529" t="str">
            <v>M.</v>
          </cell>
          <cell r="G2529" t="str">
            <v>GAUTHRIN</v>
          </cell>
          <cell r="H2529" t="str">
            <v>PIERRE</v>
          </cell>
          <cell r="I2529">
            <v>40506</v>
          </cell>
          <cell r="J2529" t="str">
            <v>FRANCE</v>
          </cell>
          <cell r="K2529" t="str">
            <v>Homme</v>
          </cell>
          <cell r="L2529">
            <v>3501</v>
          </cell>
          <cell r="M2529" t="str">
            <v>KAYAK CLUB PONT REAN</v>
          </cell>
          <cell r="O2529">
            <v>3500</v>
          </cell>
          <cell r="P2529" t="str">
            <v>COMITE DEPARTEMENTAL CK D'ILLE ET VILAINE</v>
          </cell>
          <cell r="Q2529" t="str">
            <v>CR03</v>
          </cell>
          <cell r="R2529" t="str">
            <v>COMITE REGIONAL BRETAGNE CK</v>
          </cell>
          <cell r="S2529" t="str">
            <v>FEDERATION FRANCAISE CANOE-KAYAK ET SPORTS PAGAIE</v>
          </cell>
          <cell r="T2529">
            <v>2022</v>
          </cell>
          <cell r="V2529">
            <v>40</v>
          </cell>
          <cell r="W2529" t="str">
            <v>Non</v>
          </cell>
          <cell r="Z2529" t="str">
            <v>AN_COMP_J</v>
          </cell>
          <cell r="AA2529" t="str">
            <v>Carte 1 an Compétition Jeune</v>
          </cell>
          <cell r="AB2529">
            <v>70967</v>
          </cell>
          <cell r="AC2529">
            <v>44531</v>
          </cell>
          <cell r="AD2529">
            <v>44551</v>
          </cell>
          <cell r="AE2529">
            <v>44926</v>
          </cell>
          <cell r="AF2529" t="str">
            <v>Aucun</v>
          </cell>
          <cell r="AG2529" t="str">
            <v>B</v>
          </cell>
          <cell r="AH2529" t="str">
            <v>BENJAMIN</v>
          </cell>
          <cell r="AN2529">
            <v>44565</v>
          </cell>
          <cell r="AO2529" t="str">
            <v>Compétition</v>
          </cell>
        </row>
        <row r="2530">
          <cell r="E2530">
            <v>456102</v>
          </cell>
          <cell r="F2530" t="str">
            <v>M.</v>
          </cell>
          <cell r="G2530" t="str">
            <v>LE BEC</v>
          </cell>
          <cell r="H2530" t="str">
            <v>LOUIS</v>
          </cell>
          <cell r="I2530">
            <v>41006</v>
          </cell>
          <cell r="J2530" t="str">
            <v>FRANCE</v>
          </cell>
          <cell r="K2530" t="str">
            <v>Homme</v>
          </cell>
          <cell r="L2530">
            <v>2912</v>
          </cell>
          <cell r="M2530" t="str">
            <v>LES ALLIGATORS - LANDERNEAU</v>
          </cell>
          <cell r="O2530">
            <v>2900</v>
          </cell>
          <cell r="P2530" t="str">
            <v>COMITE DEPARTEMENTAL CK DU FINISTERE</v>
          </cell>
          <cell r="Q2530" t="str">
            <v>CR03</v>
          </cell>
          <cell r="R2530" t="str">
            <v>COMITE REGIONAL BRETAGNE CK</v>
          </cell>
          <cell r="S2530" t="str">
            <v>FEDERATION FRANCAISE CANOE-KAYAK ET SPORTS PAGAIE</v>
          </cell>
          <cell r="T2530">
            <v>2022</v>
          </cell>
          <cell r="V2530">
            <v>20</v>
          </cell>
          <cell r="W2530" t="str">
            <v>Non</v>
          </cell>
          <cell r="Z2530" t="str">
            <v>AN_LOIS_J</v>
          </cell>
          <cell r="AA2530" t="str">
            <v>Carte 1 an Loisir Jeune</v>
          </cell>
          <cell r="AB2530">
            <v>71393</v>
          </cell>
          <cell r="AC2530">
            <v>44562</v>
          </cell>
          <cell r="AD2530">
            <v>44565</v>
          </cell>
          <cell r="AE2530">
            <v>44926</v>
          </cell>
          <cell r="AF2530" t="str">
            <v>Aucun</v>
          </cell>
          <cell r="AG2530" t="str">
            <v>P</v>
          </cell>
          <cell r="AH2530" t="str">
            <v>POUSSIN</v>
          </cell>
          <cell r="AJ2530">
            <v>44565</v>
          </cell>
          <cell r="AK2530" t="str">
            <v>Loisir</v>
          </cell>
        </row>
        <row r="2531">
          <cell r="E2531">
            <v>457125</v>
          </cell>
          <cell r="F2531" t="str">
            <v>Mme</v>
          </cell>
          <cell r="G2531" t="str">
            <v>GOUX</v>
          </cell>
          <cell r="H2531" t="str">
            <v>ZOE</v>
          </cell>
          <cell r="I2531">
            <v>40302</v>
          </cell>
          <cell r="J2531" t="str">
            <v>FRANCE</v>
          </cell>
          <cell r="K2531" t="str">
            <v>Femme</v>
          </cell>
          <cell r="L2531">
            <v>2978</v>
          </cell>
          <cell r="M2531" t="str">
            <v>CANOE KAYAK CLUB BRESTOIS</v>
          </cell>
          <cell r="N2531" t="str">
            <v>CKCB</v>
          </cell>
          <cell r="O2531">
            <v>2900</v>
          </cell>
          <cell r="P2531" t="str">
            <v>COMITE DEPARTEMENTAL CK DU FINISTERE</v>
          </cell>
          <cell r="Q2531" t="str">
            <v>CR03</v>
          </cell>
          <cell r="R2531" t="str">
            <v>COMITE REGIONAL BRETAGNE CK</v>
          </cell>
          <cell r="S2531" t="str">
            <v>FEDERATION FRANCAISE CANOE-KAYAK ET SPORTS PAGAIE</v>
          </cell>
          <cell r="T2531">
            <v>2022</v>
          </cell>
          <cell r="V2531">
            <v>40</v>
          </cell>
          <cell r="W2531" t="str">
            <v>Non</v>
          </cell>
          <cell r="Z2531" t="str">
            <v>AN_COMP_J</v>
          </cell>
          <cell r="AA2531" t="str">
            <v>Carte 1 an Compétition Jeune</v>
          </cell>
          <cell r="AB2531">
            <v>72198</v>
          </cell>
          <cell r="AC2531">
            <v>44593</v>
          </cell>
          <cell r="AD2531">
            <v>44602</v>
          </cell>
          <cell r="AE2531">
            <v>44926</v>
          </cell>
          <cell r="AF2531" t="str">
            <v>Aucun</v>
          </cell>
          <cell r="AG2531" t="str">
            <v>B</v>
          </cell>
          <cell r="AH2531" t="str">
            <v>BENJAMIN</v>
          </cell>
          <cell r="AN2531">
            <v>44602</v>
          </cell>
          <cell r="AO2531" t="str">
            <v>Compétition</v>
          </cell>
        </row>
        <row r="2532">
          <cell r="E2532">
            <v>457127</v>
          </cell>
          <cell r="F2532" t="str">
            <v>Mme</v>
          </cell>
          <cell r="G2532" t="str">
            <v>MARLU</v>
          </cell>
          <cell r="H2532" t="str">
            <v>EMELINE</v>
          </cell>
          <cell r="I2532">
            <v>39789</v>
          </cell>
          <cell r="J2532" t="str">
            <v>FRANCE</v>
          </cell>
          <cell r="K2532" t="str">
            <v>Femme</v>
          </cell>
          <cell r="L2532">
            <v>2978</v>
          </cell>
          <cell r="M2532" t="str">
            <v>CANOE KAYAK CLUB BRESTOIS</v>
          </cell>
          <cell r="N2532" t="str">
            <v>CKCB</v>
          </cell>
          <cell r="O2532">
            <v>2900</v>
          </cell>
          <cell r="P2532" t="str">
            <v>COMITE DEPARTEMENTAL CK DU FINISTERE</v>
          </cell>
          <cell r="Q2532" t="str">
            <v>CR03</v>
          </cell>
          <cell r="R2532" t="str">
            <v>COMITE REGIONAL BRETAGNE CK</v>
          </cell>
          <cell r="S2532" t="str">
            <v>FEDERATION FRANCAISE CANOE-KAYAK ET SPORTS PAGAIE</v>
          </cell>
          <cell r="T2532">
            <v>2022</v>
          </cell>
          <cell r="V2532">
            <v>40</v>
          </cell>
          <cell r="W2532" t="str">
            <v>Non</v>
          </cell>
          <cell r="Z2532" t="str">
            <v>AN_COMP_J</v>
          </cell>
          <cell r="AA2532" t="str">
            <v>Carte 1 an Compétition Jeune</v>
          </cell>
          <cell r="AB2532">
            <v>72198</v>
          </cell>
          <cell r="AC2532">
            <v>44593</v>
          </cell>
          <cell r="AD2532">
            <v>44600</v>
          </cell>
          <cell r="AE2532">
            <v>44926</v>
          </cell>
          <cell r="AF2532" t="str">
            <v>Aucun</v>
          </cell>
          <cell r="AG2532" t="str">
            <v>M</v>
          </cell>
          <cell r="AH2532" t="str">
            <v>MINIME</v>
          </cell>
          <cell r="AN2532">
            <v>44600</v>
          </cell>
          <cell r="AO2532" t="str">
            <v>Compétition</v>
          </cell>
        </row>
        <row r="2533">
          <cell r="E2533">
            <v>457129</v>
          </cell>
          <cell r="F2533" t="str">
            <v>M.</v>
          </cell>
          <cell r="G2533" t="str">
            <v>MARLU</v>
          </cell>
          <cell r="H2533" t="str">
            <v>LILIAN</v>
          </cell>
          <cell r="I2533">
            <v>40446</v>
          </cell>
          <cell r="J2533" t="str">
            <v>FRANCE</v>
          </cell>
          <cell r="K2533" t="str">
            <v>Homme</v>
          </cell>
          <cell r="L2533">
            <v>2978</v>
          </cell>
          <cell r="M2533" t="str">
            <v>CANOE KAYAK CLUB BRESTOIS</v>
          </cell>
          <cell r="N2533" t="str">
            <v>CKCB</v>
          </cell>
          <cell r="O2533">
            <v>2900</v>
          </cell>
          <cell r="P2533" t="str">
            <v>COMITE DEPARTEMENTAL CK DU FINISTERE</v>
          </cell>
          <cell r="Q2533" t="str">
            <v>CR03</v>
          </cell>
          <cell r="R2533" t="str">
            <v>COMITE REGIONAL BRETAGNE CK</v>
          </cell>
          <cell r="S2533" t="str">
            <v>FEDERATION FRANCAISE CANOE-KAYAK ET SPORTS PAGAIE</v>
          </cell>
          <cell r="T2533">
            <v>2022</v>
          </cell>
          <cell r="V2533">
            <v>40</v>
          </cell>
          <cell r="W2533" t="str">
            <v>Non</v>
          </cell>
          <cell r="Z2533" t="str">
            <v>AN_COMP_J</v>
          </cell>
          <cell r="AA2533" t="str">
            <v>Carte 1 an Compétition Jeune</v>
          </cell>
          <cell r="AB2533">
            <v>72198</v>
          </cell>
          <cell r="AC2533">
            <v>44593</v>
          </cell>
          <cell r="AD2533">
            <v>44600</v>
          </cell>
          <cell r="AE2533">
            <v>44926</v>
          </cell>
          <cell r="AF2533" t="str">
            <v>Aucun</v>
          </cell>
          <cell r="AG2533" t="str">
            <v>B</v>
          </cell>
          <cell r="AH2533" t="str">
            <v>BENJAMIN</v>
          </cell>
          <cell r="AN2533">
            <v>44600</v>
          </cell>
          <cell r="AO2533" t="str">
            <v>Compétition</v>
          </cell>
        </row>
        <row r="2534">
          <cell r="E2534">
            <v>457134</v>
          </cell>
          <cell r="F2534" t="str">
            <v>M.</v>
          </cell>
          <cell r="G2534" t="str">
            <v>BERTA</v>
          </cell>
          <cell r="H2534" t="str">
            <v>YVESCHRISTOPHE</v>
          </cell>
          <cell r="I2534">
            <v>26463</v>
          </cell>
          <cell r="J2534" t="str">
            <v>FRANCE</v>
          </cell>
          <cell r="K2534" t="str">
            <v>Homme</v>
          </cell>
          <cell r="L2534">
            <v>2202</v>
          </cell>
          <cell r="M2534" t="str">
            <v>CLUB MJC ST BRIEUC C.K.</v>
          </cell>
          <cell r="N2534" t="str">
            <v>MJC DU PLATEAU</v>
          </cell>
          <cell r="O2534">
            <v>2200</v>
          </cell>
          <cell r="P2534" t="str">
            <v>COMITE DEPARTEMENTAL CK COTES D'ARMOR</v>
          </cell>
          <cell r="Q2534" t="str">
            <v>CR03</v>
          </cell>
          <cell r="R2534" t="str">
            <v>COMITE REGIONAL BRETAGNE CK</v>
          </cell>
          <cell r="S2534" t="str">
            <v>FEDERATION FRANCAISE CANOE-KAYAK ET SPORTS PAGAIE</v>
          </cell>
          <cell r="T2534">
            <v>2022</v>
          </cell>
          <cell r="V2534">
            <v>55</v>
          </cell>
          <cell r="W2534" t="str">
            <v>Non</v>
          </cell>
          <cell r="Z2534" t="str">
            <v>AN_LOIS_A</v>
          </cell>
          <cell r="AA2534" t="str">
            <v>Carte 1 an Loisir Adulte</v>
          </cell>
          <cell r="AB2534">
            <v>70810</v>
          </cell>
          <cell r="AC2534">
            <v>44531</v>
          </cell>
          <cell r="AD2534">
            <v>44546</v>
          </cell>
          <cell r="AE2534">
            <v>44926</v>
          </cell>
          <cell r="AF2534" t="str">
            <v>Aucun</v>
          </cell>
          <cell r="AG2534" t="str">
            <v>V</v>
          </cell>
          <cell r="AH2534" t="str">
            <v>VETERAN</v>
          </cell>
          <cell r="AJ2534">
            <v>44085</v>
          </cell>
          <cell r="AK2534" t="str">
            <v>Loisir</v>
          </cell>
          <cell r="AL2534" t="str">
            <v>tiquet huot</v>
          </cell>
          <cell r="AM2534">
            <v>221029010</v>
          </cell>
        </row>
        <row r="2535">
          <cell r="E2535">
            <v>457225</v>
          </cell>
          <cell r="F2535" t="str">
            <v>M.</v>
          </cell>
          <cell r="G2535" t="str">
            <v>NOEL DAVENNE</v>
          </cell>
          <cell r="H2535" t="str">
            <v>TOM</v>
          </cell>
          <cell r="I2535">
            <v>39350</v>
          </cell>
          <cell r="J2535" t="str">
            <v>FRANCE</v>
          </cell>
          <cell r="K2535" t="str">
            <v>Homme</v>
          </cell>
          <cell r="L2535">
            <v>3501</v>
          </cell>
          <cell r="M2535" t="str">
            <v>KAYAK CLUB PONT REAN</v>
          </cell>
          <cell r="O2535">
            <v>3500</v>
          </cell>
          <cell r="P2535" t="str">
            <v>COMITE DEPARTEMENTAL CK D'ILLE ET VILAINE</v>
          </cell>
          <cell r="Q2535" t="str">
            <v>CR03</v>
          </cell>
          <cell r="R2535" t="str">
            <v>COMITE REGIONAL BRETAGNE CK</v>
          </cell>
          <cell r="S2535" t="str">
            <v>FEDERATION FRANCAISE CANOE-KAYAK ET SPORTS PAGAIE</v>
          </cell>
          <cell r="T2535">
            <v>2022</v>
          </cell>
          <cell r="V2535">
            <v>40</v>
          </cell>
          <cell r="W2535" t="str">
            <v>Non</v>
          </cell>
          <cell r="Z2535" t="str">
            <v>AN_COMP_J</v>
          </cell>
          <cell r="AA2535" t="str">
            <v>Carte 1 an Compétition Jeune</v>
          </cell>
          <cell r="AB2535">
            <v>70967</v>
          </cell>
          <cell r="AC2535">
            <v>44531</v>
          </cell>
          <cell r="AD2535">
            <v>44551</v>
          </cell>
          <cell r="AE2535">
            <v>44926</v>
          </cell>
          <cell r="AF2535" t="str">
            <v>Aucun</v>
          </cell>
          <cell r="AG2535" t="str">
            <v>C</v>
          </cell>
          <cell r="AH2535" t="str">
            <v>CADET</v>
          </cell>
          <cell r="AN2535">
            <v>44429</v>
          </cell>
          <cell r="AO2535" t="str">
            <v>Compétition</v>
          </cell>
        </row>
        <row r="2536">
          <cell r="E2536">
            <v>457226</v>
          </cell>
          <cell r="F2536" t="str">
            <v>Mme</v>
          </cell>
          <cell r="G2536" t="str">
            <v>SZOT</v>
          </cell>
          <cell r="H2536" t="str">
            <v>KATELL</v>
          </cell>
          <cell r="I2536">
            <v>39246</v>
          </cell>
          <cell r="J2536" t="str">
            <v>FRANCE</v>
          </cell>
          <cell r="K2536" t="str">
            <v>Femme</v>
          </cell>
          <cell r="L2536">
            <v>3501</v>
          </cell>
          <cell r="M2536" t="str">
            <v>KAYAK CLUB PONT REAN</v>
          </cell>
          <cell r="O2536">
            <v>3500</v>
          </cell>
          <cell r="P2536" t="str">
            <v>COMITE DEPARTEMENTAL CK D'ILLE ET VILAINE</v>
          </cell>
          <cell r="Q2536" t="str">
            <v>CR03</v>
          </cell>
          <cell r="R2536" t="str">
            <v>COMITE REGIONAL BRETAGNE CK</v>
          </cell>
          <cell r="S2536" t="str">
            <v>FEDERATION FRANCAISE CANOE-KAYAK ET SPORTS PAGAIE</v>
          </cell>
          <cell r="T2536">
            <v>2022</v>
          </cell>
          <cell r="V2536">
            <v>40</v>
          </cell>
          <cell r="W2536" t="str">
            <v>Non</v>
          </cell>
          <cell r="Z2536" t="str">
            <v>AN_COMP_J</v>
          </cell>
          <cell r="AA2536" t="str">
            <v>Carte 1 an Compétition Jeune</v>
          </cell>
          <cell r="AB2536">
            <v>70967</v>
          </cell>
          <cell r="AC2536">
            <v>44531</v>
          </cell>
          <cell r="AD2536">
            <v>44551</v>
          </cell>
          <cell r="AE2536">
            <v>44926</v>
          </cell>
          <cell r="AF2536" t="str">
            <v>Aucun</v>
          </cell>
          <cell r="AG2536" t="str">
            <v>C</v>
          </cell>
          <cell r="AH2536" t="str">
            <v>CADET</v>
          </cell>
          <cell r="AN2536">
            <v>44565</v>
          </cell>
          <cell r="AO2536" t="str">
            <v>Compétition</v>
          </cell>
        </row>
        <row r="2537">
          <cell r="E2537">
            <v>457344</v>
          </cell>
          <cell r="F2537" t="str">
            <v>M.</v>
          </cell>
          <cell r="G2537" t="str">
            <v>TERREE</v>
          </cell>
          <cell r="H2537" t="str">
            <v>MATIS</v>
          </cell>
          <cell r="I2537">
            <v>40663</v>
          </cell>
          <cell r="J2537" t="str">
            <v>FRANCE</v>
          </cell>
          <cell r="K2537" t="str">
            <v>Homme</v>
          </cell>
          <cell r="L2537">
            <v>3501</v>
          </cell>
          <cell r="M2537" t="str">
            <v>KAYAK CLUB PONT REAN</v>
          </cell>
          <cell r="O2537">
            <v>3500</v>
          </cell>
          <cell r="P2537" t="str">
            <v>COMITE DEPARTEMENTAL CK D'ILLE ET VILAINE</v>
          </cell>
          <cell r="Q2537" t="str">
            <v>CR03</v>
          </cell>
          <cell r="R2537" t="str">
            <v>COMITE REGIONAL BRETAGNE CK</v>
          </cell>
          <cell r="S2537" t="str">
            <v>FEDERATION FRANCAISE CANOE-KAYAK ET SPORTS PAGAIE</v>
          </cell>
          <cell r="T2537">
            <v>2022</v>
          </cell>
          <cell r="V2537">
            <v>40</v>
          </cell>
          <cell r="W2537" t="str">
            <v>Non</v>
          </cell>
          <cell r="Z2537" t="str">
            <v>AN_COMP_J</v>
          </cell>
          <cell r="AA2537" t="str">
            <v>Carte 1 an Compétition Jeune</v>
          </cell>
          <cell r="AB2537">
            <v>70967</v>
          </cell>
          <cell r="AC2537">
            <v>44531</v>
          </cell>
          <cell r="AD2537">
            <v>44551</v>
          </cell>
          <cell r="AE2537">
            <v>44926</v>
          </cell>
          <cell r="AF2537" t="str">
            <v>Aucun</v>
          </cell>
          <cell r="AG2537" t="str">
            <v>B</v>
          </cell>
          <cell r="AH2537" t="str">
            <v>BENJAMIN</v>
          </cell>
          <cell r="AN2537">
            <v>44565</v>
          </cell>
          <cell r="AO2537" t="str">
            <v>Compétition</v>
          </cell>
        </row>
        <row r="2538">
          <cell r="E2538">
            <v>457366</v>
          </cell>
          <cell r="F2538" t="str">
            <v>M.</v>
          </cell>
          <cell r="G2538" t="str">
            <v>BOUSQUIN</v>
          </cell>
          <cell r="H2538" t="str">
            <v>LUC</v>
          </cell>
          <cell r="I2538">
            <v>23167</v>
          </cell>
          <cell r="J2538" t="str">
            <v>FRANCE</v>
          </cell>
          <cell r="K2538" t="str">
            <v>Homme</v>
          </cell>
          <cell r="L2538">
            <v>5617</v>
          </cell>
          <cell r="M2538" t="str">
            <v>KAYAK CLUB DE VANNES</v>
          </cell>
          <cell r="O2538">
            <v>5600</v>
          </cell>
          <cell r="P2538" t="str">
            <v>COMITE DEPARTEMENTAL CK DU MORBIHAN</v>
          </cell>
          <cell r="Q2538" t="str">
            <v>CR03</v>
          </cell>
          <cell r="R2538" t="str">
            <v>COMITE REGIONAL BRETAGNE CK</v>
          </cell>
          <cell r="S2538" t="str">
            <v>FEDERATION FRANCAISE CANOE-KAYAK ET SPORTS PAGAIE</v>
          </cell>
          <cell r="T2538">
            <v>2022</v>
          </cell>
          <cell r="V2538">
            <v>60</v>
          </cell>
          <cell r="W2538" t="str">
            <v>Non</v>
          </cell>
          <cell r="Z2538" t="str">
            <v>AN_COMP_A</v>
          </cell>
          <cell r="AA2538" t="str">
            <v>Carte 1 an Compétition Adulte</v>
          </cell>
          <cell r="AB2538">
            <v>70760</v>
          </cell>
          <cell r="AC2538">
            <v>44531</v>
          </cell>
          <cell r="AD2538">
            <v>44538</v>
          </cell>
          <cell r="AE2538">
            <v>44926</v>
          </cell>
          <cell r="AF2538" t="str">
            <v>Aucun</v>
          </cell>
          <cell r="AG2538" t="str">
            <v>V</v>
          </cell>
          <cell r="AH2538" t="str">
            <v>VETERAN</v>
          </cell>
          <cell r="AN2538">
            <v>44079</v>
          </cell>
          <cell r="AO2538" t="str">
            <v>Compétition</v>
          </cell>
        </row>
        <row r="2539">
          <cell r="E2539">
            <v>457402</v>
          </cell>
          <cell r="F2539" t="str">
            <v>M.</v>
          </cell>
          <cell r="G2539" t="str">
            <v>LABARTHE</v>
          </cell>
          <cell r="H2539" t="str">
            <v>LEO</v>
          </cell>
          <cell r="I2539">
            <v>40835</v>
          </cell>
          <cell r="J2539" t="str">
            <v>FRANCE</v>
          </cell>
          <cell r="K2539" t="str">
            <v>Homme</v>
          </cell>
          <cell r="L2539">
            <v>3528</v>
          </cell>
          <cell r="M2539" t="str">
            <v>CANOE KAYAK CLUB DES TROIS RIVIERES</v>
          </cell>
          <cell r="N2539" t="str">
            <v>CKC TROIS RIVIERES</v>
          </cell>
          <cell r="O2539">
            <v>3500</v>
          </cell>
          <cell r="P2539" t="str">
            <v>COMITE DEPARTEMENTAL CK D'ILLE ET VILAINE</v>
          </cell>
          <cell r="Q2539" t="str">
            <v>CR03</v>
          </cell>
          <cell r="R2539" t="str">
            <v>COMITE REGIONAL BRETAGNE CK</v>
          </cell>
          <cell r="S2539" t="str">
            <v>FEDERATION FRANCAISE CANOE-KAYAK ET SPORTS PAGAIE</v>
          </cell>
          <cell r="T2539">
            <v>2022</v>
          </cell>
          <cell r="V2539">
            <v>20</v>
          </cell>
          <cell r="W2539" t="str">
            <v>Non</v>
          </cell>
          <cell r="Z2539" t="str">
            <v>AN_LOIS_J</v>
          </cell>
          <cell r="AA2539" t="str">
            <v>Carte 1 an Loisir Jeune</v>
          </cell>
          <cell r="AB2539">
            <v>71149</v>
          </cell>
          <cell r="AC2539">
            <v>44562</v>
          </cell>
          <cell r="AD2539">
            <v>44563</v>
          </cell>
          <cell r="AE2539">
            <v>44926</v>
          </cell>
          <cell r="AF2539" t="str">
            <v>Aucun</v>
          </cell>
          <cell r="AG2539" t="str">
            <v>B</v>
          </cell>
          <cell r="AH2539" t="str">
            <v>BENJAMIN</v>
          </cell>
          <cell r="AJ2539">
            <v>44563</v>
          </cell>
          <cell r="AK2539" t="str">
            <v>Loisir</v>
          </cell>
        </row>
        <row r="2540">
          <cell r="E2540">
            <v>457407</v>
          </cell>
          <cell r="F2540" t="str">
            <v>M.</v>
          </cell>
          <cell r="G2540" t="str">
            <v>ALLANO</v>
          </cell>
          <cell r="H2540" t="str">
            <v>ELOUAN</v>
          </cell>
          <cell r="I2540">
            <v>39372</v>
          </cell>
          <cell r="J2540" t="str">
            <v>FRANCE</v>
          </cell>
          <cell r="K2540" t="str">
            <v>Homme</v>
          </cell>
          <cell r="L2540">
            <v>3528</v>
          </cell>
          <cell r="M2540" t="str">
            <v>CANOE KAYAK CLUB DES TROIS RIVIERES</v>
          </cell>
          <cell r="N2540" t="str">
            <v>CKC TROIS RIVIERES</v>
          </cell>
          <cell r="O2540">
            <v>3500</v>
          </cell>
          <cell r="P2540" t="str">
            <v>COMITE DEPARTEMENTAL CK D'ILLE ET VILAINE</v>
          </cell>
          <cell r="Q2540" t="str">
            <v>CR03</v>
          </cell>
          <cell r="R2540" t="str">
            <v>COMITE REGIONAL BRETAGNE CK</v>
          </cell>
          <cell r="S2540" t="str">
            <v>FEDERATION FRANCAISE CANOE-KAYAK ET SPORTS PAGAIE</v>
          </cell>
          <cell r="T2540">
            <v>2022</v>
          </cell>
          <cell r="V2540">
            <v>20</v>
          </cell>
          <cell r="W2540" t="str">
            <v>Non</v>
          </cell>
          <cell r="Z2540" t="str">
            <v>AN_LOIS_J</v>
          </cell>
          <cell r="AA2540" t="str">
            <v>Carte 1 an Loisir Jeune</v>
          </cell>
          <cell r="AB2540">
            <v>71149</v>
          </cell>
          <cell r="AC2540">
            <v>44562</v>
          </cell>
          <cell r="AD2540">
            <v>44563</v>
          </cell>
          <cell r="AE2540">
            <v>44926</v>
          </cell>
          <cell r="AF2540" t="str">
            <v>Aucun</v>
          </cell>
          <cell r="AG2540" t="str">
            <v>C</v>
          </cell>
          <cell r="AH2540" t="str">
            <v>CADET</v>
          </cell>
          <cell r="AJ2540">
            <v>44563</v>
          </cell>
          <cell r="AK2540" t="str">
            <v>Loisir</v>
          </cell>
        </row>
        <row r="2541">
          <cell r="E2541">
            <v>457416</v>
          </cell>
          <cell r="F2541" t="str">
            <v>M.</v>
          </cell>
          <cell r="G2541" t="str">
            <v>LINCLAN</v>
          </cell>
          <cell r="H2541" t="str">
            <v>NATHANAEL</v>
          </cell>
          <cell r="I2541">
            <v>39840</v>
          </cell>
          <cell r="J2541" t="str">
            <v>FRANCE</v>
          </cell>
          <cell r="K2541" t="str">
            <v>Homme</v>
          </cell>
          <cell r="L2541">
            <v>3528</v>
          </cell>
          <cell r="M2541" t="str">
            <v>CANOE KAYAK CLUB DES TROIS RIVIERES</v>
          </cell>
          <cell r="N2541" t="str">
            <v>CKC TROIS RIVIERES</v>
          </cell>
          <cell r="O2541">
            <v>3500</v>
          </cell>
          <cell r="P2541" t="str">
            <v>COMITE DEPARTEMENTAL CK D'ILLE ET VILAINE</v>
          </cell>
          <cell r="Q2541" t="str">
            <v>CR03</v>
          </cell>
          <cell r="R2541" t="str">
            <v>COMITE REGIONAL BRETAGNE CK</v>
          </cell>
          <cell r="S2541" t="str">
            <v>FEDERATION FRANCAISE CANOE-KAYAK ET SPORTS PAGAIE</v>
          </cell>
          <cell r="T2541">
            <v>2022</v>
          </cell>
          <cell r="V2541">
            <v>40</v>
          </cell>
          <cell r="W2541" t="str">
            <v>Non</v>
          </cell>
          <cell r="Z2541" t="str">
            <v>AN_COMP_J</v>
          </cell>
          <cell r="AA2541" t="str">
            <v>Carte 1 an Compétition Jeune</v>
          </cell>
          <cell r="AB2541">
            <v>72273</v>
          </cell>
          <cell r="AC2541">
            <v>44621</v>
          </cell>
          <cell r="AD2541">
            <v>44644</v>
          </cell>
          <cell r="AE2541">
            <v>44926</v>
          </cell>
          <cell r="AF2541" t="str">
            <v>Aucun</v>
          </cell>
          <cell r="AG2541" t="str">
            <v>M</v>
          </cell>
          <cell r="AH2541" t="str">
            <v>MINIME</v>
          </cell>
          <cell r="AN2541">
            <v>44644</v>
          </cell>
          <cell r="AO2541" t="str">
            <v>Compétition</v>
          </cell>
        </row>
        <row r="2542">
          <cell r="E2542">
            <v>457442</v>
          </cell>
          <cell r="F2542" t="str">
            <v>M.</v>
          </cell>
          <cell r="G2542" t="str">
            <v>BEAUCOURT</v>
          </cell>
          <cell r="H2542" t="str">
            <v>VINCENT</v>
          </cell>
          <cell r="I2542">
            <v>28287</v>
          </cell>
          <cell r="J2542" t="str">
            <v>FRANCE</v>
          </cell>
          <cell r="K2542" t="str">
            <v>Homme</v>
          </cell>
          <cell r="L2542">
            <v>2211</v>
          </cell>
          <cell r="M2542" t="str">
            <v>C.K.C. GUINGAMPAIS</v>
          </cell>
          <cell r="O2542">
            <v>2200</v>
          </cell>
          <cell r="P2542" t="str">
            <v>COMITE DEPARTEMENTAL CK COTES D'ARMOR</v>
          </cell>
          <cell r="Q2542" t="str">
            <v>CR03</v>
          </cell>
          <cell r="R2542" t="str">
            <v>COMITE REGIONAL BRETAGNE CK</v>
          </cell>
          <cell r="S2542" t="str">
            <v>FEDERATION FRANCAISE CANOE-KAYAK ET SPORTS PAGAIE</v>
          </cell>
          <cell r="T2542">
            <v>2022</v>
          </cell>
          <cell r="V2542">
            <v>60</v>
          </cell>
          <cell r="W2542" t="str">
            <v>Non</v>
          </cell>
          <cell r="Z2542" t="str">
            <v>AN_COMP_A</v>
          </cell>
          <cell r="AA2542" t="str">
            <v>Carte 1 an Compétition Adulte</v>
          </cell>
          <cell r="AB2542">
            <v>17377</v>
          </cell>
          <cell r="AC2542">
            <v>41377</v>
          </cell>
          <cell r="AD2542">
            <v>44573</v>
          </cell>
          <cell r="AE2542">
            <v>44926</v>
          </cell>
          <cell r="AF2542" t="str">
            <v>Aucun</v>
          </cell>
          <cell r="AG2542" t="str">
            <v>V</v>
          </cell>
          <cell r="AH2542" t="str">
            <v>VETERAN</v>
          </cell>
        </row>
        <row r="2543">
          <cell r="E2543">
            <v>457452</v>
          </cell>
          <cell r="F2543" t="str">
            <v>M.</v>
          </cell>
          <cell r="G2543" t="str">
            <v>COLLIER</v>
          </cell>
          <cell r="H2543" t="str">
            <v>PIERRE</v>
          </cell>
          <cell r="I2543">
            <v>25132</v>
          </cell>
          <cell r="J2543" t="str">
            <v>FRANCE</v>
          </cell>
          <cell r="K2543" t="str">
            <v>Homme</v>
          </cell>
          <cell r="L2543">
            <v>5609</v>
          </cell>
          <cell r="M2543" t="str">
            <v>CLUB NAUTIQUE DE BAUD</v>
          </cell>
          <cell r="N2543" t="str">
            <v>CNEB</v>
          </cell>
          <cell r="O2543">
            <v>5600</v>
          </cell>
          <cell r="P2543" t="str">
            <v>COMITE DEPARTEMENTAL CK DU MORBIHAN</v>
          </cell>
          <cell r="Q2543" t="str">
            <v>CR03</v>
          </cell>
          <cell r="R2543" t="str">
            <v>COMITE REGIONAL BRETAGNE CK</v>
          </cell>
          <cell r="S2543" t="str">
            <v>FEDERATION FRANCAISE CANOE-KAYAK ET SPORTS PAGAIE</v>
          </cell>
          <cell r="T2543">
            <v>2022</v>
          </cell>
          <cell r="V2543">
            <v>60</v>
          </cell>
          <cell r="W2543" t="str">
            <v>Non</v>
          </cell>
          <cell r="X2543" t="str">
            <v>IA Sport Plus</v>
          </cell>
          <cell r="Y2543" t="str">
            <v>IASPORT</v>
          </cell>
          <cell r="Z2543" t="str">
            <v>AN_COMP_A</v>
          </cell>
          <cell r="AA2543" t="str">
            <v>Carte 1 an Compétition Adulte</v>
          </cell>
          <cell r="AB2543">
            <v>71175</v>
          </cell>
          <cell r="AC2543">
            <v>44562</v>
          </cell>
          <cell r="AD2543">
            <v>44566</v>
          </cell>
          <cell r="AE2543">
            <v>44926</v>
          </cell>
          <cell r="AF2543" t="str">
            <v>Aucun</v>
          </cell>
          <cell r="AG2543" t="str">
            <v>V</v>
          </cell>
          <cell r="AH2543" t="str">
            <v>VETERAN</v>
          </cell>
          <cell r="AN2543">
            <v>44092</v>
          </cell>
          <cell r="AO2543" t="str">
            <v>Compétition</v>
          </cell>
        </row>
        <row r="2544">
          <cell r="E2544">
            <v>457472</v>
          </cell>
          <cell r="F2544" t="str">
            <v>Mme</v>
          </cell>
          <cell r="G2544" t="str">
            <v>PRIE</v>
          </cell>
          <cell r="H2544" t="str">
            <v>LAURENCE</v>
          </cell>
          <cell r="I2544">
            <v>21111</v>
          </cell>
          <cell r="J2544" t="str">
            <v>FRANCE</v>
          </cell>
          <cell r="K2544" t="str">
            <v>Femme</v>
          </cell>
          <cell r="L2544">
            <v>5614</v>
          </cell>
          <cell r="M2544" t="str">
            <v>C.K.C. AURAY</v>
          </cell>
          <cell r="O2544">
            <v>5600</v>
          </cell>
          <cell r="P2544" t="str">
            <v>COMITE DEPARTEMENTAL CK DU MORBIHAN</v>
          </cell>
          <cell r="Q2544" t="str">
            <v>CR03</v>
          </cell>
          <cell r="R2544" t="str">
            <v>COMITE REGIONAL BRETAGNE CK</v>
          </cell>
          <cell r="S2544" t="str">
            <v>FEDERATION FRANCAISE CANOE-KAYAK ET SPORTS PAGAIE</v>
          </cell>
          <cell r="T2544">
            <v>2022</v>
          </cell>
          <cell r="V2544">
            <v>55</v>
          </cell>
          <cell r="W2544" t="str">
            <v>Non</v>
          </cell>
          <cell r="Z2544" t="str">
            <v>AN_LOIS_A</v>
          </cell>
          <cell r="AA2544" t="str">
            <v>Carte 1 an Loisir Adulte</v>
          </cell>
          <cell r="AB2544">
            <v>71181</v>
          </cell>
          <cell r="AC2544">
            <v>44562</v>
          </cell>
          <cell r="AD2544">
            <v>44563</v>
          </cell>
          <cell r="AE2544">
            <v>44926</v>
          </cell>
          <cell r="AF2544" t="str">
            <v>Aucun</v>
          </cell>
          <cell r="AG2544" t="str">
            <v>V</v>
          </cell>
          <cell r="AH2544" t="str">
            <v>VETERAN</v>
          </cell>
          <cell r="AJ2544">
            <v>44089</v>
          </cell>
          <cell r="AK2544" t="str">
            <v>Loisir</v>
          </cell>
          <cell r="AL2544" t="str">
            <v>DEBARGE</v>
          </cell>
          <cell r="AM2544">
            <v>561004029</v>
          </cell>
        </row>
        <row r="2545">
          <cell r="E2545">
            <v>457473</v>
          </cell>
          <cell r="F2545" t="str">
            <v>M.</v>
          </cell>
          <cell r="G2545" t="str">
            <v>CHEVALLIER</v>
          </cell>
          <cell r="H2545" t="str">
            <v>FRANCK</v>
          </cell>
          <cell r="I2545">
            <v>25123</v>
          </cell>
          <cell r="J2545" t="str">
            <v>FRANCE</v>
          </cell>
          <cell r="K2545" t="str">
            <v>Homme</v>
          </cell>
          <cell r="L2545">
            <v>5614</v>
          </cell>
          <cell r="M2545" t="str">
            <v>C.K.C. AURAY</v>
          </cell>
          <cell r="O2545">
            <v>5600</v>
          </cell>
          <cell r="P2545" t="str">
            <v>COMITE DEPARTEMENTAL CK DU MORBIHAN</v>
          </cell>
          <cell r="Q2545" t="str">
            <v>CR03</v>
          </cell>
          <cell r="R2545" t="str">
            <v>COMITE REGIONAL BRETAGNE CK</v>
          </cell>
          <cell r="S2545" t="str">
            <v>FEDERATION FRANCAISE CANOE-KAYAK ET SPORTS PAGAIE</v>
          </cell>
          <cell r="T2545">
            <v>2022</v>
          </cell>
          <cell r="V2545">
            <v>55</v>
          </cell>
          <cell r="W2545" t="str">
            <v>Non</v>
          </cell>
          <cell r="Z2545" t="str">
            <v>AN_LOIS_A</v>
          </cell>
          <cell r="AA2545" t="str">
            <v>Carte 1 an Loisir Adulte</v>
          </cell>
          <cell r="AB2545">
            <v>71181</v>
          </cell>
          <cell r="AC2545">
            <v>44562</v>
          </cell>
          <cell r="AD2545">
            <v>44576</v>
          </cell>
          <cell r="AE2545">
            <v>44926</v>
          </cell>
          <cell r="AF2545" t="str">
            <v>Aucun</v>
          </cell>
          <cell r="AG2545" t="str">
            <v>V</v>
          </cell>
          <cell r="AH2545" t="str">
            <v>VETERAN</v>
          </cell>
          <cell r="AJ2545">
            <v>44557</v>
          </cell>
          <cell r="AK2545" t="str">
            <v>Loisir</v>
          </cell>
          <cell r="AL2545" t="str">
            <v>Le scolan-quere</v>
          </cell>
          <cell r="AM2545">
            <v>351047410</v>
          </cell>
        </row>
        <row r="2546">
          <cell r="E2546">
            <v>457474</v>
          </cell>
          <cell r="F2546" t="str">
            <v>M.</v>
          </cell>
          <cell r="G2546" t="str">
            <v>GAUDIN</v>
          </cell>
          <cell r="H2546" t="str">
            <v>JEAN-LUC</v>
          </cell>
          <cell r="I2546">
            <v>20107</v>
          </cell>
          <cell r="J2546" t="str">
            <v>FRANCE</v>
          </cell>
          <cell r="K2546" t="str">
            <v>Homme</v>
          </cell>
          <cell r="L2546">
            <v>5614</v>
          </cell>
          <cell r="M2546" t="str">
            <v>C.K.C. AURAY</v>
          </cell>
          <cell r="O2546">
            <v>5600</v>
          </cell>
          <cell r="P2546" t="str">
            <v>COMITE DEPARTEMENTAL CK DU MORBIHAN</v>
          </cell>
          <cell r="Q2546" t="str">
            <v>CR03</v>
          </cell>
          <cell r="R2546" t="str">
            <v>COMITE REGIONAL BRETAGNE CK</v>
          </cell>
          <cell r="S2546" t="str">
            <v>FEDERATION FRANCAISE CANOE-KAYAK ET SPORTS PAGAIE</v>
          </cell>
          <cell r="T2546">
            <v>2022</v>
          </cell>
          <cell r="V2546">
            <v>55</v>
          </cell>
          <cell r="W2546" t="str">
            <v>Non</v>
          </cell>
          <cell r="Z2546" t="str">
            <v>AN_LOIS_A</v>
          </cell>
          <cell r="AA2546" t="str">
            <v>Carte 1 an Loisir Adulte</v>
          </cell>
          <cell r="AB2546">
            <v>71181</v>
          </cell>
          <cell r="AC2546">
            <v>44562</v>
          </cell>
          <cell r="AD2546">
            <v>44563</v>
          </cell>
          <cell r="AE2546">
            <v>44926</v>
          </cell>
          <cell r="AF2546" t="str">
            <v>Aucun</v>
          </cell>
          <cell r="AG2546" t="str">
            <v>V</v>
          </cell>
          <cell r="AH2546" t="str">
            <v>VETERAN</v>
          </cell>
          <cell r="AJ2546">
            <v>44085</v>
          </cell>
          <cell r="AK2546" t="str">
            <v>Loisir</v>
          </cell>
          <cell r="AL2546" t="str">
            <v>LEMENI</v>
          </cell>
        </row>
        <row r="2547">
          <cell r="E2547">
            <v>457478</v>
          </cell>
          <cell r="F2547" t="str">
            <v>M.</v>
          </cell>
          <cell r="G2547" t="str">
            <v>LEFRANC</v>
          </cell>
          <cell r="H2547" t="str">
            <v>MICHEL</v>
          </cell>
          <cell r="I2547">
            <v>20608</v>
          </cell>
          <cell r="J2547" t="str">
            <v>FRANCE</v>
          </cell>
          <cell r="K2547" t="str">
            <v>Homme</v>
          </cell>
          <cell r="L2547">
            <v>5614</v>
          </cell>
          <cell r="M2547" t="str">
            <v>C.K.C. AURAY</v>
          </cell>
          <cell r="O2547">
            <v>5600</v>
          </cell>
          <cell r="P2547" t="str">
            <v>COMITE DEPARTEMENTAL CK DU MORBIHAN</v>
          </cell>
          <cell r="Q2547" t="str">
            <v>CR03</v>
          </cell>
          <cell r="R2547" t="str">
            <v>COMITE REGIONAL BRETAGNE CK</v>
          </cell>
          <cell r="S2547" t="str">
            <v>FEDERATION FRANCAISE CANOE-KAYAK ET SPORTS PAGAIE</v>
          </cell>
          <cell r="T2547">
            <v>2022</v>
          </cell>
          <cell r="V2547">
            <v>55</v>
          </cell>
          <cell r="W2547" t="str">
            <v>Non</v>
          </cell>
          <cell r="Z2547" t="str">
            <v>AN_LOIS_A</v>
          </cell>
          <cell r="AA2547" t="str">
            <v>Carte 1 an Loisir Adulte</v>
          </cell>
          <cell r="AB2547">
            <v>71181</v>
          </cell>
          <cell r="AC2547">
            <v>44562</v>
          </cell>
          <cell r="AD2547">
            <v>44563</v>
          </cell>
          <cell r="AE2547">
            <v>44926</v>
          </cell>
          <cell r="AF2547" t="str">
            <v>Aucun</v>
          </cell>
          <cell r="AG2547" t="str">
            <v>V</v>
          </cell>
          <cell r="AH2547" t="str">
            <v>VETERAN</v>
          </cell>
          <cell r="AJ2547">
            <v>44082</v>
          </cell>
          <cell r="AK2547" t="str">
            <v>Loisir</v>
          </cell>
          <cell r="AL2547" t="str">
            <v>CASSARD</v>
          </cell>
        </row>
        <row r="2548">
          <cell r="E2548">
            <v>457479</v>
          </cell>
          <cell r="F2548" t="str">
            <v>M.</v>
          </cell>
          <cell r="G2548" t="str">
            <v>LE MIGNON</v>
          </cell>
          <cell r="H2548" t="str">
            <v>BERNARD</v>
          </cell>
          <cell r="I2548">
            <v>20520</v>
          </cell>
          <cell r="J2548" t="str">
            <v>FRANCE</v>
          </cell>
          <cell r="K2548" t="str">
            <v>Homme</v>
          </cell>
          <cell r="L2548">
            <v>5614</v>
          </cell>
          <cell r="M2548" t="str">
            <v>C.K.C. AURAY</v>
          </cell>
          <cell r="O2548">
            <v>5600</v>
          </cell>
          <cell r="P2548" t="str">
            <v>COMITE DEPARTEMENTAL CK DU MORBIHAN</v>
          </cell>
          <cell r="Q2548" t="str">
            <v>CR03</v>
          </cell>
          <cell r="R2548" t="str">
            <v>COMITE REGIONAL BRETAGNE CK</v>
          </cell>
          <cell r="S2548" t="str">
            <v>FEDERATION FRANCAISE CANOE-KAYAK ET SPORTS PAGAIE</v>
          </cell>
          <cell r="T2548">
            <v>2022</v>
          </cell>
          <cell r="V2548">
            <v>55</v>
          </cell>
          <cell r="W2548" t="str">
            <v>Non</v>
          </cell>
          <cell r="Z2548" t="str">
            <v>AN_LOIS_A</v>
          </cell>
          <cell r="AA2548" t="str">
            <v>Carte 1 an Loisir Adulte</v>
          </cell>
          <cell r="AB2548">
            <v>71181</v>
          </cell>
          <cell r="AC2548">
            <v>44562</v>
          </cell>
          <cell r="AD2548">
            <v>44563</v>
          </cell>
          <cell r="AE2548">
            <v>44926</v>
          </cell>
          <cell r="AF2548" t="str">
            <v>Aucun</v>
          </cell>
          <cell r="AG2548" t="str">
            <v>V</v>
          </cell>
          <cell r="AH2548" t="str">
            <v>VETERAN</v>
          </cell>
          <cell r="AJ2548">
            <v>44084</v>
          </cell>
          <cell r="AK2548" t="str">
            <v>Loisir</v>
          </cell>
          <cell r="AL2548" t="str">
            <v>VALLEZ</v>
          </cell>
          <cell r="AM2548">
            <v>10101163516</v>
          </cell>
        </row>
        <row r="2549">
          <cell r="E2549">
            <v>457480</v>
          </cell>
          <cell r="F2549" t="str">
            <v>Mme</v>
          </cell>
          <cell r="G2549" t="str">
            <v>FICHOT</v>
          </cell>
          <cell r="H2549" t="str">
            <v>CATHERINE</v>
          </cell>
          <cell r="I2549">
            <v>21177</v>
          </cell>
          <cell r="J2549" t="str">
            <v>FRANCE</v>
          </cell>
          <cell r="K2549" t="str">
            <v>Femme</v>
          </cell>
          <cell r="L2549">
            <v>5614</v>
          </cell>
          <cell r="M2549" t="str">
            <v>C.K.C. AURAY</v>
          </cell>
          <cell r="O2549">
            <v>5600</v>
          </cell>
          <cell r="P2549" t="str">
            <v>COMITE DEPARTEMENTAL CK DU MORBIHAN</v>
          </cell>
          <cell r="Q2549" t="str">
            <v>CR03</v>
          </cell>
          <cell r="R2549" t="str">
            <v>COMITE REGIONAL BRETAGNE CK</v>
          </cell>
          <cell r="S2549" t="str">
            <v>FEDERATION FRANCAISE CANOE-KAYAK ET SPORTS PAGAIE</v>
          </cell>
          <cell r="T2549">
            <v>2022</v>
          </cell>
          <cell r="V2549">
            <v>2</v>
          </cell>
          <cell r="W2549" t="str">
            <v>Non</v>
          </cell>
          <cell r="Z2549" t="str">
            <v>AN_SANS_P</v>
          </cell>
          <cell r="AA2549" t="str">
            <v>Carte annuelle sans pratique</v>
          </cell>
          <cell r="AB2549">
            <v>71181</v>
          </cell>
          <cell r="AC2549">
            <v>44562</v>
          </cell>
          <cell r="AD2549">
            <v>44563</v>
          </cell>
          <cell r="AE2549">
            <v>44926</v>
          </cell>
          <cell r="AF2549" t="str">
            <v>Aucun</v>
          </cell>
          <cell r="AG2549" t="str">
            <v>V</v>
          </cell>
          <cell r="AH2549" t="str">
            <v>VETERAN</v>
          </cell>
        </row>
        <row r="2550">
          <cell r="E2550">
            <v>457555</v>
          </cell>
          <cell r="F2550" t="str">
            <v>M.</v>
          </cell>
          <cell r="G2550" t="str">
            <v>GUEHO</v>
          </cell>
          <cell r="H2550" t="str">
            <v>SYLVAIN</v>
          </cell>
          <cell r="I2550">
            <v>18637</v>
          </cell>
          <cell r="J2550" t="str">
            <v>FRANCE</v>
          </cell>
          <cell r="K2550" t="str">
            <v>Homme</v>
          </cell>
          <cell r="L2550">
            <v>5604</v>
          </cell>
          <cell r="M2550" t="str">
            <v>CLUB LOISIRS POP. LOCHRIST</v>
          </cell>
          <cell r="O2550">
            <v>5600</v>
          </cell>
          <cell r="P2550" t="str">
            <v>COMITE DEPARTEMENTAL CK DU MORBIHAN</v>
          </cell>
          <cell r="Q2550" t="str">
            <v>CR03</v>
          </cell>
          <cell r="R2550" t="str">
            <v>COMITE REGIONAL BRETAGNE CK</v>
          </cell>
          <cell r="S2550" t="str">
            <v>FEDERATION FRANCAISE CANOE-KAYAK ET SPORTS PAGAIE</v>
          </cell>
          <cell r="T2550">
            <v>2022</v>
          </cell>
          <cell r="V2550">
            <v>55</v>
          </cell>
          <cell r="W2550" t="str">
            <v>Non</v>
          </cell>
          <cell r="Z2550" t="str">
            <v>AN_LOIS_A</v>
          </cell>
          <cell r="AA2550" t="str">
            <v>Carte 1 an Loisir Adulte</v>
          </cell>
          <cell r="AB2550">
            <v>72296</v>
          </cell>
          <cell r="AC2550">
            <v>44621</v>
          </cell>
          <cell r="AD2550">
            <v>44647</v>
          </cell>
          <cell r="AE2550">
            <v>44926</v>
          </cell>
          <cell r="AF2550" t="str">
            <v>Aucun</v>
          </cell>
          <cell r="AG2550" t="str">
            <v>V</v>
          </cell>
          <cell r="AH2550" t="str">
            <v>VETERAN</v>
          </cell>
          <cell r="AJ2550">
            <v>44076</v>
          </cell>
          <cell r="AK2550" t="str">
            <v>Loisir</v>
          </cell>
          <cell r="AL2550" t="str">
            <v>JAUBERT D</v>
          </cell>
        </row>
        <row r="2551">
          <cell r="E2551">
            <v>459904</v>
          </cell>
          <cell r="F2551" t="str">
            <v>Mme</v>
          </cell>
          <cell r="G2551" t="str">
            <v>LE CARRERES</v>
          </cell>
          <cell r="H2551" t="str">
            <v>MAELLE</v>
          </cell>
          <cell r="I2551">
            <v>37790</v>
          </cell>
          <cell r="J2551" t="str">
            <v>FRANCE</v>
          </cell>
          <cell r="K2551" t="str">
            <v>Femme</v>
          </cell>
          <cell r="L2551">
            <v>2211</v>
          </cell>
          <cell r="M2551" t="str">
            <v>C.K.C. GUINGAMPAIS</v>
          </cell>
          <cell r="O2551">
            <v>2200</v>
          </cell>
          <cell r="P2551" t="str">
            <v>COMITE DEPARTEMENTAL CK COTES D'ARMOR</v>
          </cell>
          <cell r="Q2551" t="str">
            <v>CR03</v>
          </cell>
          <cell r="R2551" t="str">
            <v>COMITE REGIONAL BRETAGNE CK</v>
          </cell>
          <cell r="S2551" t="str">
            <v>FEDERATION FRANCAISE CANOE-KAYAK ET SPORTS PAGAIE</v>
          </cell>
          <cell r="T2551">
            <v>2022</v>
          </cell>
          <cell r="V2551">
            <v>55</v>
          </cell>
          <cell r="W2551" t="str">
            <v>Non</v>
          </cell>
          <cell r="Z2551" t="str">
            <v>AN_LOIS_A</v>
          </cell>
          <cell r="AA2551" t="str">
            <v>Carte 1 an Loisir Adulte</v>
          </cell>
          <cell r="AB2551">
            <v>17377</v>
          </cell>
          <cell r="AC2551">
            <v>41377</v>
          </cell>
          <cell r="AD2551">
            <v>44576</v>
          </cell>
          <cell r="AE2551">
            <v>44926</v>
          </cell>
          <cell r="AF2551" t="str">
            <v>Aucun</v>
          </cell>
          <cell r="AG2551" t="str">
            <v>S</v>
          </cell>
          <cell r="AH2551" t="str">
            <v>SENIOR</v>
          </cell>
        </row>
        <row r="2552">
          <cell r="E2552">
            <v>459924</v>
          </cell>
          <cell r="F2552" t="str">
            <v>Mme</v>
          </cell>
          <cell r="G2552" t="str">
            <v>CONANEC</v>
          </cell>
          <cell r="H2552" t="str">
            <v>FLORENCE</v>
          </cell>
          <cell r="I2552">
            <v>25853</v>
          </cell>
          <cell r="J2552" t="str">
            <v>FRANCE</v>
          </cell>
          <cell r="K2552" t="str">
            <v>Femme</v>
          </cell>
          <cell r="L2552">
            <v>5675</v>
          </cell>
          <cell r="M2552" t="str">
            <v>CERCLE NAUTIQUE DE LA RIA D'ETEL</v>
          </cell>
          <cell r="N2552" t="str">
            <v>CNRE</v>
          </cell>
          <cell r="O2552">
            <v>5600</v>
          </cell>
          <cell r="P2552" t="str">
            <v>COMITE DEPARTEMENTAL CK DU MORBIHAN</v>
          </cell>
          <cell r="Q2552" t="str">
            <v>CR03</v>
          </cell>
          <cell r="R2552" t="str">
            <v>COMITE REGIONAL BRETAGNE CK</v>
          </cell>
          <cell r="S2552" t="str">
            <v>FEDERATION FRANCAISE CANOE-KAYAK ET SPORTS PAGAIE</v>
          </cell>
          <cell r="T2552">
            <v>2022</v>
          </cell>
          <cell r="V2552">
            <v>55</v>
          </cell>
          <cell r="W2552" t="str">
            <v>Non</v>
          </cell>
          <cell r="Z2552" t="str">
            <v>AN_LOIS_A</v>
          </cell>
          <cell r="AA2552" t="str">
            <v>Carte 1 an Loisir Adulte</v>
          </cell>
          <cell r="AB2552">
            <v>71001</v>
          </cell>
          <cell r="AC2552">
            <v>44531</v>
          </cell>
          <cell r="AD2552">
            <v>44571</v>
          </cell>
          <cell r="AE2552">
            <v>44926</v>
          </cell>
          <cell r="AF2552" t="str">
            <v>Aucun</v>
          </cell>
          <cell r="AG2552" t="str">
            <v>V</v>
          </cell>
          <cell r="AH2552" t="str">
            <v>VETERAN</v>
          </cell>
          <cell r="AJ2552">
            <v>44088</v>
          </cell>
          <cell r="AK2552" t="str">
            <v>Loisir</v>
          </cell>
          <cell r="AL2552" t="str">
            <v>Dr François MARX</v>
          </cell>
        </row>
        <row r="2553">
          <cell r="E2553">
            <v>459973</v>
          </cell>
          <cell r="F2553" t="str">
            <v>M.</v>
          </cell>
          <cell r="G2553" t="str">
            <v>CHENEL</v>
          </cell>
          <cell r="H2553" t="str">
            <v>THIBAULT</v>
          </cell>
          <cell r="I2553">
            <v>33681</v>
          </cell>
          <cell r="J2553" t="str">
            <v>FRANCE</v>
          </cell>
          <cell r="K2553" t="str">
            <v>Homme</v>
          </cell>
          <cell r="L2553">
            <v>2202</v>
          </cell>
          <cell r="M2553" t="str">
            <v>CLUB MJC ST BRIEUC C.K.</v>
          </cell>
          <cell r="N2553" t="str">
            <v>MJC DU PLATEAU</v>
          </cell>
          <cell r="O2553">
            <v>2200</v>
          </cell>
          <cell r="P2553" t="str">
            <v>COMITE DEPARTEMENTAL CK COTES D'ARMOR</v>
          </cell>
          <cell r="Q2553" t="str">
            <v>CR03</v>
          </cell>
          <cell r="R2553" t="str">
            <v>COMITE REGIONAL BRETAGNE CK</v>
          </cell>
          <cell r="S2553" t="str">
            <v>FEDERATION FRANCAISE CANOE-KAYAK ET SPORTS PAGAIE</v>
          </cell>
          <cell r="T2553">
            <v>2022</v>
          </cell>
          <cell r="V2553">
            <v>60</v>
          </cell>
          <cell r="W2553" t="str">
            <v>Non</v>
          </cell>
          <cell r="Z2553" t="str">
            <v>AN_COMP_A</v>
          </cell>
          <cell r="AA2553" t="str">
            <v>Carte 1 an Compétition Adulte</v>
          </cell>
          <cell r="AB2553">
            <v>70810</v>
          </cell>
          <cell r="AC2553">
            <v>44531</v>
          </cell>
          <cell r="AD2553">
            <v>44546</v>
          </cell>
          <cell r="AE2553">
            <v>44926</v>
          </cell>
          <cell r="AF2553" t="str">
            <v>Aucun</v>
          </cell>
          <cell r="AG2553" t="str">
            <v>S</v>
          </cell>
          <cell r="AH2553" t="str">
            <v>SENIOR</v>
          </cell>
        </row>
        <row r="2554">
          <cell r="E2554">
            <v>460264</v>
          </cell>
          <cell r="F2554" t="str">
            <v>Mme</v>
          </cell>
          <cell r="G2554" t="str">
            <v>HARDOUIN</v>
          </cell>
          <cell r="H2554" t="str">
            <v>AERYNN</v>
          </cell>
          <cell r="I2554">
            <v>40558</v>
          </cell>
          <cell r="J2554" t="str">
            <v>FRANCE</v>
          </cell>
          <cell r="K2554" t="str">
            <v>Femme</v>
          </cell>
          <cell r="L2554">
            <v>3536</v>
          </cell>
          <cell r="M2554" t="str">
            <v>MJC DE GUIPRY-MESSAC</v>
          </cell>
          <cell r="O2554">
            <v>3500</v>
          </cell>
          <cell r="P2554" t="str">
            <v>COMITE DEPARTEMENTAL CK D'ILLE ET VILAINE</v>
          </cell>
          <cell r="Q2554" t="str">
            <v>CR03</v>
          </cell>
          <cell r="R2554" t="str">
            <v>COMITE REGIONAL BRETAGNE CK</v>
          </cell>
          <cell r="S2554" t="str">
            <v>FEDERATION FRANCAISE CANOE-KAYAK ET SPORTS PAGAIE</v>
          </cell>
          <cell r="T2554">
            <v>2022</v>
          </cell>
          <cell r="V2554">
            <v>20</v>
          </cell>
          <cell r="W2554" t="str">
            <v>Non</v>
          </cell>
          <cell r="Z2554" t="str">
            <v>AN_LOIS_J</v>
          </cell>
          <cell r="AA2554" t="str">
            <v>Carte 1 an Loisir Jeune</v>
          </cell>
          <cell r="AB2554">
            <v>70578</v>
          </cell>
          <cell r="AC2554">
            <v>44501</v>
          </cell>
          <cell r="AD2554">
            <v>44532</v>
          </cell>
          <cell r="AE2554">
            <v>44926</v>
          </cell>
          <cell r="AF2554" t="str">
            <v>Aucun</v>
          </cell>
          <cell r="AG2554" t="str">
            <v>B</v>
          </cell>
          <cell r="AH2554" t="str">
            <v>BENJAMIN</v>
          </cell>
          <cell r="AJ2554">
            <v>44532</v>
          </cell>
          <cell r="AK2554" t="str">
            <v>Loisir</v>
          </cell>
        </row>
        <row r="2555">
          <cell r="E2555">
            <v>460267</v>
          </cell>
          <cell r="F2555" t="str">
            <v>M.</v>
          </cell>
          <cell r="G2555" t="str">
            <v>LECHEVALIER</v>
          </cell>
          <cell r="H2555" t="str">
            <v>FLORIAN</v>
          </cell>
          <cell r="I2555">
            <v>32739</v>
          </cell>
          <cell r="J2555" t="str">
            <v>FRANCE</v>
          </cell>
          <cell r="K2555" t="str">
            <v>Homme</v>
          </cell>
          <cell r="L2555">
            <v>3536</v>
          </cell>
          <cell r="M2555" t="str">
            <v>MJC DE GUIPRY-MESSAC</v>
          </cell>
          <cell r="O2555">
            <v>3500</v>
          </cell>
          <cell r="P2555" t="str">
            <v>COMITE DEPARTEMENTAL CK D'ILLE ET VILAINE</v>
          </cell>
          <cell r="Q2555" t="str">
            <v>CR03</v>
          </cell>
          <cell r="R2555" t="str">
            <v>COMITE REGIONAL BRETAGNE CK</v>
          </cell>
          <cell r="S2555" t="str">
            <v>FEDERATION FRANCAISE CANOE-KAYAK ET SPORTS PAGAIE</v>
          </cell>
          <cell r="T2555">
            <v>2022</v>
          </cell>
          <cell r="V2555">
            <v>55</v>
          </cell>
          <cell r="W2555" t="str">
            <v>Non</v>
          </cell>
          <cell r="Z2555" t="str">
            <v>AN_LOIS_A</v>
          </cell>
          <cell r="AA2555" t="str">
            <v>Carte 1 an Loisir Adulte</v>
          </cell>
          <cell r="AB2555">
            <v>70578</v>
          </cell>
          <cell r="AC2555">
            <v>44501</v>
          </cell>
          <cell r="AD2555">
            <v>44532</v>
          </cell>
          <cell r="AE2555">
            <v>44926</v>
          </cell>
          <cell r="AF2555" t="str">
            <v>Aucun</v>
          </cell>
          <cell r="AG2555" t="str">
            <v>S</v>
          </cell>
          <cell r="AH2555" t="str">
            <v>SENIOR</v>
          </cell>
          <cell r="AJ2555">
            <v>44063</v>
          </cell>
          <cell r="AK2555" t="str">
            <v>Loisir</v>
          </cell>
        </row>
        <row r="2556">
          <cell r="E2556">
            <v>460268</v>
          </cell>
          <cell r="F2556" t="str">
            <v>Mme</v>
          </cell>
          <cell r="G2556" t="str">
            <v>LEDEDENTE</v>
          </cell>
          <cell r="H2556" t="str">
            <v>SOPHIE</v>
          </cell>
          <cell r="I2556">
            <v>28252</v>
          </cell>
          <cell r="J2556" t="str">
            <v>FRANCE</v>
          </cell>
          <cell r="K2556" t="str">
            <v>Femme</v>
          </cell>
          <cell r="L2556">
            <v>3536</v>
          </cell>
          <cell r="M2556" t="str">
            <v>MJC DE GUIPRY-MESSAC</v>
          </cell>
          <cell r="O2556">
            <v>3500</v>
          </cell>
          <cell r="P2556" t="str">
            <v>COMITE DEPARTEMENTAL CK D'ILLE ET VILAINE</v>
          </cell>
          <cell r="Q2556" t="str">
            <v>CR03</v>
          </cell>
          <cell r="R2556" t="str">
            <v>COMITE REGIONAL BRETAGNE CK</v>
          </cell>
          <cell r="S2556" t="str">
            <v>FEDERATION FRANCAISE CANOE-KAYAK ET SPORTS PAGAIE</v>
          </cell>
          <cell r="T2556">
            <v>2022</v>
          </cell>
          <cell r="V2556">
            <v>55</v>
          </cell>
          <cell r="W2556" t="str">
            <v>Non</v>
          </cell>
          <cell r="Z2556" t="str">
            <v>AN_LOIS_A</v>
          </cell>
          <cell r="AA2556" t="str">
            <v>Carte 1 an Loisir Adulte</v>
          </cell>
          <cell r="AB2556">
            <v>70578</v>
          </cell>
          <cell r="AC2556">
            <v>44501</v>
          </cell>
          <cell r="AD2556">
            <v>44532</v>
          </cell>
          <cell r="AE2556">
            <v>44926</v>
          </cell>
          <cell r="AF2556" t="str">
            <v>Aucun</v>
          </cell>
          <cell r="AG2556" t="str">
            <v>V</v>
          </cell>
          <cell r="AH2556" t="str">
            <v>VETERAN</v>
          </cell>
          <cell r="AJ2556">
            <v>44085</v>
          </cell>
          <cell r="AK2556" t="str">
            <v>Loisir</v>
          </cell>
        </row>
        <row r="2557">
          <cell r="E2557">
            <v>460269</v>
          </cell>
          <cell r="F2557" t="str">
            <v>Mme</v>
          </cell>
          <cell r="G2557" t="str">
            <v>VELLY</v>
          </cell>
          <cell r="H2557" t="str">
            <v>ANAIS</v>
          </cell>
          <cell r="I2557">
            <v>38230</v>
          </cell>
          <cell r="J2557" t="str">
            <v>FRANCE</v>
          </cell>
          <cell r="K2557" t="str">
            <v>Femme</v>
          </cell>
          <cell r="L2557">
            <v>2949</v>
          </cell>
          <cell r="M2557" t="str">
            <v>TEAM MARARA VA'A</v>
          </cell>
          <cell r="O2557">
            <v>2900</v>
          </cell>
          <cell r="P2557" t="str">
            <v>COMITE DEPARTEMENTAL CK DU FINISTERE</v>
          </cell>
          <cell r="Q2557" t="str">
            <v>CR03</v>
          </cell>
          <cell r="R2557" t="str">
            <v>COMITE REGIONAL BRETAGNE CK</v>
          </cell>
          <cell r="S2557" t="str">
            <v>FEDERATION FRANCAISE CANOE-KAYAK ET SPORTS PAGAIE</v>
          </cell>
          <cell r="T2557">
            <v>2022</v>
          </cell>
          <cell r="V2557">
            <v>40</v>
          </cell>
          <cell r="W2557" t="str">
            <v>Non</v>
          </cell>
          <cell r="Z2557" t="str">
            <v>AN_COMP_J</v>
          </cell>
          <cell r="AA2557" t="str">
            <v>Carte 1 an Compétition Jeune</v>
          </cell>
          <cell r="AB2557">
            <v>70058</v>
          </cell>
          <cell r="AC2557">
            <v>44470</v>
          </cell>
          <cell r="AD2557">
            <v>44582</v>
          </cell>
          <cell r="AE2557">
            <v>44926</v>
          </cell>
          <cell r="AF2557" t="str">
            <v>Aucun</v>
          </cell>
          <cell r="AG2557" t="str">
            <v>J</v>
          </cell>
          <cell r="AH2557" t="str">
            <v>JUNIOR</v>
          </cell>
          <cell r="AN2557">
            <v>44582</v>
          </cell>
          <cell r="AO2557" t="str">
            <v>Compétition</v>
          </cell>
        </row>
        <row r="2558">
          <cell r="E2558">
            <v>460311</v>
          </cell>
          <cell r="F2558" t="str">
            <v>M.</v>
          </cell>
          <cell r="G2558" t="str">
            <v>NIZERY</v>
          </cell>
          <cell r="H2558" t="str">
            <v>GRÉGOIRE</v>
          </cell>
          <cell r="I2558">
            <v>39433</v>
          </cell>
          <cell r="J2558" t="str">
            <v>FRANCE</v>
          </cell>
          <cell r="K2558" t="str">
            <v>Homme</v>
          </cell>
          <cell r="L2558">
            <v>3506</v>
          </cell>
          <cell r="M2558" t="str">
            <v>C.K.C.I.R. ST GREGOIRE</v>
          </cell>
          <cell r="O2558">
            <v>3500</v>
          </cell>
          <cell r="P2558" t="str">
            <v>COMITE DEPARTEMENTAL CK D'ILLE ET VILAINE</v>
          </cell>
          <cell r="Q2558" t="str">
            <v>CR03</v>
          </cell>
          <cell r="R2558" t="str">
            <v>COMITE REGIONAL BRETAGNE CK</v>
          </cell>
          <cell r="S2558" t="str">
            <v>FEDERATION FRANCAISE CANOE-KAYAK ET SPORTS PAGAIE</v>
          </cell>
          <cell r="T2558">
            <v>2022</v>
          </cell>
          <cell r="V2558">
            <v>40</v>
          </cell>
          <cell r="W2558" t="str">
            <v>Non</v>
          </cell>
          <cell r="Z2558" t="str">
            <v>AN_COMP_J</v>
          </cell>
          <cell r="AA2558" t="str">
            <v>Carte 1 an Compétition Jeune</v>
          </cell>
          <cell r="AB2558">
            <v>70972</v>
          </cell>
          <cell r="AC2558">
            <v>44531</v>
          </cell>
          <cell r="AD2558">
            <v>44560</v>
          </cell>
          <cell r="AE2558">
            <v>44926</v>
          </cell>
          <cell r="AF2558" t="str">
            <v>Aucun</v>
          </cell>
          <cell r="AG2558" t="str">
            <v>C</v>
          </cell>
          <cell r="AH2558" t="str">
            <v>CADET</v>
          </cell>
          <cell r="AN2558">
            <v>44426</v>
          </cell>
          <cell r="AO2558" t="str">
            <v>Compétition</v>
          </cell>
        </row>
        <row r="2559">
          <cell r="E2559">
            <v>460320</v>
          </cell>
          <cell r="F2559" t="str">
            <v>M.</v>
          </cell>
          <cell r="G2559" t="str">
            <v>BONMARCHAND</v>
          </cell>
          <cell r="H2559" t="str">
            <v>GOULVEN</v>
          </cell>
          <cell r="I2559">
            <v>38653</v>
          </cell>
          <cell r="J2559" t="str">
            <v>FRANCE</v>
          </cell>
          <cell r="K2559" t="str">
            <v>Homme</v>
          </cell>
          <cell r="L2559">
            <v>3506</v>
          </cell>
          <cell r="M2559" t="str">
            <v>C.K.C.I.R. ST GREGOIRE</v>
          </cell>
          <cell r="O2559">
            <v>3500</v>
          </cell>
          <cell r="P2559" t="str">
            <v>COMITE DEPARTEMENTAL CK D'ILLE ET VILAINE</v>
          </cell>
          <cell r="Q2559" t="str">
            <v>CR03</v>
          </cell>
          <cell r="R2559" t="str">
            <v>COMITE REGIONAL BRETAGNE CK</v>
          </cell>
          <cell r="S2559" t="str">
            <v>FEDERATION FRANCAISE CANOE-KAYAK ET SPORTS PAGAIE</v>
          </cell>
          <cell r="T2559">
            <v>2022</v>
          </cell>
          <cell r="V2559">
            <v>20</v>
          </cell>
          <cell r="W2559" t="str">
            <v>Non</v>
          </cell>
          <cell r="Z2559" t="str">
            <v>AN_LOIS_J</v>
          </cell>
          <cell r="AA2559" t="str">
            <v>Carte 1 an Loisir Jeune</v>
          </cell>
          <cell r="AB2559">
            <v>71435</v>
          </cell>
          <cell r="AC2559">
            <v>44562</v>
          </cell>
          <cell r="AD2559">
            <v>44576</v>
          </cell>
          <cell r="AE2559">
            <v>44926</v>
          </cell>
          <cell r="AF2559" t="str">
            <v>Aucun</v>
          </cell>
          <cell r="AG2559" t="str">
            <v>J</v>
          </cell>
          <cell r="AH2559" t="str">
            <v>JUNIOR</v>
          </cell>
        </row>
        <row r="2560">
          <cell r="E2560">
            <v>460328</v>
          </cell>
          <cell r="F2560" t="str">
            <v>M.</v>
          </cell>
          <cell r="G2560" t="str">
            <v>FLEURY</v>
          </cell>
          <cell r="H2560" t="str">
            <v>MATHYS</v>
          </cell>
          <cell r="I2560">
            <v>39785</v>
          </cell>
          <cell r="J2560" t="str">
            <v>FRANCE</v>
          </cell>
          <cell r="K2560" t="str">
            <v>Homme</v>
          </cell>
          <cell r="L2560">
            <v>3506</v>
          </cell>
          <cell r="M2560" t="str">
            <v>C.K.C.I.R. ST GREGOIRE</v>
          </cell>
          <cell r="O2560">
            <v>3500</v>
          </cell>
          <cell r="P2560" t="str">
            <v>COMITE DEPARTEMENTAL CK D'ILLE ET VILAINE</v>
          </cell>
          <cell r="Q2560" t="str">
            <v>CR03</v>
          </cell>
          <cell r="R2560" t="str">
            <v>COMITE REGIONAL BRETAGNE CK</v>
          </cell>
          <cell r="S2560" t="str">
            <v>FEDERATION FRANCAISE CANOE-KAYAK ET SPORTS PAGAIE</v>
          </cell>
          <cell r="T2560">
            <v>2022</v>
          </cell>
          <cell r="V2560">
            <v>20</v>
          </cell>
          <cell r="W2560" t="str">
            <v>Non</v>
          </cell>
          <cell r="Z2560" t="str">
            <v>AN_LOIS_J</v>
          </cell>
          <cell r="AA2560" t="str">
            <v>Carte 1 an Loisir Jeune</v>
          </cell>
          <cell r="AB2560">
            <v>70972</v>
          </cell>
          <cell r="AC2560">
            <v>44531</v>
          </cell>
          <cell r="AD2560">
            <v>44559</v>
          </cell>
          <cell r="AE2560">
            <v>44926</v>
          </cell>
          <cell r="AF2560" t="str">
            <v>Aucun</v>
          </cell>
          <cell r="AG2560" t="str">
            <v>M</v>
          </cell>
          <cell r="AH2560" t="str">
            <v>MINIME</v>
          </cell>
          <cell r="AJ2560">
            <v>44406</v>
          </cell>
          <cell r="AK2560" t="str">
            <v>Loisir</v>
          </cell>
        </row>
        <row r="2561">
          <cell r="E2561">
            <v>460658</v>
          </cell>
          <cell r="F2561" t="str">
            <v>Mme</v>
          </cell>
          <cell r="G2561" t="str">
            <v>PERICOU</v>
          </cell>
          <cell r="H2561" t="str">
            <v>LAURENCE</v>
          </cell>
          <cell r="I2561">
            <v>24136</v>
          </cell>
          <cell r="J2561" t="str">
            <v>FRANCE</v>
          </cell>
          <cell r="K2561" t="str">
            <v>Femme</v>
          </cell>
          <cell r="L2561">
            <v>3506</v>
          </cell>
          <cell r="M2561" t="str">
            <v>C.K.C.I.R. ST GREGOIRE</v>
          </cell>
          <cell r="O2561">
            <v>3500</v>
          </cell>
          <cell r="P2561" t="str">
            <v>COMITE DEPARTEMENTAL CK D'ILLE ET VILAINE</v>
          </cell>
          <cell r="Q2561" t="str">
            <v>CR03</v>
          </cell>
          <cell r="R2561" t="str">
            <v>COMITE REGIONAL BRETAGNE CK</v>
          </cell>
          <cell r="S2561" t="str">
            <v>FEDERATION FRANCAISE CANOE-KAYAK ET SPORTS PAGAIE</v>
          </cell>
          <cell r="T2561">
            <v>2022</v>
          </cell>
          <cell r="V2561">
            <v>60</v>
          </cell>
          <cell r="W2561" t="str">
            <v>Non</v>
          </cell>
          <cell r="Z2561" t="str">
            <v>AN_COMP_A</v>
          </cell>
          <cell r="AA2561" t="str">
            <v>Carte 1 an Compétition Adulte</v>
          </cell>
          <cell r="AB2561">
            <v>70972</v>
          </cell>
          <cell r="AC2561">
            <v>44531</v>
          </cell>
          <cell r="AD2561">
            <v>44560</v>
          </cell>
          <cell r="AE2561">
            <v>44926</v>
          </cell>
          <cell r="AF2561" t="str">
            <v>Aucun</v>
          </cell>
          <cell r="AG2561" t="str">
            <v>V</v>
          </cell>
          <cell r="AH2561" t="str">
            <v>VETERAN</v>
          </cell>
          <cell r="AN2561">
            <v>44371</v>
          </cell>
          <cell r="AO2561" t="str">
            <v>Compétition</v>
          </cell>
        </row>
        <row r="2562">
          <cell r="E2562">
            <v>460662</v>
          </cell>
          <cell r="F2562" t="str">
            <v>M.</v>
          </cell>
          <cell r="G2562" t="str">
            <v>SAVRY MARTINEAU</v>
          </cell>
          <cell r="H2562" t="str">
            <v>LOUCA</v>
          </cell>
          <cell r="I2562">
            <v>40885</v>
          </cell>
          <cell r="J2562" t="str">
            <v>FRANCE</v>
          </cell>
          <cell r="K2562" t="str">
            <v>Homme</v>
          </cell>
          <cell r="L2562">
            <v>3506</v>
          </cell>
          <cell r="M2562" t="str">
            <v>C.K.C.I.R. ST GREGOIRE</v>
          </cell>
          <cell r="O2562">
            <v>3500</v>
          </cell>
          <cell r="P2562" t="str">
            <v>COMITE DEPARTEMENTAL CK D'ILLE ET VILAINE</v>
          </cell>
          <cell r="Q2562" t="str">
            <v>CR03</v>
          </cell>
          <cell r="R2562" t="str">
            <v>COMITE REGIONAL BRETAGNE CK</v>
          </cell>
          <cell r="S2562" t="str">
            <v>FEDERATION FRANCAISE CANOE-KAYAK ET SPORTS PAGAIE</v>
          </cell>
          <cell r="T2562">
            <v>2022</v>
          </cell>
          <cell r="V2562">
            <v>40</v>
          </cell>
          <cell r="W2562" t="str">
            <v>Non</v>
          </cell>
          <cell r="Z2562" t="str">
            <v>AN_COMP_J</v>
          </cell>
          <cell r="AA2562" t="str">
            <v>Carte 1 an Compétition Jeune</v>
          </cell>
          <cell r="AB2562">
            <v>70972</v>
          </cell>
          <cell r="AC2562">
            <v>44531</v>
          </cell>
          <cell r="AD2562">
            <v>44560</v>
          </cell>
          <cell r="AE2562">
            <v>44926</v>
          </cell>
          <cell r="AF2562" t="str">
            <v>Aucun</v>
          </cell>
          <cell r="AG2562" t="str">
            <v>B</v>
          </cell>
          <cell r="AH2562" t="str">
            <v>BENJAMIN</v>
          </cell>
          <cell r="AN2562">
            <v>44560</v>
          </cell>
          <cell r="AO2562" t="str">
            <v>Compétition</v>
          </cell>
        </row>
        <row r="2563">
          <cell r="E2563">
            <v>460676</v>
          </cell>
          <cell r="F2563" t="str">
            <v>M.</v>
          </cell>
          <cell r="G2563" t="str">
            <v>HOLDOM</v>
          </cell>
          <cell r="H2563" t="str">
            <v>OTTO</v>
          </cell>
          <cell r="I2563">
            <v>39721</v>
          </cell>
          <cell r="J2563" t="str">
            <v>FRANCE</v>
          </cell>
          <cell r="K2563" t="str">
            <v>Homme</v>
          </cell>
          <cell r="L2563">
            <v>5605</v>
          </cell>
          <cell r="M2563" t="str">
            <v xml:space="preserve">PLUMELIAU CANOE KAYAK </v>
          </cell>
          <cell r="N2563" t="str">
            <v>PCK</v>
          </cell>
          <cell r="O2563">
            <v>5600</v>
          </cell>
          <cell r="P2563" t="str">
            <v>COMITE DEPARTEMENTAL CK DU MORBIHAN</v>
          </cell>
          <cell r="Q2563" t="str">
            <v>CR03</v>
          </cell>
          <cell r="R2563" t="str">
            <v>COMITE REGIONAL BRETAGNE CK</v>
          </cell>
          <cell r="S2563" t="str">
            <v>FEDERATION FRANCAISE CANOE-KAYAK ET SPORTS PAGAIE</v>
          </cell>
          <cell r="T2563">
            <v>2022</v>
          </cell>
          <cell r="V2563">
            <v>40</v>
          </cell>
          <cell r="W2563" t="str">
            <v>Non</v>
          </cell>
          <cell r="Z2563" t="str">
            <v>AN_COMP_J</v>
          </cell>
          <cell r="AA2563" t="str">
            <v>Carte 1 an Compétition Jeune</v>
          </cell>
          <cell r="AB2563">
            <v>72898</v>
          </cell>
          <cell r="AC2563">
            <v>44652</v>
          </cell>
          <cell r="AD2563">
            <v>44679</v>
          </cell>
          <cell r="AE2563">
            <v>44926</v>
          </cell>
          <cell r="AF2563" t="str">
            <v>Aucun</v>
          </cell>
          <cell r="AG2563" t="str">
            <v>M</v>
          </cell>
          <cell r="AH2563" t="str">
            <v>MINIME</v>
          </cell>
          <cell r="AN2563">
            <v>44678</v>
          </cell>
          <cell r="AO2563" t="str">
            <v>Compétition</v>
          </cell>
        </row>
        <row r="2564">
          <cell r="E2564">
            <v>460733</v>
          </cell>
          <cell r="F2564" t="str">
            <v>Mme</v>
          </cell>
          <cell r="G2564" t="str">
            <v>PENQUERCH</v>
          </cell>
          <cell r="H2564" t="str">
            <v>YUNA</v>
          </cell>
          <cell r="I2564">
            <v>38956</v>
          </cell>
          <cell r="J2564" t="str">
            <v>FRANCE</v>
          </cell>
          <cell r="K2564" t="str">
            <v>Femme</v>
          </cell>
          <cell r="L2564">
            <v>2931</v>
          </cell>
          <cell r="M2564" t="str">
            <v>CENTRE NAUTIQUE PLOUHINEC CAP SIZUN-POINTE DU RAZ</v>
          </cell>
          <cell r="N2564" t="str">
            <v>CNPCSPR</v>
          </cell>
          <cell r="O2564">
            <v>2900</v>
          </cell>
          <cell r="P2564" t="str">
            <v>COMITE DEPARTEMENTAL CK DU FINISTERE</v>
          </cell>
          <cell r="Q2564" t="str">
            <v>CR03</v>
          </cell>
          <cell r="R2564" t="str">
            <v>COMITE REGIONAL BRETAGNE CK</v>
          </cell>
          <cell r="S2564" t="str">
            <v>FEDERATION FRANCAISE CANOE-KAYAK ET SPORTS PAGAIE</v>
          </cell>
          <cell r="T2564">
            <v>2022</v>
          </cell>
          <cell r="V2564">
            <v>40</v>
          </cell>
          <cell r="W2564" t="str">
            <v>Non</v>
          </cell>
          <cell r="Z2564" t="str">
            <v>AN_COMP_J</v>
          </cell>
          <cell r="AA2564" t="str">
            <v>Carte 1 an Compétition Jeune</v>
          </cell>
          <cell r="AB2564">
            <v>70938</v>
          </cell>
          <cell r="AC2564">
            <v>44531</v>
          </cell>
          <cell r="AD2564">
            <v>44580</v>
          </cell>
          <cell r="AE2564">
            <v>44926</v>
          </cell>
          <cell r="AF2564" t="str">
            <v>Aucun</v>
          </cell>
          <cell r="AG2564" t="str">
            <v>C</v>
          </cell>
          <cell r="AH2564" t="str">
            <v>CADET</v>
          </cell>
          <cell r="AN2564">
            <v>44580</v>
          </cell>
          <cell r="AO2564" t="str">
            <v>Compétition</v>
          </cell>
        </row>
        <row r="2565">
          <cell r="E2565">
            <v>460736</v>
          </cell>
          <cell r="F2565" t="str">
            <v>M.</v>
          </cell>
          <cell r="G2565" t="str">
            <v>CRIMINEC</v>
          </cell>
          <cell r="H2565" t="str">
            <v>LEO</v>
          </cell>
          <cell r="I2565">
            <v>40134</v>
          </cell>
          <cell r="J2565" t="str">
            <v>FRANCE</v>
          </cell>
          <cell r="K2565" t="str">
            <v>Homme</v>
          </cell>
          <cell r="L2565">
            <v>2931</v>
          </cell>
          <cell r="M2565" t="str">
            <v>CENTRE NAUTIQUE PLOUHINEC CAP SIZUN-POINTE DU RAZ</v>
          </cell>
          <cell r="N2565" t="str">
            <v>CNPCSPR</v>
          </cell>
          <cell r="O2565">
            <v>2900</v>
          </cell>
          <cell r="P2565" t="str">
            <v>COMITE DEPARTEMENTAL CK DU FINISTERE</v>
          </cell>
          <cell r="Q2565" t="str">
            <v>CR03</v>
          </cell>
          <cell r="R2565" t="str">
            <v>COMITE REGIONAL BRETAGNE CK</v>
          </cell>
          <cell r="S2565" t="str">
            <v>FEDERATION FRANCAISE CANOE-KAYAK ET SPORTS PAGAIE</v>
          </cell>
          <cell r="T2565">
            <v>2022</v>
          </cell>
          <cell r="V2565">
            <v>40</v>
          </cell>
          <cell r="W2565" t="str">
            <v>Non</v>
          </cell>
          <cell r="Z2565" t="str">
            <v>AN_COMP_J</v>
          </cell>
          <cell r="AA2565" t="str">
            <v>Carte 1 an Compétition Jeune</v>
          </cell>
          <cell r="AB2565">
            <v>70938</v>
          </cell>
          <cell r="AC2565">
            <v>44531</v>
          </cell>
          <cell r="AD2565">
            <v>44581</v>
          </cell>
          <cell r="AE2565">
            <v>44926</v>
          </cell>
          <cell r="AF2565" t="str">
            <v>Aucun</v>
          </cell>
          <cell r="AG2565" t="str">
            <v>M</v>
          </cell>
          <cell r="AH2565" t="str">
            <v>MINIME</v>
          </cell>
          <cell r="AN2565">
            <v>44581</v>
          </cell>
          <cell r="AO2565" t="str">
            <v>Compétition</v>
          </cell>
        </row>
        <row r="2566">
          <cell r="E2566">
            <v>460737</v>
          </cell>
          <cell r="F2566" t="str">
            <v>Mme</v>
          </cell>
          <cell r="G2566" t="str">
            <v>GRIFFON</v>
          </cell>
          <cell r="H2566" t="str">
            <v>HANNAE</v>
          </cell>
          <cell r="I2566">
            <v>41206</v>
          </cell>
          <cell r="J2566" t="str">
            <v>FRANCE</v>
          </cell>
          <cell r="K2566" t="str">
            <v>Femme</v>
          </cell>
          <cell r="L2566">
            <v>2931</v>
          </cell>
          <cell r="M2566" t="str">
            <v>CENTRE NAUTIQUE PLOUHINEC CAP SIZUN-POINTE DU RAZ</v>
          </cell>
          <cell r="N2566" t="str">
            <v>CNPCSPR</v>
          </cell>
          <cell r="O2566">
            <v>2900</v>
          </cell>
          <cell r="P2566" t="str">
            <v>COMITE DEPARTEMENTAL CK DU FINISTERE</v>
          </cell>
          <cell r="Q2566" t="str">
            <v>CR03</v>
          </cell>
          <cell r="R2566" t="str">
            <v>COMITE REGIONAL BRETAGNE CK</v>
          </cell>
          <cell r="S2566" t="str">
            <v>FEDERATION FRANCAISE CANOE-KAYAK ET SPORTS PAGAIE</v>
          </cell>
          <cell r="T2566">
            <v>2022</v>
          </cell>
          <cell r="V2566">
            <v>40</v>
          </cell>
          <cell r="W2566" t="str">
            <v>Non</v>
          </cell>
          <cell r="Z2566" t="str">
            <v>AN_COMP_J</v>
          </cell>
          <cell r="AA2566" t="str">
            <v>Carte 1 an Compétition Jeune</v>
          </cell>
          <cell r="AB2566">
            <v>70938</v>
          </cell>
          <cell r="AC2566">
            <v>44531</v>
          </cell>
          <cell r="AD2566">
            <v>44580</v>
          </cell>
          <cell r="AE2566">
            <v>44926</v>
          </cell>
          <cell r="AF2566" t="str">
            <v>Aucun</v>
          </cell>
          <cell r="AG2566" t="str">
            <v>P</v>
          </cell>
          <cell r="AH2566" t="str">
            <v>POUSSIN</v>
          </cell>
          <cell r="AN2566">
            <v>44580</v>
          </cell>
          <cell r="AO2566" t="str">
            <v>Compétition</v>
          </cell>
        </row>
        <row r="2567">
          <cell r="E2567">
            <v>460738</v>
          </cell>
          <cell r="F2567" t="str">
            <v>M.</v>
          </cell>
          <cell r="G2567" t="str">
            <v>GUERINEAU</v>
          </cell>
          <cell r="H2567" t="str">
            <v>DORIAN</v>
          </cell>
          <cell r="I2567">
            <v>39379</v>
          </cell>
          <cell r="J2567" t="str">
            <v>FRANCE</v>
          </cell>
          <cell r="K2567" t="str">
            <v>Homme</v>
          </cell>
          <cell r="L2567">
            <v>2931</v>
          </cell>
          <cell r="M2567" t="str">
            <v>CENTRE NAUTIQUE PLOUHINEC CAP SIZUN-POINTE DU RAZ</v>
          </cell>
          <cell r="N2567" t="str">
            <v>CNPCSPR</v>
          </cell>
          <cell r="O2567">
            <v>2900</v>
          </cell>
          <cell r="P2567" t="str">
            <v>COMITE DEPARTEMENTAL CK DU FINISTERE</v>
          </cell>
          <cell r="Q2567" t="str">
            <v>CR03</v>
          </cell>
          <cell r="R2567" t="str">
            <v>COMITE REGIONAL BRETAGNE CK</v>
          </cell>
          <cell r="S2567" t="str">
            <v>FEDERATION FRANCAISE CANOE-KAYAK ET SPORTS PAGAIE</v>
          </cell>
          <cell r="T2567">
            <v>2022</v>
          </cell>
          <cell r="V2567">
            <v>40</v>
          </cell>
          <cell r="W2567" t="str">
            <v>Non</v>
          </cell>
          <cell r="Z2567" t="str">
            <v>AN_COMP_J</v>
          </cell>
          <cell r="AA2567" t="str">
            <v>Carte 1 an Compétition Jeune</v>
          </cell>
          <cell r="AB2567">
            <v>70938</v>
          </cell>
          <cell r="AC2567">
            <v>44531</v>
          </cell>
          <cell r="AD2567">
            <v>44580</v>
          </cell>
          <cell r="AE2567">
            <v>44926</v>
          </cell>
          <cell r="AF2567" t="str">
            <v>Aucun</v>
          </cell>
          <cell r="AG2567" t="str">
            <v>C</v>
          </cell>
          <cell r="AH2567" t="str">
            <v>CADET</v>
          </cell>
          <cell r="AN2567">
            <v>44580</v>
          </cell>
          <cell r="AO2567" t="str">
            <v>Compétition</v>
          </cell>
        </row>
        <row r="2568">
          <cell r="E2568">
            <v>460744</v>
          </cell>
          <cell r="F2568" t="str">
            <v>Mme</v>
          </cell>
          <cell r="G2568" t="str">
            <v>POQUET--CHARLES</v>
          </cell>
          <cell r="H2568" t="str">
            <v>LUCILE</v>
          </cell>
          <cell r="I2568">
            <v>38955</v>
          </cell>
          <cell r="J2568" t="str">
            <v>FRANCE</v>
          </cell>
          <cell r="K2568" t="str">
            <v>Femme</v>
          </cell>
          <cell r="L2568">
            <v>2931</v>
          </cell>
          <cell r="M2568" t="str">
            <v>CENTRE NAUTIQUE PLOUHINEC CAP SIZUN-POINTE DU RAZ</v>
          </cell>
          <cell r="N2568" t="str">
            <v>CNPCSPR</v>
          </cell>
          <cell r="O2568">
            <v>2900</v>
          </cell>
          <cell r="P2568" t="str">
            <v>COMITE DEPARTEMENTAL CK DU FINISTERE</v>
          </cell>
          <cell r="Q2568" t="str">
            <v>CR03</v>
          </cell>
          <cell r="R2568" t="str">
            <v>COMITE REGIONAL BRETAGNE CK</v>
          </cell>
          <cell r="S2568" t="str">
            <v>FEDERATION FRANCAISE CANOE-KAYAK ET SPORTS PAGAIE</v>
          </cell>
          <cell r="T2568">
            <v>2022</v>
          </cell>
          <cell r="V2568">
            <v>40</v>
          </cell>
          <cell r="W2568" t="str">
            <v>Non</v>
          </cell>
          <cell r="Z2568" t="str">
            <v>AN_COMP_J</v>
          </cell>
          <cell r="AA2568" t="str">
            <v>Carte 1 an Compétition Jeune</v>
          </cell>
          <cell r="AB2568">
            <v>70938</v>
          </cell>
          <cell r="AC2568">
            <v>44531</v>
          </cell>
          <cell r="AD2568">
            <v>44580</v>
          </cell>
          <cell r="AE2568">
            <v>44926</v>
          </cell>
          <cell r="AF2568" t="str">
            <v>Aucun</v>
          </cell>
          <cell r="AG2568" t="str">
            <v>C</v>
          </cell>
          <cell r="AH2568" t="str">
            <v>CADET</v>
          </cell>
          <cell r="AN2568">
            <v>44580</v>
          </cell>
          <cell r="AO2568" t="str">
            <v>Compétition</v>
          </cell>
        </row>
        <row r="2569">
          <cell r="E2569">
            <v>460745</v>
          </cell>
          <cell r="F2569" t="str">
            <v>M.</v>
          </cell>
          <cell r="G2569" t="str">
            <v>TRIVIDIC</v>
          </cell>
          <cell r="H2569" t="str">
            <v>JEREMY</v>
          </cell>
          <cell r="I2569">
            <v>40460</v>
          </cell>
          <cell r="J2569" t="str">
            <v>FRANCE</v>
          </cell>
          <cell r="K2569" t="str">
            <v>Homme</v>
          </cell>
          <cell r="L2569">
            <v>2931</v>
          </cell>
          <cell r="M2569" t="str">
            <v>CENTRE NAUTIQUE PLOUHINEC CAP SIZUN-POINTE DU RAZ</v>
          </cell>
          <cell r="N2569" t="str">
            <v>CNPCSPR</v>
          </cell>
          <cell r="O2569">
            <v>2900</v>
          </cell>
          <cell r="P2569" t="str">
            <v>COMITE DEPARTEMENTAL CK DU FINISTERE</v>
          </cell>
          <cell r="Q2569" t="str">
            <v>CR03</v>
          </cell>
          <cell r="R2569" t="str">
            <v>COMITE REGIONAL BRETAGNE CK</v>
          </cell>
          <cell r="S2569" t="str">
            <v>FEDERATION FRANCAISE CANOE-KAYAK ET SPORTS PAGAIE</v>
          </cell>
          <cell r="T2569">
            <v>2022</v>
          </cell>
          <cell r="V2569">
            <v>40</v>
          </cell>
          <cell r="W2569" t="str">
            <v>Non</v>
          </cell>
          <cell r="Z2569" t="str">
            <v>AN_COMP_J</v>
          </cell>
          <cell r="AA2569" t="str">
            <v>Carte 1 an Compétition Jeune</v>
          </cell>
          <cell r="AB2569">
            <v>70938</v>
          </cell>
          <cell r="AC2569">
            <v>44531</v>
          </cell>
          <cell r="AD2569">
            <v>44580</v>
          </cell>
          <cell r="AE2569">
            <v>44926</v>
          </cell>
          <cell r="AF2569" t="str">
            <v>Aucun</v>
          </cell>
          <cell r="AG2569" t="str">
            <v>B</v>
          </cell>
          <cell r="AH2569" t="str">
            <v>BENJAMIN</v>
          </cell>
          <cell r="AN2569">
            <v>44580</v>
          </cell>
          <cell r="AO2569" t="str">
            <v>Compétition</v>
          </cell>
        </row>
        <row r="2570">
          <cell r="E2570">
            <v>460748</v>
          </cell>
          <cell r="F2570" t="str">
            <v>Mme</v>
          </cell>
          <cell r="G2570" t="str">
            <v>TREMANT</v>
          </cell>
          <cell r="H2570" t="str">
            <v>YUNA</v>
          </cell>
          <cell r="I2570">
            <v>40163</v>
          </cell>
          <cell r="J2570" t="str">
            <v>FRANCE</v>
          </cell>
          <cell r="K2570" t="str">
            <v>Femme</v>
          </cell>
          <cell r="L2570">
            <v>2931</v>
          </cell>
          <cell r="M2570" t="str">
            <v>CENTRE NAUTIQUE PLOUHINEC CAP SIZUN-POINTE DU RAZ</v>
          </cell>
          <cell r="N2570" t="str">
            <v>CNPCSPR</v>
          </cell>
          <cell r="O2570">
            <v>2900</v>
          </cell>
          <cell r="P2570" t="str">
            <v>COMITE DEPARTEMENTAL CK DU FINISTERE</v>
          </cell>
          <cell r="Q2570" t="str">
            <v>CR03</v>
          </cell>
          <cell r="R2570" t="str">
            <v>COMITE REGIONAL BRETAGNE CK</v>
          </cell>
          <cell r="S2570" t="str">
            <v>FEDERATION FRANCAISE CANOE-KAYAK ET SPORTS PAGAIE</v>
          </cell>
          <cell r="T2570">
            <v>2022</v>
          </cell>
          <cell r="V2570">
            <v>40</v>
          </cell>
          <cell r="W2570" t="str">
            <v>Non</v>
          </cell>
          <cell r="Z2570" t="str">
            <v>AN_COMP_J</v>
          </cell>
          <cell r="AA2570" t="str">
            <v>Carte 1 an Compétition Jeune</v>
          </cell>
          <cell r="AB2570">
            <v>70938</v>
          </cell>
          <cell r="AC2570">
            <v>44531</v>
          </cell>
          <cell r="AD2570">
            <v>44580</v>
          </cell>
          <cell r="AE2570">
            <v>44926</v>
          </cell>
          <cell r="AF2570" t="str">
            <v>Aucun</v>
          </cell>
          <cell r="AG2570" t="str">
            <v>M</v>
          </cell>
          <cell r="AH2570" t="str">
            <v>MINIME</v>
          </cell>
          <cell r="AN2570">
            <v>44580</v>
          </cell>
          <cell r="AO2570" t="str">
            <v>Compétition</v>
          </cell>
        </row>
        <row r="2571">
          <cell r="E2571">
            <v>460835</v>
          </cell>
          <cell r="F2571" t="str">
            <v>M.</v>
          </cell>
          <cell r="G2571" t="str">
            <v>HERVE</v>
          </cell>
          <cell r="H2571" t="str">
            <v>GUY</v>
          </cell>
          <cell r="I2571">
            <v>21364</v>
          </cell>
          <cell r="J2571" t="str">
            <v>FRANCE</v>
          </cell>
          <cell r="K2571" t="str">
            <v>Homme</v>
          </cell>
          <cell r="L2571">
            <v>3517</v>
          </cell>
          <cell r="M2571" t="str">
            <v>CORSAIRES MALOUIN</v>
          </cell>
          <cell r="N2571" t="str">
            <v>CM KAYAK</v>
          </cell>
          <cell r="O2571">
            <v>3500</v>
          </cell>
          <cell r="P2571" t="str">
            <v>COMITE DEPARTEMENTAL CK D'ILLE ET VILAINE</v>
          </cell>
          <cell r="Q2571" t="str">
            <v>CR03</v>
          </cell>
          <cell r="R2571" t="str">
            <v>COMITE REGIONAL BRETAGNE CK</v>
          </cell>
          <cell r="S2571" t="str">
            <v>FEDERATION FRANCAISE CANOE-KAYAK ET SPORTS PAGAIE</v>
          </cell>
          <cell r="T2571">
            <v>2022</v>
          </cell>
          <cell r="V2571">
            <v>55</v>
          </cell>
          <cell r="W2571" t="str">
            <v>Non</v>
          </cell>
          <cell r="Z2571" t="str">
            <v>AN_LOIS_A</v>
          </cell>
          <cell r="AA2571" t="str">
            <v>Carte 1 an Loisir Adulte</v>
          </cell>
          <cell r="AB2571">
            <v>70720</v>
          </cell>
          <cell r="AC2571">
            <v>44531</v>
          </cell>
          <cell r="AD2571">
            <v>44538</v>
          </cell>
          <cell r="AE2571">
            <v>44926</v>
          </cell>
          <cell r="AF2571" t="str">
            <v>Aucun</v>
          </cell>
          <cell r="AG2571" t="str">
            <v>V</v>
          </cell>
          <cell r="AH2571" t="str">
            <v>VETERAN</v>
          </cell>
        </row>
        <row r="2572">
          <cell r="E2572">
            <v>460836</v>
          </cell>
          <cell r="F2572" t="str">
            <v>Mme</v>
          </cell>
          <cell r="G2572" t="str">
            <v>LEBEGUE</v>
          </cell>
          <cell r="H2572" t="str">
            <v>DOMINIQUE</v>
          </cell>
          <cell r="I2572">
            <v>22605</v>
          </cell>
          <cell r="J2572" t="str">
            <v>FRANCE</v>
          </cell>
          <cell r="K2572" t="str">
            <v>Femme</v>
          </cell>
          <cell r="L2572">
            <v>3517</v>
          </cell>
          <cell r="M2572" t="str">
            <v>CORSAIRES MALOUIN</v>
          </cell>
          <cell r="N2572" t="str">
            <v>CM KAYAK</v>
          </cell>
          <cell r="O2572">
            <v>3500</v>
          </cell>
          <cell r="P2572" t="str">
            <v>COMITE DEPARTEMENTAL CK D'ILLE ET VILAINE</v>
          </cell>
          <cell r="Q2572" t="str">
            <v>CR03</v>
          </cell>
          <cell r="R2572" t="str">
            <v>COMITE REGIONAL BRETAGNE CK</v>
          </cell>
          <cell r="S2572" t="str">
            <v>FEDERATION FRANCAISE CANOE-KAYAK ET SPORTS PAGAIE</v>
          </cell>
          <cell r="T2572">
            <v>2022</v>
          </cell>
          <cell r="V2572">
            <v>55</v>
          </cell>
          <cell r="W2572" t="str">
            <v>Non</v>
          </cell>
          <cell r="Z2572" t="str">
            <v>AN_LOIS_A</v>
          </cell>
          <cell r="AA2572" t="str">
            <v>Carte 1 an Loisir Adulte</v>
          </cell>
          <cell r="AB2572">
            <v>70720</v>
          </cell>
          <cell r="AC2572">
            <v>44531</v>
          </cell>
          <cell r="AD2572">
            <v>44538</v>
          </cell>
          <cell r="AE2572">
            <v>44926</v>
          </cell>
          <cell r="AF2572" t="str">
            <v>Aucun</v>
          </cell>
          <cell r="AG2572" t="str">
            <v>V</v>
          </cell>
          <cell r="AH2572" t="str">
            <v>VETERAN</v>
          </cell>
        </row>
        <row r="2573">
          <cell r="E2573">
            <v>460842</v>
          </cell>
          <cell r="F2573" t="str">
            <v>M.</v>
          </cell>
          <cell r="G2573" t="str">
            <v>BEN SALEM</v>
          </cell>
          <cell r="H2573" t="str">
            <v>NOUR</v>
          </cell>
          <cell r="I2573">
            <v>38495</v>
          </cell>
          <cell r="J2573" t="str">
            <v>FRANCE</v>
          </cell>
          <cell r="K2573" t="str">
            <v>Homme</v>
          </cell>
          <cell r="L2573">
            <v>5613</v>
          </cell>
          <cell r="M2573" t="str">
            <v>PATRONAGE LAIQUE LORIENT</v>
          </cell>
          <cell r="O2573">
            <v>5600</v>
          </cell>
          <cell r="P2573" t="str">
            <v>COMITE DEPARTEMENTAL CK DU MORBIHAN</v>
          </cell>
          <cell r="Q2573" t="str">
            <v>CR03</v>
          </cell>
          <cell r="R2573" t="str">
            <v>COMITE REGIONAL BRETAGNE CK</v>
          </cell>
          <cell r="S2573" t="str">
            <v>FEDERATION FRANCAISE CANOE-KAYAK ET SPORTS PAGAIE</v>
          </cell>
          <cell r="T2573">
            <v>2022</v>
          </cell>
          <cell r="V2573">
            <v>40</v>
          </cell>
          <cell r="W2573" t="str">
            <v>Non</v>
          </cell>
          <cell r="Z2573" t="str">
            <v>AN_COMP_J</v>
          </cell>
          <cell r="AA2573" t="str">
            <v>Carte 1 an Compétition Jeune</v>
          </cell>
          <cell r="AB2573">
            <v>71180</v>
          </cell>
          <cell r="AC2573">
            <v>44562</v>
          </cell>
          <cell r="AD2573">
            <v>44564</v>
          </cell>
          <cell r="AE2573">
            <v>44926</v>
          </cell>
          <cell r="AF2573" t="str">
            <v>Aucun</v>
          </cell>
          <cell r="AG2573" t="str">
            <v>J</v>
          </cell>
          <cell r="AH2573" t="str">
            <v>JUNIOR</v>
          </cell>
          <cell r="AN2573">
            <v>44564</v>
          </cell>
          <cell r="AO2573" t="str">
            <v>Compétition</v>
          </cell>
        </row>
        <row r="2574">
          <cell r="E2574">
            <v>460843</v>
          </cell>
          <cell r="F2574" t="str">
            <v>M.</v>
          </cell>
          <cell r="G2574" t="str">
            <v>FLOCH</v>
          </cell>
          <cell r="H2574" t="str">
            <v>MAE</v>
          </cell>
          <cell r="I2574">
            <v>39752</v>
          </cell>
          <cell r="J2574" t="str">
            <v>FRANCE</v>
          </cell>
          <cell r="K2574" t="str">
            <v>Homme</v>
          </cell>
          <cell r="L2574">
            <v>5613</v>
          </cell>
          <cell r="M2574" t="str">
            <v>PATRONAGE LAIQUE LORIENT</v>
          </cell>
          <cell r="O2574">
            <v>5600</v>
          </cell>
          <cell r="P2574" t="str">
            <v>COMITE DEPARTEMENTAL CK DU MORBIHAN</v>
          </cell>
          <cell r="Q2574" t="str">
            <v>CR03</v>
          </cell>
          <cell r="R2574" t="str">
            <v>COMITE REGIONAL BRETAGNE CK</v>
          </cell>
          <cell r="S2574" t="str">
            <v>FEDERATION FRANCAISE CANOE-KAYAK ET SPORTS PAGAIE</v>
          </cell>
          <cell r="T2574">
            <v>2022</v>
          </cell>
          <cell r="V2574">
            <v>40</v>
          </cell>
          <cell r="W2574" t="str">
            <v>Non</v>
          </cell>
          <cell r="Z2574" t="str">
            <v>AN_COMP_J</v>
          </cell>
          <cell r="AA2574" t="str">
            <v>Carte 1 an Compétition Jeune</v>
          </cell>
          <cell r="AB2574">
            <v>71180</v>
          </cell>
          <cell r="AC2574">
            <v>44562</v>
          </cell>
          <cell r="AD2574">
            <v>44564</v>
          </cell>
          <cell r="AE2574">
            <v>44926</v>
          </cell>
          <cell r="AF2574" t="str">
            <v>Aucun</v>
          </cell>
          <cell r="AG2574" t="str">
            <v>M</v>
          </cell>
          <cell r="AH2574" t="str">
            <v>MINIME</v>
          </cell>
          <cell r="AN2574">
            <v>44564</v>
          </cell>
          <cell r="AO2574" t="str">
            <v>Compétition</v>
          </cell>
        </row>
        <row r="2575">
          <cell r="E2575">
            <v>460851</v>
          </cell>
          <cell r="F2575" t="str">
            <v>Mme</v>
          </cell>
          <cell r="G2575" t="str">
            <v>LE PENNEC</v>
          </cell>
          <cell r="H2575" t="str">
            <v>AUDREY</v>
          </cell>
          <cell r="I2575">
            <v>37790</v>
          </cell>
          <cell r="J2575" t="str">
            <v>FRANCE</v>
          </cell>
          <cell r="K2575" t="str">
            <v>Femme</v>
          </cell>
          <cell r="L2575">
            <v>3506</v>
          </cell>
          <cell r="M2575" t="str">
            <v>C.K.C.I.R. ST GREGOIRE</v>
          </cell>
          <cell r="O2575">
            <v>3500</v>
          </cell>
          <cell r="P2575" t="str">
            <v>COMITE DEPARTEMENTAL CK D'ILLE ET VILAINE</v>
          </cell>
          <cell r="Q2575" t="str">
            <v>CR03</v>
          </cell>
          <cell r="R2575" t="str">
            <v>COMITE REGIONAL BRETAGNE CK</v>
          </cell>
          <cell r="S2575" t="str">
            <v>FEDERATION FRANCAISE CANOE-KAYAK ET SPORTS PAGAIE</v>
          </cell>
          <cell r="T2575">
            <v>2022</v>
          </cell>
          <cell r="V2575">
            <v>60</v>
          </cell>
          <cell r="W2575" t="str">
            <v>Non</v>
          </cell>
          <cell r="Z2575" t="str">
            <v>AN_COMP_A</v>
          </cell>
          <cell r="AA2575" t="str">
            <v>Carte 1 an Compétition Adulte</v>
          </cell>
          <cell r="AB2575">
            <v>71435</v>
          </cell>
          <cell r="AC2575">
            <v>44562</v>
          </cell>
          <cell r="AD2575">
            <v>44590</v>
          </cell>
          <cell r="AE2575">
            <v>44926</v>
          </cell>
          <cell r="AF2575" t="str">
            <v>Aucun</v>
          </cell>
          <cell r="AG2575" t="str">
            <v>S</v>
          </cell>
          <cell r="AH2575" t="str">
            <v>SENIOR</v>
          </cell>
          <cell r="AN2575">
            <v>44606</v>
          </cell>
          <cell r="AO2575" t="str">
            <v>Compétition</v>
          </cell>
        </row>
        <row r="2576">
          <cell r="E2576">
            <v>460853</v>
          </cell>
          <cell r="F2576" t="str">
            <v>Mme</v>
          </cell>
          <cell r="G2576" t="str">
            <v>LELIEVRE  ROSTREN</v>
          </cell>
          <cell r="H2576" t="str">
            <v>ALIX</v>
          </cell>
          <cell r="I2576">
            <v>39167</v>
          </cell>
          <cell r="J2576" t="str">
            <v>FRANCE</v>
          </cell>
          <cell r="K2576" t="str">
            <v>Femme</v>
          </cell>
          <cell r="L2576">
            <v>3506</v>
          </cell>
          <cell r="M2576" t="str">
            <v>C.K.C.I.R. ST GREGOIRE</v>
          </cell>
          <cell r="O2576">
            <v>3500</v>
          </cell>
          <cell r="P2576" t="str">
            <v>COMITE DEPARTEMENTAL CK D'ILLE ET VILAINE</v>
          </cell>
          <cell r="Q2576" t="str">
            <v>CR03</v>
          </cell>
          <cell r="R2576" t="str">
            <v>COMITE REGIONAL BRETAGNE CK</v>
          </cell>
          <cell r="S2576" t="str">
            <v>FEDERATION FRANCAISE CANOE-KAYAK ET SPORTS PAGAIE</v>
          </cell>
          <cell r="T2576">
            <v>2022</v>
          </cell>
          <cell r="V2576">
            <v>40</v>
          </cell>
          <cell r="W2576" t="str">
            <v>Non</v>
          </cell>
          <cell r="Z2576" t="str">
            <v>AN_COMP_J</v>
          </cell>
          <cell r="AA2576" t="str">
            <v>Carte 1 an Compétition Jeune</v>
          </cell>
          <cell r="AB2576">
            <v>70972</v>
          </cell>
          <cell r="AC2576">
            <v>44531</v>
          </cell>
          <cell r="AD2576">
            <v>44560</v>
          </cell>
          <cell r="AE2576">
            <v>44926</v>
          </cell>
          <cell r="AF2576" t="str">
            <v>Aucun</v>
          </cell>
          <cell r="AG2576" t="str">
            <v>C</v>
          </cell>
          <cell r="AH2576" t="str">
            <v>CADET</v>
          </cell>
          <cell r="AN2576">
            <v>44587</v>
          </cell>
          <cell r="AO2576" t="str">
            <v>Compétition</v>
          </cell>
        </row>
        <row r="2577">
          <cell r="E2577">
            <v>460854</v>
          </cell>
          <cell r="F2577" t="str">
            <v>M.</v>
          </cell>
          <cell r="G2577" t="str">
            <v>PARIS</v>
          </cell>
          <cell r="H2577" t="str">
            <v>ARTHUR</v>
          </cell>
          <cell r="I2577">
            <v>39124</v>
          </cell>
          <cell r="J2577" t="str">
            <v>FRANCE</v>
          </cell>
          <cell r="K2577" t="str">
            <v>Homme</v>
          </cell>
          <cell r="L2577">
            <v>3507</v>
          </cell>
          <cell r="M2577" t="str">
            <v>CANOE KAYAK DU PAYS DE BROCELIANDE</v>
          </cell>
          <cell r="O2577">
            <v>3500</v>
          </cell>
          <cell r="P2577" t="str">
            <v>COMITE DEPARTEMENTAL CK D'ILLE ET VILAINE</v>
          </cell>
          <cell r="Q2577" t="str">
            <v>CR03</v>
          </cell>
          <cell r="R2577" t="str">
            <v>COMITE REGIONAL BRETAGNE CK</v>
          </cell>
          <cell r="S2577" t="str">
            <v>FEDERATION FRANCAISE CANOE-KAYAK ET SPORTS PAGAIE</v>
          </cell>
          <cell r="T2577">
            <v>2022</v>
          </cell>
          <cell r="V2577">
            <v>40</v>
          </cell>
          <cell r="W2577" t="str">
            <v>Non</v>
          </cell>
          <cell r="Z2577" t="str">
            <v>AN_COMP_J</v>
          </cell>
          <cell r="AA2577" t="str">
            <v>Carte 1 an Compétition Jeune</v>
          </cell>
          <cell r="AB2577">
            <v>71589</v>
          </cell>
          <cell r="AC2577">
            <v>44562</v>
          </cell>
          <cell r="AD2577">
            <v>44570</v>
          </cell>
          <cell r="AE2577">
            <v>44926</v>
          </cell>
          <cell r="AF2577" t="str">
            <v>Aucun</v>
          </cell>
          <cell r="AG2577" t="str">
            <v>C</v>
          </cell>
          <cell r="AH2577" t="str">
            <v>CADET</v>
          </cell>
          <cell r="AN2577">
            <v>44570</v>
          </cell>
          <cell r="AO2577" t="str">
            <v>Compétition</v>
          </cell>
        </row>
        <row r="2578">
          <cell r="E2578">
            <v>460859</v>
          </cell>
          <cell r="F2578" t="str">
            <v>M.</v>
          </cell>
          <cell r="G2578" t="str">
            <v>HERVOT  PHILIPPE</v>
          </cell>
          <cell r="H2578" t="str">
            <v>GABIN</v>
          </cell>
          <cell r="I2578">
            <v>40396</v>
          </cell>
          <cell r="J2578" t="str">
            <v>FRANCE</v>
          </cell>
          <cell r="K2578" t="str">
            <v>Homme</v>
          </cell>
          <cell r="L2578">
            <v>3506</v>
          </cell>
          <cell r="M2578" t="str">
            <v>C.K.C.I.R. ST GREGOIRE</v>
          </cell>
          <cell r="O2578">
            <v>3500</v>
          </cell>
          <cell r="P2578" t="str">
            <v>COMITE DEPARTEMENTAL CK D'ILLE ET VILAINE</v>
          </cell>
          <cell r="Q2578" t="str">
            <v>CR03</v>
          </cell>
          <cell r="R2578" t="str">
            <v>COMITE REGIONAL BRETAGNE CK</v>
          </cell>
          <cell r="S2578" t="str">
            <v>FEDERATION FRANCAISE CANOE-KAYAK ET SPORTS PAGAIE</v>
          </cell>
          <cell r="T2578">
            <v>2022</v>
          </cell>
          <cell r="V2578">
            <v>40</v>
          </cell>
          <cell r="W2578" t="str">
            <v>Non</v>
          </cell>
          <cell r="Z2578" t="str">
            <v>AN_COMP_J</v>
          </cell>
          <cell r="AA2578" t="str">
            <v>Carte 1 an Compétition Jeune</v>
          </cell>
          <cell r="AB2578">
            <v>70972</v>
          </cell>
          <cell r="AC2578">
            <v>44531</v>
          </cell>
          <cell r="AD2578">
            <v>44560</v>
          </cell>
          <cell r="AE2578">
            <v>44926</v>
          </cell>
          <cell r="AF2578" t="str">
            <v>Aucun</v>
          </cell>
          <cell r="AG2578" t="str">
            <v>B</v>
          </cell>
          <cell r="AH2578" t="str">
            <v>BENJAMIN</v>
          </cell>
        </row>
        <row r="2579">
          <cell r="E2579">
            <v>460973</v>
          </cell>
          <cell r="F2579" t="str">
            <v>M.</v>
          </cell>
          <cell r="G2579" t="str">
            <v>CHAPON</v>
          </cell>
          <cell r="H2579" t="str">
            <v>GUEWEN</v>
          </cell>
          <cell r="I2579">
            <v>39151</v>
          </cell>
          <cell r="J2579" t="str">
            <v>FRANCE</v>
          </cell>
          <cell r="K2579" t="str">
            <v>Homme</v>
          </cell>
          <cell r="L2579">
            <v>3507</v>
          </cell>
          <cell r="M2579" t="str">
            <v>CANOE KAYAK DU PAYS DE BROCELIANDE</v>
          </cell>
          <cell r="O2579">
            <v>3500</v>
          </cell>
          <cell r="P2579" t="str">
            <v>COMITE DEPARTEMENTAL CK D'ILLE ET VILAINE</v>
          </cell>
          <cell r="Q2579" t="str">
            <v>CR03</v>
          </cell>
          <cell r="R2579" t="str">
            <v>COMITE REGIONAL BRETAGNE CK</v>
          </cell>
          <cell r="S2579" t="str">
            <v>FEDERATION FRANCAISE CANOE-KAYAK ET SPORTS PAGAIE</v>
          </cell>
          <cell r="T2579">
            <v>2022</v>
          </cell>
          <cell r="V2579">
            <v>40</v>
          </cell>
          <cell r="W2579" t="str">
            <v>Non</v>
          </cell>
          <cell r="Z2579" t="str">
            <v>AN_COMP_J</v>
          </cell>
          <cell r="AA2579" t="str">
            <v>Carte 1 an Compétition Jeune</v>
          </cell>
          <cell r="AB2579">
            <v>71589</v>
          </cell>
          <cell r="AC2579">
            <v>44562</v>
          </cell>
          <cell r="AD2579">
            <v>44568</v>
          </cell>
          <cell r="AE2579">
            <v>44926</v>
          </cell>
          <cell r="AF2579" t="str">
            <v>Aucun</v>
          </cell>
          <cell r="AG2579" t="str">
            <v>C</v>
          </cell>
          <cell r="AH2579" t="str">
            <v>CADET</v>
          </cell>
          <cell r="AN2579">
            <v>44568</v>
          </cell>
          <cell r="AO2579" t="str">
            <v>Compétition</v>
          </cell>
        </row>
        <row r="2580">
          <cell r="E2580">
            <v>460975</v>
          </cell>
          <cell r="F2580" t="str">
            <v>Mme</v>
          </cell>
          <cell r="G2580" t="str">
            <v>PHILIPPE</v>
          </cell>
          <cell r="H2580" t="str">
            <v>ELOISE</v>
          </cell>
          <cell r="I2580">
            <v>40662</v>
          </cell>
          <cell r="J2580" t="str">
            <v>FRANCE</v>
          </cell>
          <cell r="K2580" t="str">
            <v>Femme</v>
          </cell>
          <cell r="L2580">
            <v>3507</v>
          </cell>
          <cell r="M2580" t="str">
            <v>CANOE KAYAK DU PAYS DE BROCELIANDE</v>
          </cell>
          <cell r="O2580">
            <v>3500</v>
          </cell>
          <cell r="P2580" t="str">
            <v>COMITE DEPARTEMENTAL CK D'ILLE ET VILAINE</v>
          </cell>
          <cell r="Q2580" t="str">
            <v>CR03</v>
          </cell>
          <cell r="R2580" t="str">
            <v>COMITE REGIONAL BRETAGNE CK</v>
          </cell>
          <cell r="S2580" t="str">
            <v>FEDERATION FRANCAISE CANOE-KAYAK ET SPORTS PAGAIE</v>
          </cell>
          <cell r="T2580">
            <v>2022</v>
          </cell>
          <cell r="V2580">
            <v>20</v>
          </cell>
          <cell r="W2580" t="str">
            <v>Non</v>
          </cell>
          <cell r="Z2580" t="str">
            <v>AN_LOIS_J</v>
          </cell>
          <cell r="AA2580" t="str">
            <v>Carte 1 an Loisir Jeune</v>
          </cell>
          <cell r="AB2580">
            <v>71589</v>
          </cell>
          <cell r="AC2580">
            <v>44562</v>
          </cell>
          <cell r="AD2580">
            <v>44570</v>
          </cell>
          <cell r="AE2580">
            <v>44926</v>
          </cell>
          <cell r="AF2580" t="str">
            <v>Aucun</v>
          </cell>
          <cell r="AG2580" t="str">
            <v>B</v>
          </cell>
          <cell r="AH2580" t="str">
            <v>BENJAMIN</v>
          </cell>
          <cell r="AJ2580">
            <v>44570</v>
          </cell>
          <cell r="AK2580" t="str">
            <v>Loisir</v>
          </cell>
        </row>
        <row r="2581">
          <cell r="E2581">
            <v>460977</v>
          </cell>
          <cell r="F2581" t="str">
            <v>M.</v>
          </cell>
          <cell r="G2581" t="str">
            <v>BARON</v>
          </cell>
          <cell r="H2581" t="str">
            <v>LUCAS</v>
          </cell>
          <cell r="I2581">
            <v>39717</v>
          </cell>
          <cell r="J2581" t="str">
            <v>FRANCE</v>
          </cell>
          <cell r="K2581" t="str">
            <v>Homme</v>
          </cell>
          <cell r="L2581">
            <v>3507</v>
          </cell>
          <cell r="M2581" t="str">
            <v>CANOE KAYAK DU PAYS DE BROCELIANDE</v>
          </cell>
          <cell r="O2581">
            <v>3500</v>
          </cell>
          <cell r="P2581" t="str">
            <v>COMITE DEPARTEMENTAL CK D'ILLE ET VILAINE</v>
          </cell>
          <cell r="Q2581" t="str">
            <v>CR03</v>
          </cell>
          <cell r="R2581" t="str">
            <v>COMITE REGIONAL BRETAGNE CK</v>
          </cell>
          <cell r="S2581" t="str">
            <v>FEDERATION FRANCAISE CANOE-KAYAK ET SPORTS PAGAIE</v>
          </cell>
          <cell r="T2581">
            <v>2022</v>
          </cell>
          <cell r="V2581">
            <v>20</v>
          </cell>
          <cell r="W2581" t="str">
            <v>Non</v>
          </cell>
          <cell r="Z2581" t="str">
            <v>AN_LOIS_J</v>
          </cell>
          <cell r="AA2581" t="str">
            <v>Carte 1 an Loisir Jeune</v>
          </cell>
          <cell r="AB2581">
            <v>72176</v>
          </cell>
          <cell r="AC2581">
            <v>44593</v>
          </cell>
          <cell r="AD2581">
            <v>44597</v>
          </cell>
          <cell r="AE2581">
            <v>44926</v>
          </cell>
          <cell r="AF2581" t="str">
            <v>Aucun</v>
          </cell>
          <cell r="AG2581" t="str">
            <v>M</v>
          </cell>
          <cell r="AH2581" t="str">
            <v>MINIME</v>
          </cell>
          <cell r="AJ2581">
            <v>44597</v>
          </cell>
          <cell r="AK2581" t="str">
            <v>Loisir</v>
          </cell>
        </row>
        <row r="2582">
          <cell r="E2582">
            <v>460978</v>
          </cell>
          <cell r="F2582" t="str">
            <v>M.</v>
          </cell>
          <cell r="G2582" t="str">
            <v>CORVAISIER</v>
          </cell>
          <cell r="H2582" t="str">
            <v>MAEL</v>
          </cell>
          <cell r="I2582">
            <v>39571</v>
          </cell>
          <cell r="J2582" t="str">
            <v>FRANCE</v>
          </cell>
          <cell r="K2582" t="str">
            <v>Homme</v>
          </cell>
          <cell r="L2582">
            <v>3507</v>
          </cell>
          <cell r="M2582" t="str">
            <v>CANOE KAYAK DU PAYS DE BROCELIANDE</v>
          </cell>
          <cell r="O2582">
            <v>3500</v>
          </cell>
          <cell r="P2582" t="str">
            <v>COMITE DEPARTEMENTAL CK D'ILLE ET VILAINE</v>
          </cell>
          <cell r="Q2582" t="str">
            <v>CR03</v>
          </cell>
          <cell r="R2582" t="str">
            <v>COMITE REGIONAL BRETAGNE CK</v>
          </cell>
          <cell r="S2582" t="str">
            <v>FEDERATION FRANCAISE CANOE-KAYAK ET SPORTS PAGAIE</v>
          </cell>
          <cell r="T2582">
            <v>2022</v>
          </cell>
          <cell r="V2582">
            <v>40</v>
          </cell>
          <cell r="W2582" t="str">
            <v>Non</v>
          </cell>
          <cell r="Z2582" t="str">
            <v>AN_COMP_J</v>
          </cell>
          <cell r="AA2582" t="str">
            <v>Carte 1 an Compétition Jeune</v>
          </cell>
          <cell r="AB2582">
            <v>71110</v>
          </cell>
          <cell r="AC2582">
            <v>44531</v>
          </cell>
          <cell r="AD2582">
            <v>44558</v>
          </cell>
          <cell r="AE2582">
            <v>44926</v>
          </cell>
          <cell r="AF2582" t="str">
            <v>Aucun</v>
          </cell>
          <cell r="AG2582" t="str">
            <v>M</v>
          </cell>
          <cell r="AH2582" t="str">
            <v>MINIME</v>
          </cell>
          <cell r="AN2582">
            <v>44558</v>
          </cell>
          <cell r="AO2582" t="str">
            <v>Compétition</v>
          </cell>
        </row>
        <row r="2583">
          <cell r="E2583">
            <v>460983</v>
          </cell>
          <cell r="F2583" t="str">
            <v>M.</v>
          </cell>
          <cell r="G2583" t="str">
            <v>GUERVENO</v>
          </cell>
          <cell r="H2583" t="str">
            <v>MATILIN</v>
          </cell>
          <cell r="I2583">
            <v>38997</v>
          </cell>
          <cell r="J2583" t="str">
            <v>FRANCE</v>
          </cell>
          <cell r="K2583" t="str">
            <v>Homme</v>
          </cell>
          <cell r="L2583">
            <v>3507</v>
          </cell>
          <cell r="M2583" t="str">
            <v>CANOE KAYAK DU PAYS DE BROCELIANDE</v>
          </cell>
          <cell r="O2583">
            <v>3500</v>
          </cell>
          <cell r="P2583" t="str">
            <v>COMITE DEPARTEMENTAL CK D'ILLE ET VILAINE</v>
          </cell>
          <cell r="Q2583" t="str">
            <v>CR03</v>
          </cell>
          <cell r="R2583" t="str">
            <v>COMITE REGIONAL BRETAGNE CK</v>
          </cell>
          <cell r="S2583" t="str">
            <v>FEDERATION FRANCAISE CANOE-KAYAK ET SPORTS PAGAIE</v>
          </cell>
          <cell r="T2583">
            <v>2022</v>
          </cell>
          <cell r="V2583">
            <v>20</v>
          </cell>
          <cell r="W2583" t="str">
            <v>Non</v>
          </cell>
          <cell r="Z2583" t="str">
            <v>AN_LOIS_J</v>
          </cell>
          <cell r="AA2583" t="str">
            <v>Carte 1 an Loisir Jeune</v>
          </cell>
          <cell r="AB2583">
            <v>71589</v>
          </cell>
          <cell r="AC2583">
            <v>44562</v>
          </cell>
          <cell r="AD2583">
            <v>44570</v>
          </cell>
          <cell r="AE2583">
            <v>44926</v>
          </cell>
          <cell r="AF2583" t="str">
            <v>Aucun</v>
          </cell>
          <cell r="AG2583" t="str">
            <v>C</v>
          </cell>
          <cell r="AH2583" t="str">
            <v>CADET</v>
          </cell>
          <cell r="AJ2583">
            <v>44570</v>
          </cell>
          <cell r="AK2583" t="str">
            <v>Loisir</v>
          </cell>
        </row>
        <row r="2584">
          <cell r="E2584">
            <v>460990</v>
          </cell>
          <cell r="F2584" t="str">
            <v>Mme</v>
          </cell>
          <cell r="G2584" t="str">
            <v>CHAZOTTESPROTTUNG</v>
          </cell>
          <cell r="H2584" t="str">
            <v>AMANDINE</v>
          </cell>
          <cell r="I2584">
            <v>40425</v>
          </cell>
          <cell r="J2584" t="str">
            <v>FRANCE</v>
          </cell>
          <cell r="K2584" t="str">
            <v>Femme</v>
          </cell>
          <cell r="L2584">
            <v>3507</v>
          </cell>
          <cell r="M2584" t="str">
            <v>CANOE KAYAK DU PAYS DE BROCELIANDE</v>
          </cell>
          <cell r="O2584">
            <v>3500</v>
          </cell>
          <cell r="P2584" t="str">
            <v>COMITE DEPARTEMENTAL CK D'ILLE ET VILAINE</v>
          </cell>
          <cell r="Q2584" t="str">
            <v>CR03</v>
          </cell>
          <cell r="R2584" t="str">
            <v>COMITE REGIONAL BRETAGNE CK</v>
          </cell>
          <cell r="S2584" t="str">
            <v>FEDERATION FRANCAISE CANOE-KAYAK ET SPORTS PAGAIE</v>
          </cell>
          <cell r="T2584">
            <v>2022</v>
          </cell>
          <cell r="V2584">
            <v>20</v>
          </cell>
          <cell r="W2584" t="str">
            <v>Non</v>
          </cell>
          <cell r="Z2584" t="str">
            <v>AN_LOIS_J</v>
          </cell>
          <cell r="AA2584" t="str">
            <v>Carte 1 an Loisir Jeune</v>
          </cell>
          <cell r="AB2584">
            <v>71589</v>
          </cell>
          <cell r="AC2584">
            <v>44562</v>
          </cell>
          <cell r="AD2584">
            <v>44565</v>
          </cell>
          <cell r="AE2584">
            <v>44926</v>
          </cell>
          <cell r="AF2584" t="str">
            <v>Aucun</v>
          </cell>
          <cell r="AG2584" t="str">
            <v>B</v>
          </cell>
          <cell r="AH2584" t="str">
            <v>BENJAMIN</v>
          </cell>
        </row>
        <row r="2585">
          <cell r="E2585">
            <v>461008</v>
          </cell>
          <cell r="F2585" t="str">
            <v>M.</v>
          </cell>
          <cell r="G2585" t="str">
            <v>DULCHAIN</v>
          </cell>
          <cell r="H2585" t="str">
            <v>ELOUAN</v>
          </cell>
          <cell r="I2585">
            <v>39797</v>
          </cell>
          <cell r="J2585" t="str">
            <v>FRANCE</v>
          </cell>
          <cell r="K2585" t="str">
            <v>Homme</v>
          </cell>
          <cell r="L2585">
            <v>2903</v>
          </cell>
          <cell r="M2585" t="str">
            <v>CK DE QUIMPER CORNOUAILLE</v>
          </cell>
          <cell r="O2585">
            <v>2900</v>
          </cell>
          <cell r="P2585" t="str">
            <v>COMITE DEPARTEMENTAL CK DU FINISTERE</v>
          </cell>
          <cell r="Q2585" t="str">
            <v>CR03</v>
          </cell>
          <cell r="R2585" t="str">
            <v>COMITE REGIONAL BRETAGNE CK</v>
          </cell>
          <cell r="S2585" t="str">
            <v>FEDERATION FRANCAISE CANOE-KAYAK ET SPORTS PAGAIE</v>
          </cell>
          <cell r="T2585">
            <v>2022</v>
          </cell>
          <cell r="V2585">
            <v>40</v>
          </cell>
          <cell r="W2585" t="str">
            <v>Non</v>
          </cell>
          <cell r="Z2585" t="str">
            <v>AN_COMP_J</v>
          </cell>
          <cell r="AA2585" t="str">
            <v>Carte 1 an Compétition Jeune</v>
          </cell>
          <cell r="AB2585">
            <v>71383</v>
          </cell>
          <cell r="AC2585">
            <v>44562</v>
          </cell>
          <cell r="AD2585">
            <v>44588</v>
          </cell>
          <cell r="AE2585">
            <v>44926</v>
          </cell>
          <cell r="AF2585" t="str">
            <v>Aucun</v>
          </cell>
          <cell r="AG2585" t="str">
            <v>M</v>
          </cell>
          <cell r="AH2585" t="str">
            <v>MINIME</v>
          </cell>
          <cell r="AN2585">
            <v>44585</v>
          </cell>
          <cell r="AO2585" t="str">
            <v>Compétition</v>
          </cell>
        </row>
        <row r="2586">
          <cell r="E2586">
            <v>461049</v>
          </cell>
          <cell r="F2586" t="str">
            <v>M.</v>
          </cell>
          <cell r="G2586" t="str">
            <v>IHEDDADENE</v>
          </cell>
          <cell r="H2586" t="str">
            <v>NASR</v>
          </cell>
          <cell r="I2586">
            <v>39611</v>
          </cell>
          <cell r="J2586" t="str">
            <v>FRANCE</v>
          </cell>
          <cell r="K2586" t="str">
            <v>Homme</v>
          </cell>
          <cell r="L2586">
            <v>2210</v>
          </cell>
          <cell r="M2586" t="str">
            <v>LANNION CANOE KAYAK</v>
          </cell>
          <cell r="O2586">
            <v>2200</v>
          </cell>
          <cell r="P2586" t="str">
            <v>COMITE DEPARTEMENTAL CK COTES D'ARMOR</v>
          </cell>
          <cell r="Q2586" t="str">
            <v>CR03</v>
          </cell>
          <cell r="R2586" t="str">
            <v>COMITE REGIONAL BRETAGNE CK</v>
          </cell>
          <cell r="S2586" t="str">
            <v>FEDERATION FRANCAISE CANOE-KAYAK ET SPORTS PAGAIE</v>
          </cell>
          <cell r="T2586">
            <v>2022</v>
          </cell>
          <cell r="V2586">
            <v>40</v>
          </cell>
          <cell r="W2586" t="str">
            <v>Non</v>
          </cell>
          <cell r="Z2586" t="str">
            <v>AN_COMP_J</v>
          </cell>
          <cell r="AA2586" t="str">
            <v>Carte 1 an Compétition Jeune</v>
          </cell>
          <cell r="AB2586">
            <v>70821</v>
          </cell>
          <cell r="AC2586">
            <v>44531</v>
          </cell>
          <cell r="AD2586">
            <v>44551</v>
          </cell>
          <cell r="AE2586">
            <v>44926</v>
          </cell>
          <cell r="AF2586" t="str">
            <v>Aucun</v>
          </cell>
          <cell r="AG2586" t="str">
            <v>M</v>
          </cell>
          <cell r="AH2586" t="str">
            <v>MINIME</v>
          </cell>
          <cell r="AN2586">
            <v>44551</v>
          </cell>
          <cell r="AO2586" t="str">
            <v>Compétition</v>
          </cell>
        </row>
        <row r="2587">
          <cell r="E2587">
            <v>461051</v>
          </cell>
          <cell r="F2587" t="str">
            <v>M.</v>
          </cell>
          <cell r="G2587" t="str">
            <v>IHEDDADENE</v>
          </cell>
          <cell r="H2587" t="str">
            <v>MADJ</v>
          </cell>
          <cell r="I2587">
            <v>39611</v>
          </cell>
          <cell r="J2587" t="str">
            <v>FRANCE</v>
          </cell>
          <cell r="K2587" t="str">
            <v>Homme</v>
          </cell>
          <cell r="L2587">
            <v>2210</v>
          </cell>
          <cell r="M2587" t="str">
            <v>LANNION CANOE KAYAK</v>
          </cell>
          <cell r="O2587">
            <v>2200</v>
          </cell>
          <cell r="P2587" t="str">
            <v>COMITE DEPARTEMENTAL CK COTES D'ARMOR</v>
          </cell>
          <cell r="Q2587" t="str">
            <v>CR03</v>
          </cell>
          <cell r="R2587" t="str">
            <v>COMITE REGIONAL BRETAGNE CK</v>
          </cell>
          <cell r="S2587" t="str">
            <v>FEDERATION FRANCAISE CANOE-KAYAK ET SPORTS PAGAIE</v>
          </cell>
          <cell r="T2587">
            <v>2022</v>
          </cell>
          <cell r="V2587">
            <v>40</v>
          </cell>
          <cell r="W2587" t="str">
            <v>Non</v>
          </cell>
          <cell r="Z2587" t="str">
            <v>AN_COMP_J</v>
          </cell>
          <cell r="AA2587" t="str">
            <v>Carte 1 an Compétition Jeune</v>
          </cell>
          <cell r="AB2587">
            <v>70821</v>
          </cell>
          <cell r="AC2587">
            <v>44531</v>
          </cell>
          <cell r="AD2587">
            <v>44551</v>
          </cell>
          <cell r="AE2587">
            <v>44926</v>
          </cell>
          <cell r="AF2587" t="str">
            <v>Aucun</v>
          </cell>
          <cell r="AG2587" t="str">
            <v>M</v>
          </cell>
          <cell r="AH2587" t="str">
            <v>MINIME</v>
          </cell>
          <cell r="AN2587">
            <v>44551</v>
          </cell>
          <cell r="AO2587" t="str">
            <v>Compétition</v>
          </cell>
        </row>
        <row r="2588">
          <cell r="E2588">
            <v>461058</v>
          </cell>
          <cell r="F2588" t="str">
            <v>M.</v>
          </cell>
          <cell r="G2588" t="str">
            <v>OUTLILIT</v>
          </cell>
          <cell r="H2588" t="str">
            <v>MEHDI</v>
          </cell>
          <cell r="I2588">
            <v>40123</v>
          </cell>
          <cell r="J2588" t="str">
            <v>FRANCE</v>
          </cell>
          <cell r="K2588" t="str">
            <v>Homme</v>
          </cell>
          <cell r="L2588">
            <v>2210</v>
          </cell>
          <cell r="M2588" t="str">
            <v>LANNION CANOE KAYAK</v>
          </cell>
          <cell r="O2588">
            <v>2200</v>
          </cell>
          <cell r="P2588" t="str">
            <v>COMITE DEPARTEMENTAL CK COTES D'ARMOR</v>
          </cell>
          <cell r="Q2588" t="str">
            <v>CR03</v>
          </cell>
          <cell r="R2588" t="str">
            <v>COMITE REGIONAL BRETAGNE CK</v>
          </cell>
          <cell r="S2588" t="str">
            <v>FEDERATION FRANCAISE CANOE-KAYAK ET SPORTS PAGAIE</v>
          </cell>
          <cell r="T2588">
            <v>2022</v>
          </cell>
          <cell r="V2588">
            <v>40</v>
          </cell>
          <cell r="W2588" t="str">
            <v>Non</v>
          </cell>
          <cell r="Z2588" t="str">
            <v>AN_COMP_J</v>
          </cell>
          <cell r="AA2588" t="str">
            <v>Carte 1 an Compétition Jeune</v>
          </cell>
          <cell r="AB2588">
            <v>70821</v>
          </cell>
          <cell r="AC2588">
            <v>44531</v>
          </cell>
          <cell r="AD2588">
            <v>44551</v>
          </cell>
          <cell r="AE2588">
            <v>44926</v>
          </cell>
          <cell r="AF2588" t="str">
            <v>Aucun</v>
          </cell>
          <cell r="AG2588" t="str">
            <v>M</v>
          </cell>
          <cell r="AH2588" t="str">
            <v>MINIME</v>
          </cell>
          <cell r="AN2588">
            <v>44551</v>
          </cell>
          <cell r="AO2588" t="str">
            <v>Compétition</v>
          </cell>
        </row>
        <row r="2589">
          <cell r="E2589">
            <v>461126</v>
          </cell>
          <cell r="F2589" t="str">
            <v>M.</v>
          </cell>
          <cell r="G2589" t="str">
            <v>ROLLAND</v>
          </cell>
          <cell r="H2589" t="str">
            <v>GWENAEL</v>
          </cell>
          <cell r="I2589">
            <v>27591</v>
          </cell>
          <cell r="J2589" t="str">
            <v>FRANCE</v>
          </cell>
          <cell r="K2589" t="str">
            <v>Homme</v>
          </cell>
          <cell r="L2589">
            <v>5603</v>
          </cell>
          <cell r="M2589" t="str">
            <v>CANOE KAYAK PONTIVYEN</v>
          </cell>
          <cell r="N2589" t="str">
            <v>CKCP1</v>
          </cell>
          <cell r="O2589">
            <v>5600</v>
          </cell>
          <cell r="P2589" t="str">
            <v>COMITE DEPARTEMENTAL CK DU MORBIHAN</v>
          </cell>
          <cell r="Q2589" t="str">
            <v>CR03</v>
          </cell>
          <cell r="R2589" t="str">
            <v>COMITE REGIONAL BRETAGNE CK</v>
          </cell>
          <cell r="S2589" t="str">
            <v>FEDERATION FRANCAISE CANOE-KAYAK ET SPORTS PAGAIE</v>
          </cell>
          <cell r="T2589">
            <v>2022</v>
          </cell>
          <cell r="V2589">
            <v>60</v>
          </cell>
          <cell r="W2589" t="str">
            <v>Non</v>
          </cell>
          <cell r="Z2589" t="str">
            <v>AN_COMP_A</v>
          </cell>
          <cell r="AA2589" t="str">
            <v>Carte 1 an Compétition Adulte</v>
          </cell>
          <cell r="AB2589">
            <v>72294</v>
          </cell>
          <cell r="AC2589">
            <v>44621</v>
          </cell>
          <cell r="AD2589">
            <v>44625</v>
          </cell>
          <cell r="AE2589">
            <v>44926</v>
          </cell>
          <cell r="AF2589" t="str">
            <v>Aucun</v>
          </cell>
          <cell r="AG2589" t="str">
            <v>V</v>
          </cell>
          <cell r="AH2589" t="str">
            <v>VETERAN</v>
          </cell>
          <cell r="AN2589">
            <v>44100</v>
          </cell>
          <cell r="AO2589" t="str">
            <v>Compétition</v>
          </cell>
        </row>
        <row r="2590">
          <cell r="E2590">
            <v>461151</v>
          </cell>
          <cell r="F2590" t="str">
            <v>M.</v>
          </cell>
          <cell r="G2590" t="str">
            <v>CHOTARD</v>
          </cell>
          <cell r="H2590" t="str">
            <v>GASPARD</v>
          </cell>
          <cell r="I2590">
            <v>40191</v>
          </cell>
          <cell r="J2590" t="str">
            <v>FRANCE</v>
          </cell>
          <cell r="K2590" t="str">
            <v>Homme</v>
          </cell>
          <cell r="L2590">
            <v>3501</v>
          </cell>
          <cell r="M2590" t="str">
            <v>KAYAK CLUB PONT REAN</v>
          </cell>
          <cell r="O2590">
            <v>3500</v>
          </cell>
          <cell r="P2590" t="str">
            <v>COMITE DEPARTEMENTAL CK D'ILLE ET VILAINE</v>
          </cell>
          <cell r="Q2590" t="str">
            <v>CR03</v>
          </cell>
          <cell r="R2590" t="str">
            <v>COMITE REGIONAL BRETAGNE CK</v>
          </cell>
          <cell r="S2590" t="str">
            <v>FEDERATION FRANCAISE CANOE-KAYAK ET SPORTS PAGAIE</v>
          </cell>
          <cell r="T2590">
            <v>2022</v>
          </cell>
          <cell r="V2590">
            <v>40</v>
          </cell>
          <cell r="W2590" t="str">
            <v>Non</v>
          </cell>
          <cell r="Z2590" t="str">
            <v>AN_COMP_J</v>
          </cell>
          <cell r="AA2590" t="str">
            <v>Carte 1 an Compétition Jeune</v>
          </cell>
          <cell r="AB2590">
            <v>70967</v>
          </cell>
          <cell r="AC2590">
            <v>44531</v>
          </cell>
          <cell r="AD2590">
            <v>44551</v>
          </cell>
          <cell r="AE2590">
            <v>44926</v>
          </cell>
          <cell r="AF2590" t="str">
            <v>Aucun</v>
          </cell>
          <cell r="AG2590" t="str">
            <v>B</v>
          </cell>
          <cell r="AH2590" t="str">
            <v>BENJAMIN</v>
          </cell>
          <cell r="AN2590">
            <v>44565</v>
          </cell>
          <cell r="AO2590" t="str">
            <v>Compétition</v>
          </cell>
        </row>
        <row r="2591">
          <cell r="E2591">
            <v>461160</v>
          </cell>
          <cell r="F2591" t="str">
            <v>M.</v>
          </cell>
          <cell r="G2591" t="str">
            <v>MAURAS</v>
          </cell>
          <cell r="H2591" t="str">
            <v>ARTHUR</v>
          </cell>
          <cell r="I2591">
            <v>39115</v>
          </cell>
          <cell r="J2591" t="str">
            <v>FRANCE</v>
          </cell>
          <cell r="K2591" t="str">
            <v>Homme</v>
          </cell>
          <cell r="L2591">
            <v>2903</v>
          </cell>
          <cell r="M2591" t="str">
            <v>CK DE QUIMPER CORNOUAILLE</v>
          </cell>
          <cell r="O2591">
            <v>2900</v>
          </cell>
          <cell r="P2591" t="str">
            <v>COMITE DEPARTEMENTAL CK DU FINISTERE</v>
          </cell>
          <cell r="Q2591" t="str">
            <v>CR03</v>
          </cell>
          <cell r="R2591" t="str">
            <v>COMITE REGIONAL BRETAGNE CK</v>
          </cell>
          <cell r="S2591" t="str">
            <v>FEDERATION FRANCAISE CANOE-KAYAK ET SPORTS PAGAIE</v>
          </cell>
          <cell r="T2591">
            <v>2022</v>
          </cell>
          <cell r="V2591">
            <v>40</v>
          </cell>
          <cell r="W2591" t="str">
            <v>Non</v>
          </cell>
          <cell r="Z2591" t="str">
            <v>AN_COMP_J</v>
          </cell>
          <cell r="AA2591" t="str">
            <v>Carte 1 an Compétition Jeune</v>
          </cell>
          <cell r="AB2591">
            <v>70918</v>
          </cell>
          <cell r="AC2591">
            <v>44531</v>
          </cell>
          <cell r="AD2591">
            <v>44545</v>
          </cell>
          <cell r="AE2591">
            <v>44926</v>
          </cell>
          <cell r="AF2591" t="str">
            <v>Aucun</v>
          </cell>
          <cell r="AG2591" t="str">
            <v>C</v>
          </cell>
          <cell r="AH2591" t="str">
            <v>CADET</v>
          </cell>
          <cell r="AN2591">
            <v>44545</v>
          </cell>
          <cell r="AO2591" t="str">
            <v>Compétition</v>
          </cell>
        </row>
        <row r="2592">
          <cell r="E2592">
            <v>461162</v>
          </cell>
          <cell r="F2592" t="str">
            <v>M.</v>
          </cell>
          <cell r="G2592" t="str">
            <v>MORIN</v>
          </cell>
          <cell r="H2592" t="str">
            <v>GAEL</v>
          </cell>
          <cell r="I2592">
            <v>26778</v>
          </cell>
          <cell r="J2592" t="str">
            <v>FRANCE</v>
          </cell>
          <cell r="K2592" t="str">
            <v>Homme</v>
          </cell>
          <cell r="L2592">
            <v>2903</v>
          </cell>
          <cell r="M2592" t="str">
            <v>CK DE QUIMPER CORNOUAILLE</v>
          </cell>
          <cell r="O2592">
            <v>2900</v>
          </cell>
          <cell r="P2592" t="str">
            <v>COMITE DEPARTEMENTAL CK DU FINISTERE</v>
          </cell>
          <cell r="Q2592" t="str">
            <v>CR03</v>
          </cell>
          <cell r="R2592" t="str">
            <v>COMITE REGIONAL BRETAGNE CK</v>
          </cell>
          <cell r="S2592" t="str">
            <v>FEDERATION FRANCAISE CANOE-KAYAK ET SPORTS PAGAIE</v>
          </cell>
          <cell r="T2592">
            <v>2022</v>
          </cell>
          <cell r="V2592">
            <v>60</v>
          </cell>
          <cell r="W2592" t="str">
            <v>Non</v>
          </cell>
          <cell r="Z2592" t="str">
            <v>AN_COMP_A</v>
          </cell>
          <cell r="AA2592" t="str">
            <v>Carte 1 an Compétition Adulte</v>
          </cell>
          <cell r="AB2592">
            <v>70918</v>
          </cell>
          <cell r="AC2592">
            <v>44531</v>
          </cell>
          <cell r="AD2592">
            <v>44545</v>
          </cell>
          <cell r="AE2592">
            <v>44926</v>
          </cell>
          <cell r="AF2592" t="str">
            <v>Aucun</v>
          </cell>
          <cell r="AG2592" t="str">
            <v>V</v>
          </cell>
          <cell r="AH2592" t="str">
            <v>VETERAN</v>
          </cell>
          <cell r="AN2592">
            <v>44099</v>
          </cell>
          <cell r="AO2592" t="str">
            <v>Compétition</v>
          </cell>
        </row>
        <row r="2593">
          <cell r="E2593">
            <v>461164</v>
          </cell>
          <cell r="F2593" t="str">
            <v>M.</v>
          </cell>
          <cell r="G2593" t="str">
            <v>LE BORGNE</v>
          </cell>
          <cell r="H2593" t="str">
            <v>TITOUAN</v>
          </cell>
          <cell r="I2593">
            <v>38819</v>
          </cell>
          <cell r="J2593" t="str">
            <v>FRANCE</v>
          </cell>
          <cell r="K2593" t="str">
            <v>Homme</v>
          </cell>
          <cell r="L2593">
            <v>2903</v>
          </cell>
          <cell r="M2593" t="str">
            <v>CK DE QUIMPER CORNOUAILLE</v>
          </cell>
          <cell r="O2593">
            <v>2900</v>
          </cell>
          <cell r="P2593" t="str">
            <v>COMITE DEPARTEMENTAL CK DU FINISTERE</v>
          </cell>
          <cell r="Q2593" t="str">
            <v>CR03</v>
          </cell>
          <cell r="R2593" t="str">
            <v>COMITE REGIONAL BRETAGNE CK</v>
          </cell>
          <cell r="S2593" t="str">
            <v>FEDERATION FRANCAISE CANOE-KAYAK ET SPORTS PAGAIE</v>
          </cell>
          <cell r="T2593">
            <v>2022</v>
          </cell>
          <cell r="V2593">
            <v>40</v>
          </cell>
          <cell r="W2593" t="str">
            <v>Non</v>
          </cell>
          <cell r="Z2593" t="str">
            <v>AN_COMP_J</v>
          </cell>
          <cell r="AA2593" t="str">
            <v>Carte 1 an Compétition Jeune</v>
          </cell>
          <cell r="AB2593">
            <v>71383</v>
          </cell>
          <cell r="AC2593">
            <v>44562</v>
          </cell>
          <cell r="AD2593">
            <v>44566</v>
          </cell>
          <cell r="AE2593">
            <v>44926</v>
          </cell>
          <cell r="AF2593" t="str">
            <v>Aucun</v>
          </cell>
          <cell r="AG2593" t="str">
            <v>C</v>
          </cell>
          <cell r="AH2593" t="str">
            <v>CADET</v>
          </cell>
          <cell r="AN2593">
            <v>44566</v>
          </cell>
          <cell r="AO2593" t="str">
            <v>Compétition</v>
          </cell>
        </row>
        <row r="2594">
          <cell r="E2594">
            <v>461166</v>
          </cell>
          <cell r="F2594" t="str">
            <v>M.</v>
          </cell>
          <cell r="G2594" t="str">
            <v>BLETTERY</v>
          </cell>
          <cell r="H2594" t="str">
            <v>ELIOTT</v>
          </cell>
          <cell r="I2594">
            <v>40111</v>
          </cell>
          <cell r="J2594" t="str">
            <v>FRANCE</v>
          </cell>
          <cell r="K2594" t="str">
            <v>Homme</v>
          </cell>
          <cell r="L2594">
            <v>2903</v>
          </cell>
          <cell r="M2594" t="str">
            <v>CK DE QUIMPER CORNOUAILLE</v>
          </cell>
          <cell r="O2594">
            <v>2900</v>
          </cell>
          <cell r="P2594" t="str">
            <v>COMITE DEPARTEMENTAL CK DU FINISTERE</v>
          </cell>
          <cell r="Q2594" t="str">
            <v>CR03</v>
          </cell>
          <cell r="R2594" t="str">
            <v>COMITE REGIONAL BRETAGNE CK</v>
          </cell>
          <cell r="S2594" t="str">
            <v>FEDERATION FRANCAISE CANOE-KAYAK ET SPORTS PAGAIE</v>
          </cell>
          <cell r="T2594">
            <v>2022</v>
          </cell>
          <cell r="V2594">
            <v>40</v>
          </cell>
          <cell r="W2594" t="str">
            <v>Non</v>
          </cell>
          <cell r="Z2594" t="str">
            <v>AN_COMP_J</v>
          </cell>
          <cell r="AA2594" t="str">
            <v>Carte 1 an Compétition Jeune</v>
          </cell>
          <cell r="AB2594">
            <v>71383</v>
          </cell>
          <cell r="AC2594">
            <v>44562</v>
          </cell>
          <cell r="AD2594">
            <v>44582</v>
          </cell>
          <cell r="AE2594">
            <v>44926</v>
          </cell>
          <cell r="AF2594" t="str">
            <v>Aucun</v>
          </cell>
          <cell r="AG2594" t="str">
            <v>M</v>
          </cell>
          <cell r="AH2594" t="str">
            <v>MINIME</v>
          </cell>
          <cell r="AN2594">
            <v>44582</v>
          </cell>
          <cell r="AO2594" t="str">
            <v>Compétition</v>
          </cell>
        </row>
        <row r="2595">
          <cell r="E2595">
            <v>461169</v>
          </cell>
          <cell r="F2595" t="str">
            <v>M.</v>
          </cell>
          <cell r="G2595" t="str">
            <v>MARGER</v>
          </cell>
          <cell r="H2595" t="str">
            <v>ARMEL</v>
          </cell>
          <cell r="I2595">
            <v>40905</v>
          </cell>
          <cell r="J2595" t="str">
            <v>FRANCE</v>
          </cell>
          <cell r="K2595" t="str">
            <v>Homme</v>
          </cell>
          <cell r="L2595">
            <v>2903</v>
          </cell>
          <cell r="M2595" t="str">
            <v>CK DE QUIMPER CORNOUAILLE</v>
          </cell>
          <cell r="O2595">
            <v>2900</v>
          </cell>
          <cell r="P2595" t="str">
            <v>COMITE DEPARTEMENTAL CK DU FINISTERE</v>
          </cell>
          <cell r="Q2595" t="str">
            <v>CR03</v>
          </cell>
          <cell r="R2595" t="str">
            <v>COMITE REGIONAL BRETAGNE CK</v>
          </cell>
          <cell r="S2595" t="str">
            <v>FEDERATION FRANCAISE CANOE-KAYAK ET SPORTS PAGAIE</v>
          </cell>
          <cell r="T2595">
            <v>2022</v>
          </cell>
          <cell r="V2595">
            <v>40</v>
          </cell>
          <cell r="W2595" t="str">
            <v>Non</v>
          </cell>
          <cell r="Z2595" t="str">
            <v>AN_COMP_J</v>
          </cell>
          <cell r="AA2595" t="str">
            <v>Carte 1 an Compétition Jeune</v>
          </cell>
          <cell r="AB2595">
            <v>71383</v>
          </cell>
          <cell r="AC2595">
            <v>44562</v>
          </cell>
          <cell r="AD2595">
            <v>44565</v>
          </cell>
          <cell r="AE2595">
            <v>44926</v>
          </cell>
          <cell r="AF2595" t="str">
            <v>Aucun</v>
          </cell>
          <cell r="AG2595" t="str">
            <v>B</v>
          </cell>
          <cell r="AH2595" t="str">
            <v>BENJAMIN</v>
          </cell>
          <cell r="AN2595">
            <v>44565</v>
          </cell>
          <cell r="AO2595" t="str">
            <v>Compétition</v>
          </cell>
        </row>
        <row r="2596">
          <cell r="E2596">
            <v>461177</v>
          </cell>
          <cell r="F2596" t="str">
            <v>Mme</v>
          </cell>
          <cell r="G2596" t="str">
            <v>DE BONY DE LAVERGNE</v>
          </cell>
          <cell r="H2596" t="str">
            <v>ASTRID</v>
          </cell>
          <cell r="I2596">
            <v>39348</v>
          </cell>
          <cell r="J2596" t="str">
            <v>FRANCE</v>
          </cell>
          <cell r="K2596" t="str">
            <v>Femme</v>
          </cell>
          <cell r="L2596">
            <v>2978</v>
          </cell>
          <cell r="M2596" t="str">
            <v>CANOE KAYAK CLUB BRESTOIS</v>
          </cell>
          <cell r="N2596" t="str">
            <v>CKCB</v>
          </cell>
          <cell r="O2596">
            <v>2900</v>
          </cell>
          <cell r="P2596" t="str">
            <v>COMITE DEPARTEMENTAL CK DU FINISTERE</v>
          </cell>
          <cell r="Q2596" t="str">
            <v>CR03</v>
          </cell>
          <cell r="R2596" t="str">
            <v>COMITE REGIONAL BRETAGNE CK</v>
          </cell>
          <cell r="S2596" t="str">
            <v>FEDERATION FRANCAISE CANOE-KAYAK ET SPORTS PAGAIE</v>
          </cell>
          <cell r="T2596">
            <v>2022</v>
          </cell>
          <cell r="V2596">
            <v>40</v>
          </cell>
          <cell r="W2596" t="str">
            <v>Non</v>
          </cell>
          <cell r="Z2596" t="str">
            <v>AN_COMP_J</v>
          </cell>
          <cell r="AA2596" t="str">
            <v>Carte 1 an Compétition Jeune</v>
          </cell>
          <cell r="AB2596">
            <v>72198</v>
          </cell>
          <cell r="AC2596">
            <v>44593</v>
          </cell>
          <cell r="AD2596">
            <v>44600</v>
          </cell>
          <cell r="AE2596">
            <v>44926</v>
          </cell>
          <cell r="AF2596" t="str">
            <v>Aucun</v>
          </cell>
          <cell r="AG2596" t="str">
            <v>C</v>
          </cell>
          <cell r="AH2596" t="str">
            <v>CADET</v>
          </cell>
          <cell r="AN2596">
            <v>44600</v>
          </cell>
          <cell r="AO2596" t="str">
            <v>Compétition</v>
          </cell>
        </row>
        <row r="2597">
          <cell r="E2597">
            <v>461191</v>
          </cell>
          <cell r="F2597" t="str">
            <v>M.</v>
          </cell>
          <cell r="G2597" t="str">
            <v>YADJIA JOUVE</v>
          </cell>
          <cell r="H2597" t="str">
            <v>MAEL</v>
          </cell>
          <cell r="I2597">
            <v>39859</v>
          </cell>
          <cell r="J2597" t="str">
            <v>FRANCE</v>
          </cell>
          <cell r="K2597" t="str">
            <v>Homme</v>
          </cell>
          <cell r="L2597">
            <v>3501</v>
          </cell>
          <cell r="M2597" t="str">
            <v>KAYAK CLUB PONT REAN</v>
          </cell>
          <cell r="O2597">
            <v>3500</v>
          </cell>
          <cell r="P2597" t="str">
            <v>COMITE DEPARTEMENTAL CK D'ILLE ET VILAINE</v>
          </cell>
          <cell r="Q2597" t="str">
            <v>CR03</v>
          </cell>
          <cell r="R2597" t="str">
            <v>COMITE REGIONAL BRETAGNE CK</v>
          </cell>
          <cell r="S2597" t="str">
            <v>FEDERATION FRANCAISE CANOE-KAYAK ET SPORTS PAGAIE</v>
          </cell>
          <cell r="T2597">
            <v>2022</v>
          </cell>
          <cell r="V2597">
            <v>40</v>
          </cell>
          <cell r="W2597" t="str">
            <v>Non</v>
          </cell>
          <cell r="Z2597" t="str">
            <v>AN_COMP_J</v>
          </cell>
          <cell r="AA2597" t="str">
            <v>Carte 1 an Compétition Jeune</v>
          </cell>
          <cell r="AB2597">
            <v>70967</v>
          </cell>
          <cell r="AC2597">
            <v>44531</v>
          </cell>
          <cell r="AD2597">
            <v>44551</v>
          </cell>
          <cell r="AE2597">
            <v>44926</v>
          </cell>
          <cell r="AF2597" t="str">
            <v>Aucun</v>
          </cell>
          <cell r="AG2597" t="str">
            <v>M</v>
          </cell>
          <cell r="AH2597" t="str">
            <v>MINIME</v>
          </cell>
          <cell r="AN2597">
            <v>44565</v>
          </cell>
          <cell r="AO2597" t="str">
            <v>Compétition</v>
          </cell>
        </row>
        <row r="2598">
          <cell r="E2598">
            <v>461194</v>
          </cell>
          <cell r="F2598" t="str">
            <v>M.</v>
          </cell>
          <cell r="G2598" t="str">
            <v>BLONDELON</v>
          </cell>
          <cell r="H2598" t="str">
            <v>CORENTIN</v>
          </cell>
          <cell r="I2598">
            <v>39678</v>
          </cell>
          <cell r="J2598" t="str">
            <v>FRANCE</v>
          </cell>
          <cell r="K2598" t="str">
            <v>Homme</v>
          </cell>
          <cell r="L2598">
            <v>3501</v>
          </cell>
          <cell r="M2598" t="str">
            <v>KAYAK CLUB PONT REAN</v>
          </cell>
          <cell r="O2598">
            <v>3500</v>
          </cell>
          <cell r="P2598" t="str">
            <v>COMITE DEPARTEMENTAL CK D'ILLE ET VILAINE</v>
          </cell>
          <cell r="Q2598" t="str">
            <v>CR03</v>
          </cell>
          <cell r="R2598" t="str">
            <v>COMITE REGIONAL BRETAGNE CK</v>
          </cell>
          <cell r="S2598" t="str">
            <v>FEDERATION FRANCAISE CANOE-KAYAK ET SPORTS PAGAIE</v>
          </cell>
          <cell r="T2598">
            <v>2022</v>
          </cell>
          <cell r="V2598">
            <v>40</v>
          </cell>
          <cell r="W2598" t="str">
            <v>Non</v>
          </cell>
          <cell r="Z2598" t="str">
            <v>AN_COMP_J</v>
          </cell>
          <cell r="AA2598" t="str">
            <v>Carte 1 an Compétition Jeune</v>
          </cell>
          <cell r="AB2598">
            <v>70967</v>
          </cell>
          <cell r="AC2598">
            <v>44531</v>
          </cell>
          <cell r="AD2598">
            <v>44551</v>
          </cell>
          <cell r="AE2598">
            <v>44926</v>
          </cell>
          <cell r="AF2598" t="str">
            <v>Aucun</v>
          </cell>
          <cell r="AG2598" t="str">
            <v>M</v>
          </cell>
          <cell r="AH2598" t="str">
            <v>MINIME</v>
          </cell>
          <cell r="AN2598">
            <v>44565</v>
          </cell>
          <cell r="AO2598" t="str">
            <v>Compétition</v>
          </cell>
        </row>
        <row r="2599">
          <cell r="E2599">
            <v>461215</v>
          </cell>
          <cell r="F2599" t="str">
            <v>M.</v>
          </cell>
          <cell r="G2599" t="str">
            <v>TAOUFIK</v>
          </cell>
          <cell r="H2599" t="str">
            <v>MOULAY-ELIAS</v>
          </cell>
          <cell r="I2599">
            <v>39476</v>
          </cell>
          <cell r="J2599" t="str">
            <v>FRANCE</v>
          </cell>
          <cell r="K2599" t="str">
            <v>Homme</v>
          </cell>
          <cell r="L2599">
            <v>5604</v>
          </cell>
          <cell r="M2599" t="str">
            <v>CLUB LOISIRS POP. LOCHRIST</v>
          </cell>
          <cell r="O2599">
            <v>5600</v>
          </cell>
          <cell r="P2599" t="str">
            <v>COMITE DEPARTEMENTAL CK DU MORBIHAN</v>
          </cell>
          <cell r="Q2599" t="str">
            <v>CR03</v>
          </cell>
          <cell r="R2599" t="str">
            <v>COMITE REGIONAL BRETAGNE CK</v>
          </cell>
          <cell r="S2599" t="str">
            <v>FEDERATION FRANCAISE CANOE-KAYAK ET SPORTS PAGAIE</v>
          </cell>
          <cell r="T2599">
            <v>2022</v>
          </cell>
          <cell r="V2599">
            <v>40</v>
          </cell>
          <cell r="W2599" t="str">
            <v>Non</v>
          </cell>
          <cell r="Z2599" t="str">
            <v>AN_COMP_J</v>
          </cell>
          <cell r="AA2599" t="str">
            <v>Carte 1 an Compétition Jeune</v>
          </cell>
          <cell r="AB2599">
            <v>71172</v>
          </cell>
          <cell r="AC2599">
            <v>44562</v>
          </cell>
          <cell r="AD2599">
            <v>44569</v>
          </cell>
          <cell r="AE2599">
            <v>44926</v>
          </cell>
          <cell r="AF2599" t="str">
            <v>Aucun</v>
          </cell>
          <cell r="AG2599" t="str">
            <v>M</v>
          </cell>
          <cell r="AH2599" t="str">
            <v>MINIME</v>
          </cell>
          <cell r="AN2599">
            <v>44569</v>
          </cell>
          <cell r="AO2599" t="str">
            <v>Compétition</v>
          </cell>
        </row>
        <row r="2600">
          <cell r="E2600">
            <v>461262</v>
          </cell>
          <cell r="F2600" t="str">
            <v>M.</v>
          </cell>
          <cell r="G2600" t="str">
            <v>BIDOIS</v>
          </cell>
          <cell r="H2600" t="str">
            <v>SACHA</v>
          </cell>
          <cell r="I2600">
            <v>41282</v>
          </cell>
          <cell r="J2600" t="str">
            <v>FRANCE</v>
          </cell>
          <cell r="K2600" t="str">
            <v>Homme</v>
          </cell>
          <cell r="L2600">
            <v>2212</v>
          </cell>
          <cell r="M2600" t="str">
            <v>CLUB CANOE KAYAK DE LA RANCE</v>
          </cell>
          <cell r="O2600">
            <v>2200</v>
          </cell>
          <cell r="P2600" t="str">
            <v>COMITE DEPARTEMENTAL CK COTES D'ARMOR</v>
          </cell>
          <cell r="Q2600" t="str">
            <v>CR03</v>
          </cell>
          <cell r="R2600" t="str">
            <v>COMITE REGIONAL BRETAGNE CK</v>
          </cell>
          <cell r="S2600" t="str">
            <v>FEDERATION FRANCAISE CANOE-KAYAK ET SPORTS PAGAIE</v>
          </cell>
          <cell r="T2600">
            <v>2022</v>
          </cell>
          <cell r="V2600">
            <v>20</v>
          </cell>
          <cell r="W2600" t="str">
            <v>Non</v>
          </cell>
          <cell r="Z2600" t="str">
            <v>AN_LOIS_J</v>
          </cell>
          <cell r="AA2600" t="str">
            <v>Carte 1 an Loisir Jeune</v>
          </cell>
          <cell r="AB2600">
            <v>71270</v>
          </cell>
          <cell r="AC2600">
            <v>44562</v>
          </cell>
          <cell r="AD2600">
            <v>44576</v>
          </cell>
          <cell r="AE2600">
            <v>44926</v>
          </cell>
          <cell r="AF2600" t="str">
            <v>Aucun</v>
          </cell>
          <cell r="AG2600" t="str">
            <v>P</v>
          </cell>
          <cell r="AH2600" t="str">
            <v>POUSSIN</v>
          </cell>
          <cell r="AJ2600">
            <v>44576</v>
          </cell>
          <cell r="AK2600" t="str">
            <v>Loisir</v>
          </cell>
        </row>
        <row r="2601">
          <cell r="E2601">
            <v>461263</v>
          </cell>
          <cell r="F2601" t="str">
            <v>M.</v>
          </cell>
          <cell r="G2601" t="str">
            <v>HINAF</v>
          </cell>
          <cell r="H2601" t="str">
            <v>BOUCHTA</v>
          </cell>
          <cell r="I2601">
            <v>39617</v>
          </cell>
          <cell r="J2601" t="str">
            <v>FRANCE</v>
          </cell>
          <cell r="K2601" t="str">
            <v>Homme</v>
          </cell>
          <cell r="L2601">
            <v>2212</v>
          </cell>
          <cell r="M2601" t="str">
            <v>CLUB CANOE KAYAK DE LA RANCE</v>
          </cell>
          <cell r="O2601">
            <v>2200</v>
          </cell>
          <cell r="P2601" t="str">
            <v>COMITE DEPARTEMENTAL CK COTES D'ARMOR</v>
          </cell>
          <cell r="Q2601" t="str">
            <v>CR03</v>
          </cell>
          <cell r="R2601" t="str">
            <v>COMITE REGIONAL BRETAGNE CK</v>
          </cell>
          <cell r="S2601" t="str">
            <v>FEDERATION FRANCAISE CANOE-KAYAK ET SPORTS PAGAIE</v>
          </cell>
          <cell r="T2601">
            <v>2022</v>
          </cell>
          <cell r="V2601">
            <v>20</v>
          </cell>
          <cell r="W2601" t="str">
            <v>Non</v>
          </cell>
          <cell r="Z2601" t="str">
            <v>AN_LOIS_J</v>
          </cell>
          <cell r="AA2601" t="str">
            <v>Carte 1 an Loisir Jeune</v>
          </cell>
          <cell r="AB2601">
            <v>71270</v>
          </cell>
          <cell r="AC2601">
            <v>44562</v>
          </cell>
          <cell r="AD2601">
            <v>44576</v>
          </cell>
          <cell r="AE2601">
            <v>44926</v>
          </cell>
          <cell r="AF2601" t="str">
            <v>Aucun</v>
          </cell>
          <cell r="AG2601" t="str">
            <v>M</v>
          </cell>
          <cell r="AH2601" t="str">
            <v>MINIME</v>
          </cell>
          <cell r="AJ2601">
            <v>44576</v>
          </cell>
          <cell r="AK2601" t="str">
            <v>Loisir</v>
          </cell>
        </row>
        <row r="2602">
          <cell r="E2602">
            <v>461282</v>
          </cell>
          <cell r="F2602" t="str">
            <v>M.</v>
          </cell>
          <cell r="G2602" t="str">
            <v>GUYONVARCH</v>
          </cell>
          <cell r="H2602" t="str">
            <v>NOAM</v>
          </cell>
          <cell r="I2602">
            <v>39911</v>
          </cell>
          <cell r="J2602" t="str">
            <v>FRANCE</v>
          </cell>
          <cell r="K2602" t="str">
            <v>Homme</v>
          </cell>
          <cell r="L2602">
            <v>5609</v>
          </cell>
          <cell r="M2602" t="str">
            <v>CLUB NAUTIQUE DE BAUD</v>
          </cell>
          <cell r="N2602" t="str">
            <v>CNEB</v>
          </cell>
          <cell r="O2602">
            <v>5600</v>
          </cell>
          <cell r="P2602" t="str">
            <v>COMITE DEPARTEMENTAL CK DU MORBIHAN</v>
          </cell>
          <cell r="Q2602" t="str">
            <v>CR03</v>
          </cell>
          <cell r="R2602" t="str">
            <v>COMITE REGIONAL BRETAGNE CK</v>
          </cell>
          <cell r="S2602" t="str">
            <v>FEDERATION FRANCAISE CANOE-KAYAK ET SPORTS PAGAIE</v>
          </cell>
          <cell r="T2602">
            <v>2022</v>
          </cell>
          <cell r="V2602">
            <v>40</v>
          </cell>
          <cell r="W2602" t="str">
            <v>Non</v>
          </cell>
          <cell r="X2602" t="str">
            <v>IA Sport Plus</v>
          </cell>
          <cell r="Y2602" t="str">
            <v>IASPORT</v>
          </cell>
          <cell r="Z2602" t="str">
            <v>AN_COMP_J</v>
          </cell>
          <cell r="AA2602" t="str">
            <v>Carte 1 an Compétition Jeune</v>
          </cell>
          <cell r="AB2602">
            <v>71175</v>
          </cell>
          <cell r="AC2602">
            <v>44562</v>
          </cell>
          <cell r="AD2602">
            <v>44566</v>
          </cell>
          <cell r="AE2602">
            <v>44926</v>
          </cell>
          <cell r="AF2602" t="str">
            <v>Aucun</v>
          </cell>
          <cell r="AG2602" t="str">
            <v>M</v>
          </cell>
          <cell r="AH2602" t="str">
            <v>MINIME</v>
          </cell>
          <cell r="AN2602">
            <v>44566</v>
          </cell>
          <cell r="AO2602" t="str">
            <v>Compétition</v>
          </cell>
        </row>
        <row r="2603">
          <cell r="E2603">
            <v>461297</v>
          </cell>
          <cell r="F2603" t="str">
            <v>M.</v>
          </cell>
          <cell r="G2603" t="str">
            <v>SOYER</v>
          </cell>
          <cell r="H2603" t="str">
            <v>BASILE</v>
          </cell>
          <cell r="I2603">
            <v>39669</v>
          </cell>
          <cell r="J2603" t="str">
            <v>FRANCE</v>
          </cell>
          <cell r="K2603" t="str">
            <v>Homme</v>
          </cell>
          <cell r="L2603">
            <v>3522</v>
          </cell>
          <cell r="M2603" t="str">
            <v>CESSON SEVIGNE CANOE KAYAK LES POISSONS VOLANTS</v>
          </cell>
          <cell r="N2603" t="str">
            <v>CSCK PV</v>
          </cell>
          <cell r="O2603">
            <v>3500</v>
          </cell>
          <cell r="P2603" t="str">
            <v>COMITE DEPARTEMENTAL CK D'ILLE ET VILAINE</v>
          </cell>
          <cell r="Q2603" t="str">
            <v>CR03</v>
          </cell>
          <cell r="R2603" t="str">
            <v>COMITE REGIONAL BRETAGNE CK</v>
          </cell>
          <cell r="S2603" t="str">
            <v>FEDERATION FRANCAISE CANOE-KAYAK ET SPORTS PAGAIE</v>
          </cell>
          <cell r="T2603">
            <v>2022</v>
          </cell>
          <cell r="V2603">
            <v>40</v>
          </cell>
          <cell r="W2603" t="str">
            <v>Non</v>
          </cell>
          <cell r="Z2603" t="str">
            <v>AN_COMP_J</v>
          </cell>
          <cell r="AA2603" t="str">
            <v>Carte 1 an Compétition Jeune</v>
          </cell>
          <cell r="AB2603">
            <v>71104</v>
          </cell>
          <cell r="AC2603">
            <v>44531</v>
          </cell>
          <cell r="AD2603">
            <v>44559</v>
          </cell>
          <cell r="AE2603">
            <v>44926</v>
          </cell>
          <cell r="AF2603" t="str">
            <v>Aucun</v>
          </cell>
          <cell r="AG2603" t="str">
            <v>M</v>
          </cell>
          <cell r="AH2603" t="str">
            <v>MINIME</v>
          </cell>
          <cell r="AN2603">
            <v>44559</v>
          </cell>
          <cell r="AO2603" t="str">
            <v>Compétition</v>
          </cell>
        </row>
        <row r="2604">
          <cell r="E2604">
            <v>461298</v>
          </cell>
          <cell r="F2604" t="str">
            <v>Mme</v>
          </cell>
          <cell r="G2604" t="str">
            <v>JOUNOT</v>
          </cell>
          <cell r="H2604" t="str">
            <v>CHLOE</v>
          </cell>
          <cell r="I2604">
            <v>33036</v>
          </cell>
          <cell r="J2604" t="str">
            <v>FRANCE</v>
          </cell>
          <cell r="K2604" t="str">
            <v>Femme</v>
          </cell>
          <cell r="L2604">
            <v>3522</v>
          </cell>
          <cell r="M2604" t="str">
            <v>CESSON SEVIGNE CANOE KAYAK LES POISSONS VOLANTS</v>
          </cell>
          <cell r="N2604" t="str">
            <v>CSCK PV</v>
          </cell>
          <cell r="O2604">
            <v>3500</v>
          </cell>
          <cell r="P2604" t="str">
            <v>COMITE DEPARTEMENTAL CK D'ILLE ET VILAINE</v>
          </cell>
          <cell r="Q2604" t="str">
            <v>CR03</v>
          </cell>
          <cell r="R2604" t="str">
            <v>COMITE REGIONAL BRETAGNE CK</v>
          </cell>
          <cell r="S2604" t="str">
            <v>FEDERATION FRANCAISE CANOE-KAYAK ET SPORTS PAGAIE</v>
          </cell>
          <cell r="T2604">
            <v>2022</v>
          </cell>
          <cell r="V2604">
            <v>55</v>
          </cell>
          <cell r="W2604" t="str">
            <v>Non</v>
          </cell>
          <cell r="Z2604" t="str">
            <v>AN_LOIS_A</v>
          </cell>
          <cell r="AA2604" t="str">
            <v>Carte 1 an Loisir Adulte</v>
          </cell>
          <cell r="AB2604">
            <v>71104</v>
          </cell>
          <cell r="AC2604">
            <v>44531</v>
          </cell>
          <cell r="AD2604">
            <v>44559</v>
          </cell>
          <cell r="AE2604">
            <v>44926</v>
          </cell>
          <cell r="AF2604" t="str">
            <v>Aucun</v>
          </cell>
          <cell r="AG2604" t="str">
            <v>S</v>
          </cell>
          <cell r="AH2604" t="str">
            <v>SENIOR</v>
          </cell>
          <cell r="AJ2604">
            <v>44098</v>
          </cell>
          <cell r="AK2604" t="str">
            <v>Loisir</v>
          </cell>
          <cell r="AL2604" t="str">
            <v>JACQ Gaëtan</v>
          </cell>
          <cell r="AM2604">
            <v>10101143799</v>
          </cell>
        </row>
        <row r="2605">
          <cell r="E2605">
            <v>461299</v>
          </cell>
          <cell r="F2605" t="str">
            <v>Mme</v>
          </cell>
          <cell r="G2605" t="str">
            <v>COSSEC</v>
          </cell>
          <cell r="H2605" t="str">
            <v>VANESSA</v>
          </cell>
          <cell r="I2605">
            <v>30586</v>
          </cell>
          <cell r="J2605" t="str">
            <v>FRANCE</v>
          </cell>
          <cell r="K2605" t="str">
            <v>Femme</v>
          </cell>
          <cell r="L2605">
            <v>3522</v>
          </cell>
          <cell r="M2605" t="str">
            <v>CESSON SEVIGNE CANOE KAYAK LES POISSONS VOLANTS</v>
          </cell>
          <cell r="N2605" t="str">
            <v>CSCK PV</v>
          </cell>
          <cell r="O2605">
            <v>3500</v>
          </cell>
          <cell r="P2605" t="str">
            <v>COMITE DEPARTEMENTAL CK D'ILLE ET VILAINE</v>
          </cell>
          <cell r="Q2605" t="str">
            <v>CR03</v>
          </cell>
          <cell r="R2605" t="str">
            <v>COMITE REGIONAL BRETAGNE CK</v>
          </cell>
          <cell r="S2605" t="str">
            <v>FEDERATION FRANCAISE CANOE-KAYAK ET SPORTS PAGAIE</v>
          </cell>
          <cell r="T2605">
            <v>2022</v>
          </cell>
          <cell r="V2605">
            <v>60</v>
          </cell>
          <cell r="W2605" t="str">
            <v>Non</v>
          </cell>
          <cell r="Z2605" t="str">
            <v>AN_COMP_A</v>
          </cell>
          <cell r="AA2605" t="str">
            <v>Carte 1 an Compétition Adulte</v>
          </cell>
          <cell r="AB2605">
            <v>71104</v>
          </cell>
          <cell r="AC2605">
            <v>44531</v>
          </cell>
          <cell r="AD2605">
            <v>44558</v>
          </cell>
          <cell r="AE2605">
            <v>44926</v>
          </cell>
          <cell r="AF2605" t="str">
            <v>Aucun</v>
          </cell>
          <cell r="AG2605" t="str">
            <v>V</v>
          </cell>
          <cell r="AH2605" t="str">
            <v>VETERAN</v>
          </cell>
          <cell r="AN2605">
            <v>44465</v>
          </cell>
          <cell r="AO2605" t="str">
            <v>Compétition</v>
          </cell>
        </row>
        <row r="2606">
          <cell r="E2606">
            <v>461302</v>
          </cell>
          <cell r="F2606" t="str">
            <v>Mme</v>
          </cell>
          <cell r="G2606" t="str">
            <v>FERNANDEZ CURIEL</v>
          </cell>
          <cell r="H2606" t="str">
            <v>STEPHANIE</v>
          </cell>
          <cell r="I2606">
            <v>26622</v>
          </cell>
          <cell r="J2606" t="str">
            <v>FRANCE</v>
          </cell>
          <cell r="K2606" t="str">
            <v>Femme</v>
          </cell>
          <cell r="L2606">
            <v>3522</v>
          </cell>
          <cell r="M2606" t="str">
            <v>CESSON SEVIGNE CANOE KAYAK LES POISSONS VOLANTS</v>
          </cell>
          <cell r="N2606" t="str">
            <v>CSCK PV</v>
          </cell>
          <cell r="O2606">
            <v>3500</v>
          </cell>
          <cell r="P2606" t="str">
            <v>COMITE DEPARTEMENTAL CK D'ILLE ET VILAINE</v>
          </cell>
          <cell r="Q2606" t="str">
            <v>CR03</v>
          </cell>
          <cell r="R2606" t="str">
            <v>COMITE REGIONAL BRETAGNE CK</v>
          </cell>
          <cell r="S2606" t="str">
            <v>FEDERATION FRANCAISE CANOE-KAYAK ET SPORTS PAGAIE</v>
          </cell>
          <cell r="T2606">
            <v>2022</v>
          </cell>
          <cell r="V2606">
            <v>55</v>
          </cell>
          <cell r="W2606" t="str">
            <v>Non</v>
          </cell>
          <cell r="X2606" t="str">
            <v>IA Sport Plus</v>
          </cell>
          <cell r="Y2606" t="str">
            <v>IASPORT</v>
          </cell>
          <cell r="Z2606" t="str">
            <v>AN_LOIS_A</v>
          </cell>
          <cell r="AA2606" t="str">
            <v>Carte 1 an Loisir Adulte</v>
          </cell>
          <cell r="AB2606">
            <v>72165</v>
          </cell>
          <cell r="AC2606">
            <v>44593</v>
          </cell>
          <cell r="AD2606">
            <v>44596</v>
          </cell>
          <cell r="AE2606">
            <v>44926</v>
          </cell>
          <cell r="AF2606" t="str">
            <v>Aucun</v>
          </cell>
          <cell r="AG2606" t="str">
            <v>V</v>
          </cell>
          <cell r="AH2606" t="str">
            <v>VETERAN</v>
          </cell>
          <cell r="AJ2606">
            <v>44571</v>
          </cell>
          <cell r="AK2606" t="str">
            <v>Loisir</v>
          </cell>
          <cell r="AL2606" t="str">
            <v>Docteur Vincent DANIEL</v>
          </cell>
        </row>
        <row r="2607">
          <cell r="E2607">
            <v>461334</v>
          </cell>
          <cell r="F2607" t="str">
            <v>M.</v>
          </cell>
          <cell r="G2607" t="str">
            <v>BARON</v>
          </cell>
          <cell r="H2607" t="str">
            <v>JULES</v>
          </cell>
          <cell r="I2607">
            <v>39827</v>
          </cell>
          <cell r="J2607" t="str">
            <v>FRANCE</v>
          </cell>
          <cell r="K2607" t="str">
            <v>Homme</v>
          </cell>
          <cell r="L2607">
            <v>5643</v>
          </cell>
          <cell r="M2607" t="str">
            <v>LANESTER CANOE KAYAK CLUB</v>
          </cell>
          <cell r="N2607" t="str">
            <v>L.C.K.C</v>
          </cell>
          <cell r="O2607">
            <v>5600</v>
          </cell>
          <cell r="P2607" t="str">
            <v>COMITE DEPARTEMENTAL CK DU MORBIHAN</v>
          </cell>
          <cell r="Q2607" t="str">
            <v>CR03</v>
          </cell>
          <cell r="R2607" t="str">
            <v>COMITE REGIONAL BRETAGNE CK</v>
          </cell>
          <cell r="S2607" t="str">
            <v>FEDERATION FRANCAISE CANOE-KAYAK ET SPORTS PAGAIE</v>
          </cell>
          <cell r="T2607">
            <v>2022</v>
          </cell>
          <cell r="V2607">
            <v>20</v>
          </cell>
          <cell r="W2607" t="str">
            <v>Non</v>
          </cell>
          <cell r="Z2607" t="str">
            <v>AN_LOIS_J</v>
          </cell>
          <cell r="AA2607" t="str">
            <v>Carte 1 an Loisir Jeune</v>
          </cell>
          <cell r="AB2607">
            <v>71484</v>
          </cell>
          <cell r="AC2607">
            <v>44562</v>
          </cell>
          <cell r="AD2607">
            <v>44569</v>
          </cell>
          <cell r="AE2607">
            <v>44926</v>
          </cell>
          <cell r="AF2607" t="str">
            <v>Aucun</v>
          </cell>
          <cell r="AG2607" t="str">
            <v>M</v>
          </cell>
          <cell r="AH2607" t="str">
            <v>MINIME</v>
          </cell>
          <cell r="AJ2607">
            <v>44569</v>
          </cell>
          <cell r="AK2607" t="str">
            <v>Loisir</v>
          </cell>
        </row>
        <row r="2608">
          <cell r="E2608">
            <v>461355</v>
          </cell>
          <cell r="F2608" t="str">
            <v>M.</v>
          </cell>
          <cell r="G2608" t="str">
            <v>HENRY</v>
          </cell>
          <cell r="H2608" t="str">
            <v>GASPARD</v>
          </cell>
          <cell r="I2608">
            <v>40542</v>
          </cell>
          <cell r="J2608" t="str">
            <v>FRANCE</v>
          </cell>
          <cell r="K2608" t="str">
            <v>Homme</v>
          </cell>
          <cell r="L2608">
            <v>5613</v>
          </cell>
          <cell r="M2608" t="str">
            <v>PATRONAGE LAIQUE LORIENT</v>
          </cell>
          <cell r="O2608">
            <v>5600</v>
          </cell>
          <cell r="P2608" t="str">
            <v>COMITE DEPARTEMENTAL CK DU MORBIHAN</v>
          </cell>
          <cell r="Q2608" t="str">
            <v>CR03</v>
          </cell>
          <cell r="R2608" t="str">
            <v>COMITE REGIONAL BRETAGNE CK</v>
          </cell>
          <cell r="S2608" t="str">
            <v>FEDERATION FRANCAISE CANOE-KAYAK ET SPORTS PAGAIE</v>
          </cell>
          <cell r="T2608">
            <v>2022</v>
          </cell>
          <cell r="V2608">
            <v>40</v>
          </cell>
          <cell r="W2608" t="str">
            <v>Non</v>
          </cell>
          <cell r="Z2608" t="str">
            <v>AN_COMP_J</v>
          </cell>
          <cell r="AA2608" t="str">
            <v>Carte 1 an Compétition Jeune</v>
          </cell>
          <cell r="AB2608">
            <v>71180</v>
          </cell>
          <cell r="AC2608">
            <v>44562</v>
          </cell>
          <cell r="AD2608">
            <v>44564</v>
          </cell>
          <cell r="AE2608">
            <v>44926</v>
          </cell>
          <cell r="AF2608" t="str">
            <v>Aucun</v>
          </cell>
          <cell r="AG2608" t="str">
            <v>B</v>
          </cell>
          <cell r="AH2608" t="str">
            <v>BENJAMIN</v>
          </cell>
          <cell r="AN2608">
            <v>44564</v>
          </cell>
          <cell r="AO2608" t="str">
            <v>Compétition</v>
          </cell>
        </row>
        <row r="2609">
          <cell r="E2609">
            <v>461356</v>
          </cell>
          <cell r="F2609" t="str">
            <v>M.</v>
          </cell>
          <cell r="G2609" t="str">
            <v>JEDREC</v>
          </cell>
          <cell r="H2609" t="str">
            <v>GABRIEL</v>
          </cell>
          <cell r="I2609">
            <v>39808</v>
          </cell>
          <cell r="J2609" t="str">
            <v>FRANCE</v>
          </cell>
          <cell r="K2609" t="str">
            <v>Homme</v>
          </cell>
          <cell r="L2609">
            <v>5613</v>
          </cell>
          <cell r="M2609" t="str">
            <v>PATRONAGE LAIQUE LORIENT</v>
          </cell>
          <cell r="O2609">
            <v>5600</v>
          </cell>
          <cell r="P2609" t="str">
            <v>COMITE DEPARTEMENTAL CK DU MORBIHAN</v>
          </cell>
          <cell r="Q2609" t="str">
            <v>CR03</v>
          </cell>
          <cell r="R2609" t="str">
            <v>COMITE REGIONAL BRETAGNE CK</v>
          </cell>
          <cell r="S2609" t="str">
            <v>FEDERATION FRANCAISE CANOE-KAYAK ET SPORTS PAGAIE</v>
          </cell>
          <cell r="T2609">
            <v>2022</v>
          </cell>
          <cell r="V2609">
            <v>40</v>
          </cell>
          <cell r="W2609" t="str">
            <v>Non</v>
          </cell>
          <cell r="Z2609" t="str">
            <v>AN_COMP_J</v>
          </cell>
          <cell r="AA2609" t="str">
            <v>Carte 1 an Compétition Jeune</v>
          </cell>
          <cell r="AB2609">
            <v>71180</v>
          </cell>
          <cell r="AC2609">
            <v>44562</v>
          </cell>
          <cell r="AD2609">
            <v>44564</v>
          </cell>
          <cell r="AE2609">
            <v>44926</v>
          </cell>
          <cell r="AF2609" t="str">
            <v>Aucun</v>
          </cell>
          <cell r="AG2609" t="str">
            <v>M</v>
          </cell>
          <cell r="AH2609" t="str">
            <v>MINIME</v>
          </cell>
          <cell r="AN2609">
            <v>44564</v>
          </cell>
          <cell r="AO2609" t="str">
            <v>Compétition</v>
          </cell>
        </row>
        <row r="2610">
          <cell r="E2610">
            <v>461357</v>
          </cell>
          <cell r="F2610" t="str">
            <v>M.</v>
          </cell>
          <cell r="G2610" t="str">
            <v>GOURLAOUEN</v>
          </cell>
          <cell r="H2610" t="str">
            <v>LAURENT</v>
          </cell>
          <cell r="I2610">
            <v>39321</v>
          </cell>
          <cell r="J2610" t="str">
            <v>FRANCE</v>
          </cell>
          <cell r="K2610" t="str">
            <v>Homme</v>
          </cell>
          <cell r="L2610">
            <v>5613</v>
          </cell>
          <cell r="M2610" t="str">
            <v>PATRONAGE LAIQUE LORIENT</v>
          </cell>
          <cell r="O2610">
            <v>5600</v>
          </cell>
          <cell r="P2610" t="str">
            <v>COMITE DEPARTEMENTAL CK DU MORBIHAN</v>
          </cell>
          <cell r="Q2610" t="str">
            <v>CR03</v>
          </cell>
          <cell r="R2610" t="str">
            <v>COMITE REGIONAL BRETAGNE CK</v>
          </cell>
          <cell r="S2610" t="str">
            <v>FEDERATION FRANCAISE CANOE-KAYAK ET SPORTS PAGAIE</v>
          </cell>
          <cell r="T2610">
            <v>2022</v>
          </cell>
          <cell r="V2610">
            <v>40</v>
          </cell>
          <cell r="W2610" t="str">
            <v>Non</v>
          </cell>
          <cell r="Z2610" t="str">
            <v>AN_COMP_J</v>
          </cell>
          <cell r="AA2610" t="str">
            <v>Carte 1 an Compétition Jeune</v>
          </cell>
          <cell r="AB2610">
            <v>71180</v>
          </cell>
          <cell r="AC2610">
            <v>44562</v>
          </cell>
          <cell r="AD2610">
            <v>44564</v>
          </cell>
          <cell r="AE2610">
            <v>44926</v>
          </cell>
          <cell r="AF2610" t="str">
            <v>Aucun</v>
          </cell>
          <cell r="AG2610" t="str">
            <v>C</v>
          </cell>
          <cell r="AH2610" t="str">
            <v>CADET</v>
          </cell>
          <cell r="AN2610">
            <v>44564</v>
          </cell>
          <cell r="AO2610" t="str">
            <v>Compétition</v>
          </cell>
        </row>
        <row r="2611">
          <cell r="E2611">
            <v>461358</v>
          </cell>
          <cell r="F2611" t="str">
            <v>M.</v>
          </cell>
          <cell r="G2611" t="str">
            <v>LAUCK</v>
          </cell>
          <cell r="H2611" t="str">
            <v>GABRIEL</v>
          </cell>
          <cell r="I2611">
            <v>39371</v>
          </cell>
          <cell r="J2611" t="str">
            <v>FRANCE</v>
          </cell>
          <cell r="K2611" t="str">
            <v>Homme</v>
          </cell>
          <cell r="L2611">
            <v>5613</v>
          </cell>
          <cell r="M2611" t="str">
            <v>PATRONAGE LAIQUE LORIENT</v>
          </cell>
          <cell r="O2611">
            <v>5600</v>
          </cell>
          <cell r="P2611" t="str">
            <v>COMITE DEPARTEMENTAL CK DU MORBIHAN</v>
          </cell>
          <cell r="Q2611" t="str">
            <v>CR03</v>
          </cell>
          <cell r="R2611" t="str">
            <v>COMITE REGIONAL BRETAGNE CK</v>
          </cell>
          <cell r="S2611" t="str">
            <v>FEDERATION FRANCAISE CANOE-KAYAK ET SPORTS PAGAIE</v>
          </cell>
          <cell r="T2611">
            <v>2022</v>
          </cell>
          <cell r="V2611">
            <v>40</v>
          </cell>
          <cell r="W2611" t="str">
            <v>Non</v>
          </cell>
          <cell r="Z2611" t="str">
            <v>AN_COMP_J</v>
          </cell>
          <cell r="AA2611" t="str">
            <v>Carte 1 an Compétition Jeune</v>
          </cell>
          <cell r="AB2611">
            <v>71180</v>
          </cell>
          <cell r="AC2611">
            <v>44562</v>
          </cell>
          <cell r="AD2611">
            <v>44564</v>
          </cell>
          <cell r="AE2611">
            <v>44926</v>
          </cell>
          <cell r="AF2611" t="str">
            <v>Aucun</v>
          </cell>
          <cell r="AG2611" t="str">
            <v>C</v>
          </cell>
          <cell r="AH2611" t="str">
            <v>CADET</v>
          </cell>
          <cell r="AN2611">
            <v>44564</v>
          </cell>
          <cell r="AO2611" t="str">
            <v>Compétition</v>
          </cell>
        </row>
        <row r="2612">
          <cell r="E2612">
            <v>462576</v>
          </cell>
          <cell r="F2612" t="str">
            <v>M.</v>
          </cell>
          <cell r="G2612" t="str">
            <v>CALDERON</v>
          </cell>
          <cell r="H2612" t="str">
            <v>PAUL</v>
          </cell>
          <cell r="I2612">
            <v>26172</v>
          </cell>
          <cell r="J2612" t="str">
            <v>FRANCE</v>
          </cell>
          <cell r="K2612" t="str">
            <v>Homme</v>
          </cell>
          <cell r="L2612">
            <v>3503</v>
          </cell>
          <cell r="M2612" t="str">
            <v>KAYAK CLUB DE RENNES</v>
          </cell>
          <cell r="O2612">
            <v>3500</v>
          </cell>
          <cell r="P2612" t="str">
            <v>COMITE DEPARTEMENTAL CK D'ILLE ET VILAINE</v>
          </cell>
          <cell r="Q2612" t="str">
            <v>CR03</v>
          </cell>
          <cell r="R2612" t="str">
            <v>COMITE REGIONAL BRETAGNE CK</v>
          </cell>
          <cell r="S2612" t="str">
            <v>FEDERATION FRANCAISE CANOE-KAYAK ET SPORTS PAGAIE</v>
          </cell>
          <cell r="T2612">
            <v>2022</v>
          </cell>
          <cell r="V2612">
            <v>55</v>
          </cell>
          <cell r="W2612" t="str">
            <v>Non</v>
          </cell>
          <cell r="Z2612" t="str">
            <v>AN_LOIS_A</v>
          </cell>
          <cell r="AA2612" t="str">
            <v>Carte 1 an Loisir Adulte</v>
          </cell>
          <cell r="AB2612">
            <v>71529</v>
          </cell>
          <cell r="AC2612">
            <v>44562</v>
          </cell>
          <cell r="AD2612">
            <v>44563</v>
          </cell>
          <cell r="AE2612">
            <v>44926</v>
          </cell>
          <cell r="AF2612" t="str">
            <v>Aucun</v>
          </cell>
          <cell r="AG2612" t="str">
            <v>V</v>
          </cell>
          <cell r="AH2612" t="str">
            <v>VETERAN</v>
          </cell>
        </row>
        <row r="2613">
          <cell r="E2613">
            <v>462579</v>
          </cell>
          <cell r="F2613" t="str">
            <v>Mme</v>
          </cell>
          <cell r="G2613" t="str">
            <v>MERLE</v>
          </cell>
          <cell r="H2613" t="str">
            <v>SOPHIE</v>
          </cell>
          <cell r="I2613">
            <v>27571</v>
          </cell>
          <cell r="J2613" t="str">
            <v>FRANCE</v>
          </cell>
          <cell r="K2613" t="str">
            <v>Femme</v>
          </cell>
          <cell r="L2613">
            <v>3503</v>
          </cell>
          <cell r="M2613" t="str">
            <v>KAYAK CLUB DE RENNES</v>
          </cell>
          <cell r="O2613">
            <v>3500</v>
          </cell>
          <cell r="P2613" t="str">
            <v>COMITE DEPARTEMENTAL CK D'ILLE ET VILAINE</v>
          </cell>
          <cell r="Q2613" t="str">
            <v>CR03</v>
          </cell>
          <cell r="R2613" t="str">
            <v>COMITE REGIONAL BRETAGNE CK</v>
          </cell>
          <cell r="S2613" t="str">
            <v>FEDERATION FRANCAISE CANOE-KAYAK ET SPORTS PAGAIE</v>
          </cell>
          <cell r="T2613">
            <v>2022</v>
          </cell>
          <cell r="V2613">
            <v>55</v>
          </cell>
          <cell r="W2613" t="str">
            <v>Non</v>
          </cell>
          <cell r="Z2613" t="str">
            <v>AN_LOIS_A</v>
          </cell>
          <cell r="AA2613" t="str">
            <v>Carte 1 an Loisir Adulte</v>
          </cell>
          <cell r="AB2613">
            <v>71529</v>
          </cell>
          <cell r="AC2613">
            <v>44562</v>
          </cell>
          <cell r="AD2613">
            <v>44563</v>
          </cell>
          <cell r="AE2613">
            <v>44926</v>
          </cell>
          <cell r="AF2613" t="str">
            <v>Aucun</v>
          </cell>
          <cell r="AG2613" t="str">
            <v>V</v>
          </cell>
          <cell r="AH2613" t="str">
            <v>VETERAN</v>
          </cell>
          <cell r="AJ2613">
            <v>44094</v>
          </cell>
          <cell r="AK2613" t="str">
            <v>Loisir</v>
          </cell>
          <cell r="AL2613" t="str">
            <v>Cesar Lanault</v>
          </cell>
        </row>
        <row r="2614">
          <cell r="E2614">
            <v>462674</v>
          </cell>
          <cell r="F2614" t="str">
            <v>Mme</v>
          </cell>
          <cell r="G2614" t="str">
            <v>BASLE</v>
          </cell>
          <cell r="H2614" t="str">
            <v>SYLVIE</v>
          </cell>
          <cell r="I2614">
            <v>21007</v>
          </cell>
          <cell r="J2614" t="str">
            <v>FRANCE</v>
          </cell>
          <cell r="K2614" t="str">
            <v>Femme</v>
          </cell>
          <cell r="L2614">
            <v>5675</v>
          </cell>
          <cell r="M2614" t="str">
            <v>CERCLE NAUTIQUE DE LA RIA D'ETEL</v>
          </cell>
          <cell r="N2614" t="str">
            <v>CNRE</v>
          </cell>
          <cell r="O2614">
            <v>5600</v>
          </cell>
          <cell r="P2614" t="str">
            <v>COMITE DEPARTEMENTAL CK DU MORBIHAN</v>
          </cell>
          <cell r="Q2614" t="str">
            <v>CR03</v>
          </cell>
          <cell r="R2614" t="str">
            <v>COMITE REGIONAL BRETAGNE CK</v>
          </cell>
          <cell r="S2614" t="str">
            <v>FEDERATION FRANCAISE CANOE-KAYAK ET SPORTS PAGAIE</v>
          </cell>
          <cell r="T2614">
            <v>2022</v>
          </cell>
          <cell r="V2614">
            <v>55</v>
          </cell>
          <cell r="W2614" t="str">
            <v>Non</v>
          </cell>
          <cell r="Z2614" t="str">
            <v>AN_LOIS_A</v>
          </cell>
          <cell r="AA2614" t="str">
            <v>Carte 1 an Loisir Adulte</v>
          </cell>
          <cell r="AB2614">
            <v>71001</v>
          </cell>
          <cell r="AC2614">
            <v>44531</v>
          </cell>
          <cell r="AD2614">
            <v>44571</v>
          </cell>
          <cell r="AE2614">
            <v>44926</v>
          </cell>
          <cell r="AF2614" t="str">
            <v>Aucun</v>
          </cell>
          <cell r="AG2614" t="str">
            <v>V</v>
          </cell>
          <cell r="AH2614" t="str">
            <v>VETERAN</v>
          </cell>
          <cell r="AJ2614">
            <v>44098</v>
          </cell>
          <cell r="AK2614" t="str">
            <v>Loisir</v>
          </cell>
          <cell r="AL2614" t="str">
            <v>Dr Caroline GAUTIER</v>
          </cell>
        </row>
        <row r="2615">
          <cell r="E2615">
            <v>462679</v>
          </cell>
          <cell r="F2615" t="str">
            <v>Mme</v>
          </cell>
          <cell r="G2615" t="str">
            <v>RIGAULT</v>
          </cell>
          <cell r="H2615" t="str">
            <v>NATHALIE</v>
          </cell>
          <cell r="I2615">
            <v>28484</v>
          </cell>
          <cell r="J2615" t="str">
            <v>FRANCE</v>
          </cell>
          <cell r="K2615" t="str">
            <v>Femme</v>
          </cell>
          <cell r="L2615">
            <v>5675</v>
          </cell>
          <cell r="M2615" t="str">
            <v>CERCLE NAUTIQUE DE LA RIA D'ETEL</v>
          </cell>
          <cell r="N2615" t="str">
            <v>CNRE</v>
          </cell>
          <cell r="O2615">
            <v>5600</v>
          </cell>
          <cell r="P2615" t="str">
            <v>COMITE DEPARTEMENTAL CK DU MORBIHAN</v>
          </cell>
          <cell r="Q2615" t="str">
            <v>CR03</v>
          </cell>
          <cell r="R2615" t="str">
            <v>COMITE REGIONAL BRETAGNE CK</v>
          </cell>
          <cell r="S2615" t="str">
            <v>FEDERATION FRANCAISE CANOE-KAYAK ET SPORTS PAGAIE</v>
          </cell>
          <cell r="T2615">
            <v>2022</v>
          </cell>
          <cell r="V2615">
            <v>60</v>
          </cell>
          <cell r="W2615" t="str">
            <v>Non</v>
          </cell>
          <cell r="Z2615" t="str">
            <v>AN_COMP_A</v>
          </cell>
          <cell r="AA2615" t="str">
            <v>Carte 1 an Compétition Adulte</v>
          </cell>
          <cell r="AB2615">
            <v>71001</v>
          </cell>
          <cell r="AC2615">
            <v>44531</v>
          </cell>
          <cell r="AD2615">
            <v>44572</v>
          </cell>
          <cell r="AE2615">
            <v>44926</v>
          </cell>
          <cell r="AF2615" t="str">
            <v>Aucun</v>
          </cell>
          <cell r="AG2615" t="str">
            <v>V</v>
          </cell>
          <cell r="AH2615" t="str">
            <v>VETERAN</v>
          </cell>
          <cell r="AN2615">
            <v>44438</v>
          </cell>
          <cell r="AO2615" t="str">
            <v>Compétition</v>
          </cell>
        </row>
        <row r="2616">
          <cell r="E2616">
            <v>462685</v>
          </cell>
          <cell r="F2616" t="str">
            <v>Mme</v>
          </cell>
          <cell r="G2616" t="str">
            <v>LE GAL</v>
          </cell>
          <cell r="H2616" t="str">
            <v>JANIQUE</v>
          </cell>
          <cell r="I2616">
            <v>26486</v>
          </cell>
          <cell r="J2616" t="str">
            <v>FRANCE</v>
          </cell>
          <cell r="K2616" t="str">
            <v>Femme</v>
          </cell>
          <cell r="L2616">
            <v>5675</v>
          </cell>
          <cell r="M2616" t="str">
            <v>CERCLE NAUTIQUE DE LA RIA D'ETEL</v>
          </cell>
          <cell r="N2616" t="str">
            <v>CNRE</v>
          </cell>
          <cell r="O2616">
            <v>5600</v>
          </cell>
          <cell r="P2616" t="str">
            <v>COMITE DEPARTEMENTAL CK DU MORBIHAN</v>
          </cell>
          <cell r="Q2616" t="str">
            <v>CR03</v>
          </cell>
          <cell r="R2616" t="str">
            <v>COMITE REGIONAL BRETAGNE CK</v>
          </cell>
          <cell r="S2616" t="str">
            <v>FEDERATION FRANCAISE CANOE-KAYAK ET SPORTS PAGAIE</v>
          </cell>
          <cell r="T2616">
            <v>2022</v>
          </cell>
          <cell r="V2616">
            <v>55</v>
          </cell>
          <cell r="W2616" t="str">
            <v>Non</v>
          </cell>
          <cell r="Z2616" t="str">
            <v>AN_LOIS_A</v>
          </cell>
          <cell r="AA2616" t="str">
            <v>Carte 1 an Loisir Adulte</v>
          </cell>
          <cell r="AB2616">
            <v>71001</v>
          </cell>
          <cell r="AC2616">
            <v>44531</v>
          </cell>
          <cell r="AD2616">
            <v>44572</v>
          </cell>
          <cell r="AE2616">
            <v>44926</v>
          </cell>
          <cell r="AF2616" t="str">
            <v>Aucun</v>
          </cell>
          <cell r="AG2616" t="str">
            <v>V</v>
          </cell>
          <cell r="AH2616" t="str">
            <v>VETERAN</v>
          </cell>
          <cell r="AJ2616">
            <v>44099</v>
          </cell>
          <cell r="AK2616" t="str">
            <v>Loisir</v>
          </cell>
          <cell r="AL2616" t="str">
            <v>Dr Florence BESNARD</v>
          </cell>
        </row>
        <row r="2617">
          <cell r="E2617">
            <v>462690</v>
          </cell>
          <cell r="F2617" t="str">
            <v>Mme</v>
          </cell>
          <cell r="G2617" t="str">
            <v>MOUTON</v>
          </cell>
          <cell r="H2617" t="str">
            <v>ESTELLE</v>
          </cell>
          <cell r="I2617">
            <v>26898</v>
          </cell>
          <cell r="J2617" t="str">
            <v>FRANCE</v>
          </cell>
          <cell r="K2617" t="str">
            <v>Femme</v>
          </cell>
          <cell r="L2617">
            <v>5675</v>
          </cell>
          <cell r="M2617" t="str">
            <v>CERCLE NAUTIQUE DE LA RIA D'ETEL</v>
          </cell>
          <cell r="N2617" t="str">
            <v>CNRE</v>
          </cell>
          <cell r="O2617">
            <v>5600</v>
          </cell>
          <cell r="P2617" t="str">
            <v>COMITE DEPARTEMENTAL CK DU MORBIHAN</v>
          </cell>
          <cell r="Q2617" t="str">
            <v>CR03</v>
          </cell>
          <cell r="R2617" t="str">
            <v>COMITE REGIONAL BRETAGNE CK</v>
          </cell>
          <cell r="S2617" t="str">
            <v>FEDERATION FRANCAISE CANOE-KAYAK ET SPORTS PAGAIE</v>
          </cell>
          <cell r="T2617">
            <v>2022</v>
          </cell>
          <cell r="V2617">
            <v>55</v>
          </cell>
          <cell r="W2617" t="str">
            <v>Non</v>
          </cell>
          <cell r="X2617" t="str">
            <v>IA Sport Plus</v>
          </cell>
          <cell r="Y2617" t="str">
            <v>IASPORT</v>
          </cell>
          <cell r="Z2617" t="str">
            <v>AN_LOIS_A</v>
          </cell>
          <cell r="AA2617" t="str">
            <v>Carte 1 an Loisir Adulte</v>
          </cell>
          <cell r="AB2617">
            <v>71001</v>
          </cell>
          <cell r="AC2617">
            <v>44531</v>
          </cell>
          <cell r="AD2617">
            <v>44572</v>
          </cell>
          <cell r="AE2617">
            <v>44926</v>
          </cell>
          <cell r="AF2617" t="str">
            <v>Aucun</v>
          </cell>
          <cell r="AG2617" t="str">
            <v>V</v>
          </cell>
          <cell r="AH2617" t="str">
            <v>VETERAN</v>
          </cell>
          <cell r="AJ2617">
            <v>44096</v>
          </cell>
          <cell r="AK2617" t="str">
            <v>Loisir</v>
          </cell>
          <cell r="AL2617" t="str">
            <v>Dr Georges BIRGAND</v>
          </cell>
        </row>
        <row r="2618">
          <cell r="E2618">
            <v>462708</v>
          </cell>
          <cell r="F2618" t="str">
            <v>Mme</v>
          </cell>
          <cell r="G2618" t="str">
            <v>LE BELLEC</v>
          </cell>
          <cell r="H2618" t="str">
            <v>NATHALIE</v>
          </cell>
          <cell r="I2618">
            <v>26497</v>
          </cell>
          <cell r="J2618" t="str">
            <v>FRANCE</v>
          </cell>
          <cell r="K2618" t="str">
            <v>Femme</v>
          </cell>
          <cell r="L2618">
            <v>3503</v>
          </cell>
          <cell r="M2618" t="str">
            <v>KAYAK CLUB DE RENNES</v>
          </cell>
          <cell r="O2618">
            <v>3500</v>
          </cell>
          <cell r="P2618" t="str">
            <v>COMITE DEPARTEMENTAL CK D'ILLE ET VILAINE</v>
          </cell>
          <cell r="Q2618" t="str">
            <v>CR03</v>
          </cell>
          <cell r="R2618" t="str">
            <v>COMITE REGIONAL BRETAGNE CK</v>
          </cell>
          <cell r="S2618" t="str">
            <v>FEDERATION FRANCAISE CANOE-KAYAK ET SPORTS PAGAIE</v>
          </cell>
          <cell r="T2618">
            <v>2022</v>
          </cell>
          <cell r="V2618">
            <v>55</v>
          </cell>
          <cell r="W2618" t="str">
            <v>Non</v>
          </cell>
          <cell r="Z2618" t="str">
            <v>AN_LOIS_A</v>
          </cell>
          <cell r="AA2618" t="str">
            <v>Carte 1 an Loisir Adulte</v>
          </cell>
          <cell r="AB2618">
            <v>71529</v>
          </cell>
          <cell r="AC2618">
            <v>44562</v>
          </cell>
          <cell r="AD2618">
            <v>44563</v>
          </cell>
          <cell r="AE2618">
            <v>44926</v>
          </cell>
          <cell r="AF2618" t="str">
            <v>Aucun</v>
          </cell>
          <cell r="AG2618" t="str">
            <v>V</v>
          </cell>
          <cell r="AH2618" t="str">
            <v>VETERAN</v>
          </cell>
          <cell r="AJ2618">
            <v>44082</v>
          </cell>
          <cell r="AK2618" t="str">
            <v>Loisir</v>
          </cell>
          <cell r="AL2618" t="str">
            <v>BOUL</v>
          </cell>
        </row>
        <row r="2619">
          <cell r="E2619">
            <v>462709</v>
          </cell>
          <cell r="F2619" t="str">
            <v>Mme</v>
          </cell>
          <cell r="G2619" t="str">
            <v>LE BERRE</v>
          </cell>
          <cell r="H2619" t="str">
            <v>AURELIE</v>
          </cell>
          <cell r="I2619">
            <v>30207</v>
          </cell>
          <cell r="J2619" t="str">
            <v>FRANCE</v>
          </cell>
          <cell r="K2619" t="str">
            <v>Femme</v>
          </cell>
          <cell r="L2619">
            <v>3503</v>
          </cell>
          <cell r="M2619" t="str">
            <v>KAYAK CLUB DE RENNES</v>
          </cell>
          <cell r="O2619">
            <v>3500</v>
          </cell>
          <cell r="P2619" t="str">
            <v>COMITE DEPARTEMENTAL CK D'ILLE ET VILAINE</v>
          </cell>
          <cell r="Q2619" t="str">
            <v>CR03</v>
          </cell>
          <cell r="R2619" t="str">
            <v>COMITE REGIONAL BRETAGNE CK</v>
          </cell>
          <cell r="S2619" t="str">
            <v>FEDERATION FRANCAISE CANOE-KAYAK ET SPORTS PAGAIE</v>
          </cell>
          <cell r="T2619">
            <v>2022</v>
          </cell>
          <cell r="V2619">
            <v>55</v>
          </cell>
          <cell r="W2619" t="str">
            <v>Non</v>
          </cell>
          <cell r="Z2619" t="str">
            <v>AN_LOIS_A</v>
          </cell>
          <cell r="AA2619" t="str">
            <v>Carte 1 an Loisir Adulte</v>
          </cell>
          <cell r="AB2619">
            <v>71529</v>
          </cell>
          <cell r="AC2619">
            <v>44562</v>
          </cell>
          <cell r="AD2619">
            <v>44563</v>
          </cell>
          <cell r="AE2619">
            <v>44926</v>
          </cell>
          <cell r="AF2619" t="str">
            <v>Aucun</v>
          </cell>
          <cell r="AG2619" t="str">
            <v>V</v>
          </cell>
          <cell r="AH2619" t="str">
            <v>VETERAN</v>
          </cell>
          <cell r="AJ2619">
            <v>44085</v>
          </cell>
          <cell r="AK2619" t="str">
            <v>Loisir</v>
          </cell>
          <cell r="AL2619" t="str">
            <v>FOURRIER</v>
          </cell>
        </row>
        <row r="2620">
          <cell r="E2620">
            <v>462732</v>
          </cell>
          <cell r="F2620" t="str">
            <v>Mme</v>
          </cell>
          <cell r="G2620" t="str">
            <v>GUILLOUET</v>
          </cell>
          <cell r="H2620" t="str">
            <v>ALICE</v>
          </cell>
          <cell r="I2620">
            <v>39276</v>
          </cell>
          <cell r="J2620" t="str">
            <v>FRANCE</v>
          </cell>
          <cell r="K2620" t="str">
            <v>Femme</v>
          </cell>
          <cell r="L2620">
            <v>3503</v>
          </cell>
          <cell r="M2620" t="str">
            <v>KAYAK CLUB DE RENNES</v>
          </cell>
          <cell r="O2620">
            <v>3500</v>
          </cell>
          <cell r="P2620" t="str">
            <v>COMITE DEPARTEMENTAL CK D'ILLE ET VILAINE</v>
          </cell>
          <cell r="Q2620" t="str">
            <v>CR03</v>
          </cell>
          <cell r="R2620" t="str">
            <v>COMITE REGIONAL BRETAGNE CK</v>
          </cell>
          <cell r="S2620" t="str">
            <v>FEDERATION FRANCAISE CANOE-KAYAK ET SPORTS PAGAIE</v>
          </cell>
          <cell r="T2620">
            <v>2022</v>
          </cell>
          <cell r="V2620">
            <v>20</v>
          </cell>
          <cell r="W2620" t="str">
            <v>Non</v>
          </cell>
          <cell r="Z2620" t="str">
            <v>AN_LOIS_J</v>
          </cell>
          <cell r="AA2620" t="str">
            <v>Carte 1 an Loisir Jeune</v>
          </cell>
          <cell r="AB2620">
            <v>71529</v>
          </cell>
          <cell r="AC2620">
            <v>44562</v>
          </cell>
          <cell r="AD2620">
            <v>44563</v>
          </cell>
          <cell r="AE2620">
            <v>44926</v>
          </cell>
          <cell r="AF2620" t="str">
            <v>Aucun</v>
          </cell>
          <cell r="AG2620" t="str">
            <v>C</v>
          </cell>
          <cell r="AH2620" t="str">
            <v>CADET</v>
          </cell>
          <cell r="AJ2620">
            <v>44563</v>
          </cell>
          <cell r="AK2620" t="str">
            <v>Loisir</v>
          </cell>
        </row>
        <row r="2621">
          <cell r="E2621">
            <v>462734</v>
          </cell>
          <cell r="F2621" t="str">
            <v>M.</v>
          </cell>
          <cell r="G2621" t="str">
            <v>CALDERON</v>
          </cell>
          <cell r="H2621" t="str">
            <v>LOUP</v>
          </cell>
          <cell r="I2621">
            <v>40392</v>
          </cell>
          <cell r="J2621" t="str">
            <v>FRANCE</v>
          </cell>
          <cell r="K2621" t="str">
            <v>Homme</v>
          </cell>
          <cell r="L2621">
            <v>3503</v>
          </cell>
          <cell r="M2621" t="str">
            <v>KAYAK CLUB DE RENNES</v>
          </cell>
          <cell r="O2621">
            <v>3500</v>
          </cell>
          <cell r="P2621" t="str">
            <v>COMITE DEPARTEMENTAL CK D'ILLE ET VILAINE</v>
          </cell>
          <cell r="Q2621" t="str">
            <v>CR03</v>
          </cell>
          <cell r="R2621" t="str">
            <v>COMITE REGIONAL BRETAGNE CK</v>
          </cell>
          <cell r="S2621" t="str">
            <v>FEDERATION FRANCAISE CANOE-KAYAK ET SPORTS PAGAIE</v>
          </cell>
          <cell r="T2621">
            <v>2022</v>
          </cell>
          <cell r="V2621">
            <v>20</v>
          </cell>
          <cell r="W2621" t="str">
            <v>Non</v>
          </cell>
          <cell r="Z2621" t="str">
            <v>AN_LOIS_J</v>
          </cell>
          <cell r="AA2621" t="str">
            <v>Carte 1 an Loisir Jeune</v>
          </cell>
          <cell r="AB2621">
            <v>71529</v>
          </cell>
          <cell r="AC2621">
            <v>44562</v>
          </cell>
          <cell r="AD2621">
            <v>44563</v>
          </cell>
          <cell r="AE2621">
            <v>44926</v>
          </cell>
          <cell r="AF2621" t="str">
            <v>Aucun</v>
          </cell>
          <cell r="AG2621" t="str">
            <v>B</v>
          </cell>
          <cell r="AH2621" t="str">
            <v>BENJAMIN</v>
          </cell>
          <cell r="AJ2621">
            <v>44563</v>
          </cell>
          <cell r="AK2621" t="str">
            <v>Loisir</v>
          </cell>
        </row>
        <row r="2622">
          <cell r="E2622">
            <v>462737</v>
          </cell>
          <cell r="F2622" t="str">
            <v>Mme</v>
          </cell>
          <cell r="G2622" t="str">
            <v>SCHWAGER</v>
          </cell>
          <cell r="H2622" t="str">
            <v>FANNY</v>
          </cell>
          <cell r="I2622">
            <v>26654</v>
          </cell>
          <cell r="J2622" t="str">
            <v>FRANCE</v>
          </cell>
          <cell r="K2622" t="str">
            <v>Femme</v>
          </cell>
          <cell r="L2622">
            <v>3503</v>
          </cell>
          <cell r="M2622" t="str">
            <v>KAYAK CLUB DE RENNES</v>
          </cell>
          <cell r="O2622">
            <v>3500</v>
          </cell>
          <cell r="P2622" t="str">
            <v>COMITE DEPARTEMENTAL CK D'ILLE ET VILAINE</v>
          </cell>
          <cell r="Q2622" t="str">
            <v>CR03</v>
          </cell>
          <cell r="R2622" t="str">
            <v>COMITE REGIONAL BRETAGNE CK</v>
          </cell>
          <cell r="S2622" t="str">
            <v>FEDERATION FRANCAISE CANOE-KAYAK ET SPORTS PAGAIE</v>
          </cell>
          <cell r="T2622">
            <v>2022</v>
          </cell>
          <cell r="V2622">
            <v>55</v>
          </cell>
          <cell r="W2622" t="str">
            <v>Non</v>
          </cell>
          <cell r="Z2622" t="str">
            <v>AN_LOIS_A</v>
          </cell>
          <cell r="AA2622" t="str">
            <v>Carte 1 an Loisir Adulte</v>
          </cell>
          <cell r="AB2622">
            <v>71529</v>
          </cell>
          <cell r="AC2622">
            <v>44562</v>
          </cell>
          <cell r="AD2622">
            <v>44563</v>
          </cell>
          <cell r="AE2622">
            <v>44926</v>
          </cell>
          <cell r="AF2622" t="str">
            <v>Aucun</v>
          </cell>
          <cell r="AG2622" t="str">
            <v>V</v>
          </cell>
          <cell r="AH2622" t="str">
            <v>VETERAN</v>
          </cell>
          <cell r="AJ2622">
            <v>44097</v>
          </cell>
          <cell r="AK2622" t="str">
            <v>Loisir</v>
          </cell>
          <cell r="AL2622" t="str">
            <v>SCHWAGER</v>
          </cell>
        </row>
        <row r="2623">
          <cell r="E2623">
            <v>462809</v>
          </cell>
          <cell r="F2623" t="str">
            <v>Mme</v>
          </cell>
          <cell r="G2623" t="str">
            <v>DELLA NEGRA</v>
          </cell>
          <cell r="H2623" t="str">
            <v>MURIEL</v>
          </cell>
          <cell r="I2623">
            <v>24635</v>
          </cell>
          <cell r="J2623" t="str">
            <v>FRANCE</v>
          </cell>
          <cell r="K2623" t="str">
            <v>Femme</v>
          </cell>
          <cell r="L2623">
            <v>2274</v>
          </cell>
          <cell r="M2623" t="str">
            <v>INTERACTIONS PLEINE NATURE</v>
          </cell>
          <cell r="N2623" t="str">
            <v>INTERACTIONS</v>
          </cell>
          <cell r="O2623">
            <v>2200</v>
          </cell>
          <cell r="P2623" t="str">
            <v>COMITE DEPARTEMENTAL CK COTES D'ARMOR</v>
          </cell>
          <cell r="Q2623" t="str">
            <v>CR03</v>
          </cell>
          <cell r="R2623" t="str">
            <v>COMITE REGIONAL BRETAGNE CK</v>
          </cell>
          <cell r="S2623" t="str">
            <v>FEDERATION FRANCAISE CANOE-KAYAK ET SPORTS PAGAIE</v>
          </cell>
          <cell r="T2623">
            <v>2022</v>
          </cell>
          <cell r="U2623" t="str">
            <v>AGR_A</v>
          </cell>
          <cell r="V2623">
            <v>55</v>
          </cell>
          <cell r="W2623" t="str">
            <v>Non</v>
          </cell>
          <cell r="Z2623" t="str">
            <v>AN_LOIS_A</v>
          </cell>
          <cell r="AA2623" t="str">
            <v>Carte 1 an Loisir Adulte</v>
          </cell>
          <cell r="AB2623">
            <v>71565</v>
          </cell>
          <cell r="AC2623">
            <v>44562</v>
          </cell>
          <cell r="AD2623">
            <v>44566</v>
          </cell>
          <cell r="AE2623">
            <v>44926</v>
          </cell>
          <cell r="AF2623" t="str">
            <v>Aucun</v>
          </cell>
          <cell r="AG2623" t="str">
            <v>V</v>
          </cell>
          <cell r="AH2623" t="str">
            <v>VETERAN</v>
          </cell>
          <cell r="AJ2623">
            <v>44068</v>
          </cell>
          <cell r="AK2623" t="str">
            <v>Loisir</v>
          </cell>
          <cell r="AL2623" t="str">
            <v>rouxel</v>
          </cell>
          <cell r="AM2623">
            <v>221020076</v>
          </cell>
        </row>
        <row r="2624">
          <cell r="E2624">
            <v>462813</v>
          </cell>
          <cell r="F2624" t="str">
            <v>M.</v>
          </cell>
          <cell r="G2624" t="str">
            <v>LEMAIRE</v>
          </cell>
          <cell r="H2624" t="str">
            <v>VINCENT</v>
          </cell>
          <cell r="I2624">
            <v>28160</v>
          </cell>
          <cell r="J2624" t="str">
            <v>FRANCE</v>
          </cell>
          <cell r="K2624" t="str">
            <v>Homme</v>
          </cell>
          <cell r="L2624">
            <v>2202</v>
          </cell>
          <cell r="M2624" t="str">
            <v>CLUB MJC ST BRIEUC C.K.</v>
          </cell>
          <cell r="N2624" t="str">
            <v>MJC DU PLATEAU</v>
          </cell>
          <cell r="O2624">
            <v>2200</v>
          </cell>
          <cell r="P2624" t="str">
            <v>COMITE DEPARTEMENTAL CK COTES D'ARMOR</v>
          </cell>
          <cell r="Q2624" t="str">
            <v>CR03</v>
          </cell>
          <cell r="R2624" t="str">
            <v>COMITE REGIONAL BRETAGNE CK</v>
          </cell>
          <cell r="S2624" t="str">
            <v>FEDERATION FRANCAISE CANOE-KAYAK ET SPORTS PAGAIE</v>
          </cell>
          <cell r="T2624">
            <v>2022</v>
          </cell>
          <cell r="V2624">
            <v>55</v>
          </cell>
          <cell r="W2624" t="str">
            <v>Non</v>
          </cell>
          <cell r="Z2624" t="str">
            <v>AN_LOIS_A</v>
          </cell>
          <cell r="AA2624" t="str">
            <v>Carte 1 an Loisir Adulte</v>
          </cell>
          <cell r="AB2624">
            <v>70810</v>
          </cell>
          <cell r="AC2624">
            <v>44531</v>
          </cell>
          <cell r="AD2624">
            <v>44546</v>
          </cell>
          <cell r="AE2624">
            <v>44926</v>
          </cell>
          <cell r="AF2624" t="str">
            <v>Aucun</v>
          </cell>
          <cell r="AG2624" t="str">
            <v>V</v>
          </cell>
          <cell r="AH2624" t="str">
            <v>VETERAN</v>
          </cell>
          <cell r="AJ2624">
            <v>44095</v>
          </cell>
          <cell r="AK2624" t="str">
            <v>Loisir</v>
          </cell>
          <cell r="AL2624" t="str">
            <v>laguens</v>
          </cell>
          <cell r="AM2624">
            <v>221011331</v>
          </cell>
        </row>
        <row r="2625">
          <cell r="E2625">
            <v>462818</v>
          </cell>
          <cell r="F2625" t="str">
            <v>M.</v>
          </cell>
          <cell r="G2625" t="str">
            <v>MERCIER</v>
          </cell>
          <cell r="H2625" t="str">
            <v>GREGOIRE</v>
          </cell>
          <cell r="I2625">
            <v>30823</v>
          </cell>
          <cell r="J2625" t="str">
            <v>FRANCE</v>
          </cell>
          <cell r="K2625" t="str">
            <v>Homme</v>
          </cell>
          <cell r="L2625">
            <v>2202</v>
          </cell>
          <cell r="M2625" t="str">
            <v>CLUB MJC ST BRIEUC C.K.</v>
          </cell>
          <cell r="N2625" t="str">
            <v>MJC DU PLATEAU</v>
          </cell>
          <cell r="O2625">
            <v>2200</v>
          </cell>
          <cell r="P2625" t="str">
            <v>COMITE DEPARTEMENTAL CK COTES D'ARMOR</v>
          </cell>
          <cell r="Q2625" t="str">
            <v>CR03</v>
          </cell>
          <cell r="R2625" t="str">
            <v>COMITE REGIONAL BRETAGNE CK</v>
          </cell>
          <cell r="S2625" t="str">
            <v>FEDERATION FRANCAISE CANOE-KAYAK ET SPORTS PAGAIE</v>
          </cell>
          <cell r="T2625">
            <v>2022</v>
          </cell>
          <cell r="V2625">
            <v>55</v>
          </cell>
          <cell r="W2625" t="str">
            <v>Non</v>
          </cell>
          <cell r="Z2625" t="str">
            <v>AN_LOIS_A</v>
          </cell>
          <cell r="AA2625" t="str">
            <v>Carte 1 an Loisir Adulte</v>
          </cell>
          <cell r="AB2625">
            <v>70810</v>
          </cell>
          <cell r="AC2625">
            <v>44531</v>
          </cell>
          <cell r="AD2625">
            <v>44546</v>
          </cell>
          <cell r="AE2625">
            <v>44926</v>
          </cell>
          <cell r="AF2625" t="str">
            <v>Aucun</v>
          </cell>
          <cell r="AG2625" t="str">
            <v>V</v>
          </cell>
          <cell r="AH2625" t="str">
            <v>VETERAN</v>
          </cell>
          <cell r="AJ2625">
            <v>44092</v>
          </cell>
          <cell r="AK2625" t="str">
            <v>Loisir</v>
          </cell>
          <cell r="AL2625" t="str">
            <v>fleury vincent</v>
          </cell>
          <cell r="AM2625">
            <v>10101816188</v>
          </cell>
        </row>
        <row r="2626">
          <cell r="E2626">
            <v>462928</v>
          </cell>
          <cell r="F2626" t="str">
            <v>Mme</v>
          </cell>
          <cell r="G2626" t="str">
            <v>BREMAND</v>
          </cell>
          <cell r="H2626" t="str">
            <v>CLAIRE</v>
          </cell>
          <cell r="I2626">
            <v>22985</v>
          </cell>
          <cell r="J2626" t="str">
            <v>FRANCE</v>
          </cell>
          <cell r="K2626" t="str">
            <v>Femme</v>
          </cell>
          <cell r="L2626">
            <v>2978</v>
          </cell>
          <cell r="M2626" t="str">
            <v>CANOE KAYAK CLUB BRESTOIS</v>
          </cell>
          <cell r="N2626" t="str">
            <v>CKCB</v>
          </cell>
          <cell r="O2626">
            <v>2900</v>
          </cell>
          <cell r="P2626" t="str">
            <v>COMITE DEPARTEMENTAL CK DU FINISTERE</v>
          </cell>
          <cell r="Q2626" t="str">
            <v>CR03</v>
          </cell>
          <cell r="R2626" t="str">
            <v>COMITE REGIONAL BRETAGNE CK</v>
          </cell>
          <cell r="S2626" t="str">
            <v>FEDERATION FRANCAISE CANOE-KAYAK ET SPORTS PAGAIE</v>
          </cell>
          <cell r="T2626">
            <v>2022</v>
          </cell>
          <cell r="V2626">
            <v>55</v>
          </cell>
          <cell r="W2626" t="str">
            <v>Non</v>
          </cell>
          <cell r="Z2626" t="str">
            <v>AN_LOIS_A</v>
          </cell>
          <cell r="AA2626" t="str">
            <v>Carte 1 an Loisir Adulte</v>
          </cell>
          <cell r="AB2626">
            <v>71604</v>
          </cell>
          <cell r="AC2626">
            <v>44562</v>
          </cell>
          <cell r="AD2626">
            <v>44569</v>
          </cell>
          <cell r="AE2626">
            <v>44926</v>
          </cell>
          <cell r="AF2626" t="str">
            <v>Aucun</v>
          </cell>
          <cell r="AG2626" t="str">
            <v>V</v>
          </cell>
          <cell r="AH2626" t="str">
            <v>VETERAN</v>
          </cell>
        </row>
        <row r="2627">
          <cell r="E2627">
            <v>462936</v>
          </cell>
          <cell r="F2627" t="str">
            <v>Mme</v>
          </cell>
          <cell r="G2627" t="str">
            <v>EL HIRECH</v>
          </cell>
          <cell r="H2627" t="str">
            <v>SALMA</v>
          </cell>
          <cell r="I2627">
            <v>40899</v>
          </cell>
          <cell r="J2627" t="str">
            <v>FRANCE</v>
          </cell>
          <cell r="K2627" t="str">
            <v>Femme</v>
          </cell>
          <cell r="L2627">
            <v>5603</v>
          </cell>
          <cell r="M2627" t="str">
            <v>CANOE KAYAK PONTIVYEN</v>
          </cell>
          <cell r="N2627" t="str">
            <v>CKCP1</v>
          </cell>
          <cell r="O2627">
            <v>5600</v>
          </cell>
          <cell r="P2627" t="str">
            <v>COMITE DEPARTEMENTAL CK DU MORBIHAN</v>
          </cell>
          <cell r="Q2627" t="str">
            <v>CR03</v>
          </cell>
          <cell r="R2627" t="str">
            <v>COMITE REGIONAL BRETAGNE CK</v>
          </cell>
          <cell r="S2627" t="str">
            <v>FEDERATION FRANCAISE CANOE-KAYAK ET SPORTS PAGAIE</v>
          </cell>
          <cell r="T2627">
            <v>2022</v>
          </cell>
          <cell r="V2627">
            <v>40</v>
          </cell>
          <cell r="W2627" t="str">
            <v>Non</v>
          </cell>
          <cell r="Z2627" t="str">
            <v>AN_COMP_J</v>
          </cell>
          <cell r="AA2627" t="str">
            <v>Carte 1 an Compétition Jeune</v>
          </cell>
          <cell r="AB2627">
            <v>71667</v>
          </cell>
          <cell r="AC2627">
            <v>44593</v>
          </cell>
          <cell r="AD2627">
            <v>44600</v>
          </cell>
          <cell r="AE2627">
            <v>44926</v>
          </cell>
          <cell r="AF2627" t="str">
            <v>Aucun</v>
          </cell>
          <cell r="AG2627" t="str">
            <v>B</v>
          </cell>
          <cell r="AH2627" t="str">
            <v>BENJAMIN</v>
          </cell>
          <cell r="AN2627">
            <v>44600</v>
          </cell>
          <cell r="AO2627" t="str">
            <v>Compétition</v>
          </cell>
        </row>
        <row r="2628">
          <cell r="E2628">
            <v>463030</v>
          </cell>
          <cell r="F2628" t="str">
            <v>M.</v>
          </cell>
          <cell r="G2628" t="str">
            <v>GUEGUEN</v>
          </cell>
          <cell r="H2628" t="str">
            <v>PATRICK</v>
          </cell>
          <cell r="I2628">
            <v>20411</v>
          </cell>
          <cell r="J2628" t="str">
            <v>FRANCE</v>
          </cell>
          <cell r="K2628" t="str">
            <v>Homme</v>
          </cell>
          <cell r="L2628">
            <v>2959</v>
          </cell>
          <cell r="M2628" t="str">
            <v>ASSOCIATION PENN AR KAYAK</v>
          </cell>
          <cell r="N2628" t="str">
            <v>PENN AR KAYAK</v>
          </cell>
          <cell r="O2628">
            <v>2900</v>
          </cell>
          <cell r="P2628" t="str">
            <v>COMITE DEPARTEMENTAL CK DU FINISTERE</v>
          </cell>
          <cell r="Q2628" t="str">
            <v>CR03</v>
          </cell>
          <cell r="R2628" t="str">
            <v>COMITE REGIONAL BRETAGNE CK</v>
          </cell>
          <cell r="S2628" t="str">
            <v>FEDERATION FRANCAISE CANOE-KAYAK ET SPORTS PAGAIE</v>
          </cell>
          <cell r="T2628">
            <v>2022</v>
          </cell>
          <cell r="V2628">
            <v>55</v>
          </cell>
          <cell r="W2628" t="str">
            <v>Non</v>
          </cell>
          <cell r="Z2628" t="str">
            <v>AN_LOIS_A</v>
          </cell>
          <cell r="AA2628" t="str">
            <v>Carte 1 an Loisir Adulte</v>
          </cell>
          <cell r="AB2628">
            <v>71023</v>
          </cell>
          <cell r="AC2628">
            <v>44531</v>
          </cell>
          <cell r="AD2628">
            <v>44549</v>
          </cell>
          <cell r="AE2628">
            <v>44926</v>
          </cell>
          <cell r="AF2628" t="str">
            <v>Aucun</v>
          </cell>
          <cell r="AG2628" t="str">
            <v>V</v>
          </cell>
          <cell r="AH2628" t="str">
            <v>VETERAN</v>
          </cell>
          <cell r="AJ2628">
            <v>44084</v>
          </cell>
          <cell r="AK2628" t="str">
            <v>Loisir</v>
          </cell>
          <cell r="AL2628" t="str">
            <v>CAM Mael</v>
          </cell>
        </row>
        <row r="2629">
          <cell r="E2629">
            <v>463033</v>
          </cell>
          <cell r="F2629" t="str">
            <v>M.</v>
          </cell>
          <cell r="G2629" t="str">
            <v>HOUCKE</v>
          </cell>
          <cell r="H2629" t="str">
            <v>SEBASTIEN</v>
          </cell>
          <cell r="I2629">
            <v>27046</v>
          </cell>
          <cell r="J2629" t="str">
            <v>FRANCE</v>
          </cell>
          <cell r="K2629" t="str">
            <v>Homme</v>
          </cell>
          <cell r="L2629">
            <v>2959</v>
          </cell>
          <cell r="M2629" t="str">
            <v>ASSOCIATION PENN AR KAYAK</v>
          </cell>
          <cell r="N2629" t="str">
            <v>PENN AR KAYAK</v>
          </cell>
          <cell r="O2629">
            <v>2900</v>
          </cell>
          <cell r="P2629" t="str">
            <v>COMITE DEPARTEMENTAL CK DU FINISTERE</v>
          </cell>
          <cell r="Q2629" t="str">
            <v>CR03</v>
          </cell>
          <cell r="R2629" t="str">
            <v>COMITE REGIONAL BRETAGNE CK</v>
          </cell>
          <cell r="S2629" t="str">
            <v>FEDERATION FRANCAISE CANOE-KAYAK ET SPORTS PAGAIE</v>
          </cell>
          <cell r="T2629">
            <v>2022</v>
          </cell>
          <cell r="V2629">
            <v>55</v>
          </cell>
          <cell r="W2629" t="str">
            <v>Non</v>
          </cell>
          <cell r="X2629" t="str">
            <v>IA Sport Plus</v>
          </cell>
          <cell r="Y2629" t="str">
            <v>IASPORT</v>
          </cell>
          <cell r="Z2629" t="str">
            <v>AN_LOIS_A</v>
          </cell>
          <cell r="AA2629" t="str">
            <v>Carte 1 an Loisir Adulte</v>
          </cell>
          <cell r="AB2629">
            <v>71023</v>
          </cell>
          <cell r="AC2629">
            <v>44531</v>
          </cell>
          <cell r="AD2629">
            <v>44549</v>
          </cell>
          <cell r="AE2629">
            <v>44926</v>
          </cell>
          <cell r="AF2629" t="str">
            <v>Aucun</v>
          </cell>
          <cell r="AG2629" t="str">
            <v>V</v>
          </cell>
          <cell r="AH2629" t="str">
            <v>VETERAN</v>
          </cell>
          <cell r="AJ2629">
            <v>44085</v>
          </cell>
          <cell r="AK2629" t="str">
            <v>Loisir</v>
          </cell>
          <cell r="AL2629" t="str">
            <v>ABALAIN Aurélie</v>
          </cell>
        </row>
        <row r="2630">
          <cell r="E2630">
            <v>463038</v>
          </cell>
          <cell r="F2630" t="str">
            <v>M.</v>
          </cell>
          <cell r="G2630" t="str">
            <v>FLAHAT</v>
          </cell>
          <cell r="H2630" t="str">
            <v>BRUNO</v>
          </cell>
          <cell r="I2630">
            <v>25622</v>
          </cell>
          <cell r="J2630" t="str">
            <v>FRANCE</v>
          </cell>
          <cell r="K2630" t="str">
            <v>Homme</v>
          </cell>
          <cell r="L2630">
            <v>5614</v>
          </cell>
          <cell r="M2630" t="str">
            <v>C.K.C. AURAY</v>
          </cell>
          <cell r="O2630">
            <v>5600</v>
          </cell>
          <cell r="P2630" t="str">
            <v>COMITE DEPARTEMENTAL CK DU MORBIHAN</v>
          </cell>
          <cell r="Q2630" t="str">
            <v>CR03</v>
          </cell>
          <cell r="R2630" t="str">
            <v>COMITE REGIONAL BRETAGNE CK</v>
          </cell>
          <cell r="S2630" t="str">
            <v>FEDERATION FRANCAISE CANOE-KAYAK ET SPORTS PAGAIE</v>
          </cell>
          <cell r="T2630">
            <v>2022</v>
          </cell>
          <cell r="V2630">
            <v>55</v>
          </cell>
          <cell r="W2630" t="str">
            <v>Non</v>
          </cell>
          <cell r="Z2630" t="str">
            <v>AN_LOIS_A</v>
          </cell>
          <cell r="AA2630" t="str">
            <v>Carte 1 an Loisir Adulte</v>
          </cell>
          <cell r="AB2630">
            <v>71181</v>
          </cell>
          <cell r="AC2630">
            <v>44562</v>
          </cell>
          <cell r="AD2630">
            <v>44592</v>
          </cell>
          <cell r="AE2630">
            <v>44926</v>
          </cell>
          <cell r="AF2630" t="str">
            <v>Aucun</v>
          </cell>
          <cell r="AG2630" t="str">
            <v>V</v>
          </cell>
          <cell r="AH2630" t="str">
            <v>VETERAN</v>
          </cell>
          <cell r="AJ2630">
            <v>44103</v>
          </cell>
          <cell r="AK2630" t="str">
            <v>Loisir</v>
          </cell>
          <cell r="AL2630" t="str">
            <v>PEYRE</v>
          </cell>
          <cell r="AM2630">
            <v>561006503</v>
          </cell>
        </row>
        <row r="2631">
          <cell r="E2631">
            <v>463246</v>
          </cell>
          <cell r="F2631" t="str">
            <v>M.</v>
          </cell>
          <cell r="G2631" t="str">
            <v>CAOUDAL</v>
          </cell>
          <cell r="H2631" t="str">
            <v>ELIA</v>
          </cell>
          <cell r="I2631">
            <v>38473</v>
          </cell>
          <cell r="J2631" t="str">
            <v>FRANCE</v>
          </cell>
          <cell r="K2631" t="str">
            <v>Homme</v>
          </cell>
          <cell r="L2631">
            <v>2202</v>
          </cell>
          <cell r="M2631" t="str">
            <v>CLUB MJC ST BRIEUC C.K.</v>
          </cell>
          <cell r="N2631" t="str">
            <v>MJC DU PLATEAU</v>
          </cell>
          <cell r="O2631">
            <v>2200</v>
          </cell>
          <cell r="P2631" t="str">
            <v>COMITE DEPARTEMENTAL CK COTES D'ARMOR</v>
          </cell>
          <cell r="Q2631" t="str">
            <v>CR03</v>
          </cell>
          <cell r="R2631" t="str">
            <v>COMITE REGIONAL BRETAGNE CK</v>
          </cell>
          <cell r="S2631" t="str">
            <v>FEDERATION FRANCAISE CANOE-KAYAK ET SPORTS PAGAIE</v>
          </cell>
          <cell r="T2631">
            <v>2022</v>
          </cell>
          <cell r="V2631">
            <v>20</v>
          </cell>
          <cell r="W2631" t="str">
            <v>Non</v>
          </cell>
          <cell r="Z2631" t="str">
            <v>AN_LOIS_J</v>
          </cell>
          <cell r="AA2631" t="str">
            <v>Carte 1 an Loisir Jeune</v>
          </cell>
          <cell r="AB2631">
            <v>70810</v>
          </cell>
          <cell r="AC2631">
            <v>44531</v>
          </cell>
          <cell r="AD2631">
            <v>44546</v>
          </cell>
          <cell r="AE2631">
            <v>44926</v>
          </cell>
          <cell r="AF2631" t="str">
            <v>Aucun</v>
          </cell>
          <cell r="AG2631" t="str">
            <v>J</v>
          </cell>
          <cell r="AH2631" t="str">
            <v>JUNIOR</v>
          </cell>
          <cell r="AJ2631">
            <v>44579</v>
          </cell>
          <cell r="AK2631" t="str">
            <v>Loisir</v>
          </cell>
        </row>
        <row r="2632">
          <cell r="E2632">
            <v>463251</v>
          </cell>
          <cell r="F2632" t="str">
            <v>M.</v>
          </cell>
          <cell r="G2632" t="str">
            <v>LEBEDEL</v>
          </cell>
          <cell r="H2632" t="str">
            <v>TOM</v>
          </cell>
          <cell r="I2632">
            <v>38638</v>
          </cell>
          <cell r="J2632" t="str">
            <v>FRANCE</v>
          </cell>
          <cell r="K2632" t="str">
            <v>Homme</v>
          </cell>
          <cell r="L2632">
            <v>2202</v>
          </cell>
          <cell r="M2632" t="str">
            <v>CLUB MJC ST BRIEUC C.K.</v>
          </cell>
          <cell r="N2632" t="str">
            <v>MJC DU PLATEAU</v>
          </cell>
          <cell r="O2632">
            <v>2200</v>
          </cell>
          <cell r="P2632" t="str">
            <v>COMITE DEPARTEMENTAL CK COTES D'ARMOR</v>
          </cell>
          <cell r="Q2632" t="str">
            <v>CR03</v>
          </cell>
          <cell r="R2632" t="str">
            <v>COMITE REGIONAL BRETAGNE CK</v>
          </cell>
          <cell r="S2632" t="str">
            <v>FEDERATION FRANCAISE CANOE-KAYAK ET SPORTS PAGAIE</v>
          </cell>
          <cell r="T2632">
            <v>2022</v>
          </cell>
          <cell r="V2632">
            <v>20</v>
          </cell>
          <cell r="W2632" t="str">
            <v>Non</v>
          </cell>
          <cell r="Z2632" t="str">
            <v>AN_LOIS_J</v>
          </cell>
          <cell r="AA2632" t="str">
            <v>Carte 1 an Loisir Jeune</v>
          </cell>
          <cell r="AB2632">
            <v>70810</v>
          </cell>
          <cell r="AC2632">
            <v>44531</v>
          </cell>
          <cell r="AD2632">
            <v>44546</v>
          </cell>
          <cell r="AE2632">
            <v>44926</v>
          </cell>
          <cell r="AF2632" t="str">
            <v>Aucun</v>
          </cell>
          <cell r="AG2632" t="str">
            <v>J</v>
          </cell>
          <cell r="AH2632" t="str">
            <v>JUNIOR</v>
          </cell>
          <cell r="AJ2632">
            <v>44546</v>
          </cell>
          <cell r="AK2632" t="str">
            <v>Loisir</v>
          </cell>
        </row>
        <row r="2633">
          <cell r="E2633">
            <v>463253</v>
          </cell>
          <cell r="F2633" t="str">
            <v>M.</v>
          </cell>
          <cell r="G2633" t="str">
            <v>LELEVIER</v>
          </cell>
          <cell r="H2633" t="str">
            <v>SOEN</v>
          </cell>
          <cell r="I2633">
            <v>38978</v>
          </cell>
          <cell r="J2633" t="str">
            <v>FRANCE</v>
          </cell>
          <cell r="K2633" t="str">
            <v>Homme</v>
          </cell>
          <cell r="L2633">
            <v>2202</v>
          </cell>
          <cell r="M2633" t="str">
            <v>CLUB MJC ST BRIEUC C.K.</v>
          </cell>
          <cell r="N2633" t="str">
            <v>MJC DU PLATEAU</v>
          </cell>
          <cell r="O2633">
            <v>2200</v>
          </cell>
          <cell r="P2633" t="str">
            <v>COMITE DEPARTEMENTAL CK COTES D'ARMOR</v>
          </cell>
          <cell r="Q2633" t="str">
            <v>CR03</v>
          </cell>
          <cell r="R2633" t="str">
            <v>COMITE REGIONAL BRETAGNE CK</v>
          </cell>
          <cell r="S2633" t="str">
            <v>FEDERATION FRANCAISE CANOE-KAYAK ET SPORTS PAGAIE</v>
          </cell>
          <cell r="T2633">
            <v>2022</v>
          </cell>
          <cell r="V2633">
            <v>20</v>
          </cell>
          <cell r="W2633" t="str">
            <v>Non</v>
          </cell>
          <cell r="Z2633" t="str">
            <v>AN_LOIS_J</v>
          </cell>
          <cell r="AA2633" t="str">
            <v>Carte 1 an Loisir Jeune</v>
          </cell>
          <cell r="AB2633">
            <v>70810</v>
          </cell>
          <cell r="AC2633">
            <v>44531</v>
          </cell>
          <cell r="AD2633">
            <v>44546</v>
          </cell>
          <cell r="AE2633">
            <v>44926</v>
          </cell>
          <cell r="AF2633" t="str">
            <v>Aucun</v>
          </cell>
          <cell r="AG2633" t="str">
            <v>C</v>
          </cell>
          <cell r="AH2633" t="str">
            <v>CADET</v>
          </cell>
          <cell r="AJ2633">
            <v>44546</v>
          </cell>
          <cell r="AK2633" t="str">
            <v>Loisir</v>
          </cell>
        </row>
        <row r="2634">
          <cell r="E2634">
            <v>463256</v>
          </cell>
          <cell r="F2634" t="str">
            <v>M.</v>
          </cell>
          <cell r="G2634" t="str">
            <v>JOANNIN</v>
          </cell>
          <cell r="H2634" t="str">
            <v>EMMANUEL</v>
          </cell>
          <cell r="I2634">
            <v>27092</v>
          </cell>
          <cell r="J2634" t="str">
            <v>FRANCE</v>
          </cell>
          <cell r="K2634" t="str">
            <v>Homme</v>
          </cell>
          <cell r="L2634">
            <v>3510</v>
          </cell>
          <cell r="M2634" t="str">
            <v>THORIGNE EAUX VIVES</v>
          </cell>
          <cell r="N2634" t="str">
            <v>TEV</v>
          </cell>
          <cell r="O2634">
            <v>3500</v>
          </cell>
          <cell r="P2634" t="str">
            <v>COMITE DEPARTEMENTAL CK D'ILLE ET VILAINE</v>
          </cell>
          <cell r="Q2634" t="str">
            <v>CR03</v>
          </cell>
          <cell r="R2634" t="str">
            <v>COMITE REGIONAL BRETAGNE CK</v>
          </cell>
          <cell r="S2634" t="str">
            <v>FEDERATION FRANCAISE CANOE-KAYAK ET SPORTS PAGAIE</v>
          </cell>
          <cell r="T2634">
            <v>2022</v>
          </cell>
          <cell r="V2634">
            <v>55</v>
          </cell>
          <cell r="W2634" t="str">
            <v>Non</v>
          </cell>
          <cell r="Z2634" t="str">
            <v>AN_LOIS_A</v>
          </cell>
          <cell r="AA2634" t="str">
            <v>Carte 1 an Loisir Adulte</v>
          </cell>
          <cell r="AB2634">
            <v>71438</v>
          </cell>
          <cell r="AC2634">
            <v>44562</v>
          </cell>
          <cell r="AD2634">
            <v>44562</v>
          </cell>
          <cell r="AE2634">
            <v>44926</v>
          </cell>
          <cell r="AF2634" t="str">
            <v>Aucun</v>
          </cell>
          <cell r="AG2634" t="str">
            <v>V</v>
          </cell>
          <cell r="AH2634" t="str">
            <v>VETERAN</v>
          </cell>
          <cell r="AJ2634">
            <v>44090</v>
          </cell>
          <cell r="AK2634" t="str">
            <v>Loisir</v>
          </cell>
          <cell r="AL2634" t="str">
            <v>fourrier</v>
          </cell>
          <cell r="AM2634">
            <v>351037494</v>
          </cell>
        </row>
        <row r="2635">
          <cell r="E2635">
            <v>463260</v>
          </cell>
          <cell r="F2635" t="str">
            <v>M.</v>
          </cell>
          <cell r="G2635" t="str">
            <v>METAYER</v>
          </cell>
          <cell r="H2635" t="str">
            <v>RONAN</v>
          </cell>
          <cell r="I2635">
            <v>30880</v>
          </cell>
          <cell r="J2635" t="str">
            <v>FRANCE</v>
          </cell>
          <cell r="K2635" t="str">
            <v>Homme</v>
          </cell>
          <cell r="L2635">
            <v>5675</v>
          </cell>
          <cell r="M2635" t="str">
            <v>CERCLE NAUTIQUE DE LA RIA D'ETEL</v>
          </cell>
          <cell r="N2635" t="str">
            <v>CNRE</v>
          </cell>
          <cell r="O2635">
            <v>5600</v>
          </cell>
          <cell r="P2635" t="str">
            <v>COMITE DEPARTEMENTAL CK DU MORBIHAN</v>
          </cell>
          <cell r="Q2635" t="str">
            <v>CR03</v>
          </cell>
          <cell r="R2635" t="str">
            <v>COMITE REGIONAL BRETAGNE CK</v>
          </cell>
          <cell r="S2635" t="str">
            <v>FEDERATION FRANCAISE CANOE-KAYAK ET SPORTS PAGAIE</v>
          </cell>
          <cell r="T2635">
            <v>2022</v>
          </cell>
          <cell r="V2635">
            <v>60</v>
          </cell>
          <cell r="W2635" t="str">
            <v>Non</v>
          </cell>
          <cell r="X2635" t="str">
            <v>IA Sport Plus</v>
          </cell>
          <cell r="Y2635" t="str">
            <v>IASPORT</v>
          </cell>
          <cell r="Z2635" t="str">
            <v>AN_COMP_A</v>
          </cell>
          <cell r="AA2635" t="str">
            <v>Carte 1 an Compétition Adulte</v>
          </cell>
          <cell r="AB2635">
            <v>72024</v>
          </cell>
          <cell r="AC2635">
            <v>44593</v>
          </cell>
          <cell r="AD2635">
            <v>44600</v>
          </cell>
          <cell r="AE2635">
            <v>44926</v>
          </cell>
          <cell r="AF2635" t="str">
            <v>Aucun</v>
          </cell>
          <cell r="AG2635" t="str">
            <v>V</v>
          </cell>
          <cell r="AH2635" t="str">
            <v>VETERAN</v>
          </cell>
          <cell r="AN2635">
            <v>44284</v>
          </cell>
          <cell r="AO2635" t="str">
            <v>Compétition</v>
          </cell>
        </row>
        <row r="2636">
          <cell r="E2636">
            <v>463307</v>
          </cell>
          <cell r="F2636" t="str">
            <v>M.</v>
          </cell>
          <cell r="G2636" t="str">
            <v>PÉRON</v>
          </cell>
          <cell r="H2636" t="str">
            <v>HERVÉ</v>
          </cell>
          <cell r="I2636">
            <v>30027</v>
          </cell>
          <cell r="J2636" t="str">
            <v>FRANCE</v>
          </cell>
          <cell r="K2636" t="str">
            <v>Homme</v>
          </cell>
          <cell r="L2636">
            <v>2949</v>
          </cell>
          <cell r="M2636" t="str">
            <v>TEAM MARARA VA'A</v>
          </cell>
          <cell r="O2636">
            <v>2900</v>
          </cell>
          <cell r="P2636" t="str">
            <v>COMITE DEPARTEMENTAL CK DU FINISTERE</v>
          </cell>
          <cell r="Q2636" t="str">
            <v>CR03</v>
          </cell>
          <cell r="R2636" t="str">
            <v>COMITE REGIONAL BRETAGNE CK</v>
          </cell>
          <cell r="S2636" t="str">
            <v>FEDERATION FRANCAISE CANOE-KAYAK ET SPORTS PAGAIE</v>
          </cell>
          <cell r="T2636">
            <v>2022</v>
          </cell>
          <cell r="V2636">
            <v>60</v>
          </cell>
          <cell r="W2636" t="str">
            <v>Non</v>
          </cell>
          <cell r="Z2636" t="str">
            <v>AN_COMP_A</v>
          </cell>
          <cell r="AA2636" t="str">
            <v>Carte 1 an Compétition Adulte</v>
          </cell>
          <cell r="AB2636">
            <v>72653</v>
          </cell>
          <cell r="AC2636">
            <v>44621</v>
          </cell>
          <cell r="AD2636">
            <v>44645</v>
          </cell>
          <cell r="AE2636">
            <v>44926</v>
          </cell>
          <cell r="AF2636" t="str">
            <v>Aucun</v>
          </cell>
          <cell r="AG2636" t="str">
            <v>V</v>
          </cell>
          <cell r="AH2636" t="str">
            <v>VETERAN</v>
          </cell>
          <cell r="AN2636">
            <v>44614</v>
          </cell>
          <cell r="AO2636" t="str">
            <v>Compétition</v>
          </cell>
        </row>
        <row r="2637">
          <cell r="E2637">
            <v>463308</v>
          </cell>
          <cell r="F2637" t="str">
            <v>M.</v>
          </cell>
          <cell r="G2637" t="str">
            <v>BERTHO</v>
          </cell>
          <cell r="H2637" t="str">
            <v>LOUAN</v>
          </cell>
          <cell r="I2637">
            <v>39576</v>
          </cell>
          <cell r="J2637" t="str">
            <v>FRANCE</v>
          </cell>
          <cell r="K2637" t="str">
            <v>Homme</v>
          </cell>
          <cell r="L2637">
            <v>2208</v>
          </cell>
          <cell r="M2637" t="str">
            <v>CLUB CANOE KAYAK GUERLEDAN</v>
          </cell>
          <cell r="N2637" t="str">
            <v>CCKG</v>
          </cell>
          <cell r="O2637">
            <v>2200</v>
          </cell>
          <cell r="P2637" t="str">
            <v>COMITE DEPARTEMENTAL CK COTES D'ARMOR</v>
          </cell>
          <cell r="Q2637" t="str">
            <v>CR03</v>
          </cell>
          <cell r="R2637" t="str">
            <v>COMITE REGIONAL BRETAGNE CK</v>
          </cell>
          <cell r="S2637" t="str">
            <v>FEDERATION FRANCAISE CANOE-KAYAK ET SPORTS PAGAIE</v>
          </cell>
          <cell r="T2637">
            <v>2022</v>
          </cell>
          <cell r="V2637">
            <v>40</v>
          </cell>
          <cell r="W2637" t="str">
            <v>Non</v>
          </cell>
          <cell r="Z2637" t="str">
            <v>AN_COMP_J</v>
          </cell>
          <cell r="AA2637" t="str">
            <v>Carte 1 an Compétition Jeune</v>
          </cell>
          <cell r="AB2637">
            <v>71777</v>
          </cell>
          <cell r="AC2637">
            <v>44593</v>
          </cell>
          <cell r="AD2637">
            <v>44593</v>
          </cell>
          <cell r="AE2637">
            <v>44926</v>
          </cell>
          <cell r="AF2637" t="str">
            <v>Aucun</v>
          </cell>
          <cell r="AG2637" t="str">
            <v>M</v>
          </cell>
          <cell r="AH2637" t="str">
            <v>MINIME</v>
          </cell>
        </row>
        <row r="2638">
          <cell r="E2638">
            <v>463325</v>
          </cell>
          <cell r="F2638" t="str">
            <v>M.</v>
          </cell>
          <cell r="G2638" t="str">
            <v>ROCHER</v>
          </cell>
          <cell r="H2638" t="str">
            <v>LILIAN</v>
          </cell>
          <cell r="I2638">
            <v>40798</v>
          </cell>
          <cell r="J2638" t="str">
            <v>FRANCE</v>
          </cell>
          <cell r="K2638" t="str">
            <v>Homme</v>
          </cell>
          <cell r="L2638">
            <v>2903</v>
          </cell>
          <cell r="M2638" t="str">
            <v>CK DE QUIMPER CORNOUAILLE</v>
          </cell>
          <cell r="O2638">
            <v>2900</v>
          </cell>
          <cell r="P2638" t="str">
            <v>COMITE DEPARTEMENTAL CK DU FINISTERE</v>
          </cell>
          <cell r="Q2638" t="str">
            <v>CR03</v>
          </cell>
          <cell r="R2638" t="str">
            <v>COMITE REGIONAL BRETAGNE CK</v>
          </cell>
          <cell r="S2638" t="str">
            <v>FEDERATION FRANCAISE CANOE-KAYAK ET SPORTS PAGAIE</v>
          </cell>
          <cell r="T2638">
            <v>2022</v>
          </cell>
          <cell r="V2638">
            <v>40</v>
          </cell>
          <cell r="W2638" t="str">
            <v>Non</v>
          </cell>
          <cell r="Z2638" t="str">
            <v>AN_COMP_J</v>
          </cell>
          <cell r="AA2638" t="str">
            <v>Carte 1 an Compétition Jeune</v>
          </cell>
          <cell r="AB2638">
            <v>71383</v>
          </cell>
          <cell r="AC2638">
            <v>44562</v>
          </cell>
          <cell r="AD2638">
            <v>44573</v>
          </cell>
          <cell r="AE2638">
            <v>44926</v>
          </cell>
          <cell r="AF2638" t="str">
            <v>Aucun</v>
          </cell>
          <cell r="AG2638" t="str">
            <v>B</v>
          </cell>
          <cell r="AH2638" t="str">
            <v>BENJAMIN</v>
          </cell>
          <cell r="AN2638">
            <v>44573</v>
          </cell>
          <cell r="AO2638" t="str">
            <v>Compétition</v>
          </cell>
        </row>
        <row r="2639">
          <cell r="E2639">
            <v>463328</v>
          </cell>
          <cell r="F2639" t="str">
            <v>M.</v>
          </cell>
          <cell r="G2639" t="str">
            <v>GRAMAIN</v>
          </cell>
          <cell r="H2639" t="str">
            <v>REMI</v>
          </cell>
          <cell r="I2639">
            <v>24260</v>
          </cell>
          <cell r="J2639" t="str">
            <v>FRANCE</v>
          </cell>
          <cell r="K2639" t="str">
            <v>Homme</v>
          </cell>
          <cell r="L2639">
            <v>2202</v>
          </cell>
          <cell r="M2639" t="str">
            <v>CLUB MJC ST BRIEUC C.K.</v>
          </cell>
          <cell r="N2639" t="str">
            <v>MJC DU PLATEAU</v>
          </cell>
          <cell r="O2639">
            <v>2200</v>
          </cell>
          <cell r="P2639" t="str">
            <v>COMITE DEPARTEMENTAL CK COTES D'ARMOR</v>
          </cell>
          <cell r="Q2639" t="str">
            <v>CR03</v>
          </cell>
          <cell r="R2639" t="str">
            <v>COMITE REGIONAL BRETAGNE CK</v>
          </cell>
          <cell r="S2639" t="str">
            <v>FEDERATION FRANCAISE CANOE-KAYAK ET SPORTS PAGAIE</v>
          </cell>
          <cell r="T2639">
            <v>2022</v>
          </cell>
          <cell r="V2639">
            <v>55</v>
          </cell>
          <cell r="W2639" t="str">
            <v>Non</v>
          </cell>
          <cell r="Z2639" t="str">
            <v>AN_LOIS_A</v>
          </cell>
          <cell r="AA2639" t="str">
            <v>Carte 1 an Loisir Adulte</v>
          </cell>
          <cell r="AB2639">
            <v>70810</v>
          </cell>
          <cell r="AC2639">
            <v>44531</v>
          </cell>
          <cell r="AD2639">
            <v>44546</v>
          </cell>
          <cell r="AE2639">
            <v>44926</v>
          </cell>
          <cell r="AF2639" t="str">
            <v>Aucun</v>
          </cell>
          <cell r="AG2639" t="str">
            <v>V</v>
          </cell>
          <cell r="AH2639" t="str">
            <v>VETERAN</v>
          </cell>
          <cell r="AJ2639">
            <v>44466</v>
          </cell>
          <cell r="AK2639" t="str">
            <v>Loisir</v>
          </cell>
          <cell r="AL2639" t="str">
            <v>PERRON</v>
          </cell>
          <cell r="AM2639">
            <v>100003831137</v>
          </cell>
        </row>
        <row r="2640">
          <cell r="E2640">
            <v>463385</v>
          </cell>
          <cell r="F2640" t="str">
            <v>M.</v>
          </cell>
          <cell r="G2640" t="str">
            <v>CAYIR</v>
          </cell>
          <cell r="H2640" t="str">
            <v>MAEL</v>
          </cell>
          <cell r="I2640">
            <v>40697</v>
          </cell>
          <cell r="J2640" t="str">
            <v>FRANCE</v>
          </cell>
          <cell r="K2640" t="str">
            <v>Homme</v>
          </cell>
          <cell r="L2640">
            <v>2202</v>
          </cell>
          <cell r="M2640" t="str">
            <v>CLUB MJC ST BRIEUC C.K.</v>
          </cell>
          <cell r="N2640" t="str">
            <v>MJC DU PLATEAU</v>
          </cell>
          <cell r="O2640">
            <v>2200</v>
          </cell>
          <cell r="P2640" t="str">
            <v>COMITE DEPARTEMENTAL CK COTES D'ARMOR</v>
          </cell>
          <cell r="Q2640" t="str">
            <v>CR03</v>
          </cell>
          <cell r="R2640" t="str">
            <v>COMITE REGIONAL BRETAGNE CK</v>
          </cell>
          <cell r="S2640" t="str">
            <v>FEDERATION FRANCAISE CANOE-KAYAK ET SPORTS PAGAIE</v>
          </cell>
          <cell r="T2640">
            <v>2022</v>
          </cell>
          <cell r="V2640">
            <v>20</v>
          </cell>
          <cell r="W2640" t="str">
            <v>Non</v>
          </cell>
          <cell r="Z2640" t="str">
            <v>AN_LOIS_J</v>
          </cell>
          <cell r="AA2640" t="str">
            <v>Carte 1 an Loisir Jeune</v>
          </cell>
          <cell r="AB2640">
            <v>70810</v>
          </cell>
          <cell r="AC2640">
            <v>44531</v>
          </cell>
          <cell r="AD2640">
            <v>44546</v>
          </cell>
          <cell r="AE2640">
            <v>44926</v>
          </cell>
          <cell r="AF2640" t="str">
            <v>Aucun</v>
          </cell>
          <cell r="AG2640" t="str">
            <v>B</v>
          </cell>
          <cell r="AH2640" t="str">
            <v>BENJAMIN</v>
          </cell>
          <cell r="AJ2640">
            <v>44546</v>
          </cell>
          <cell r="AK2640" t="str">
            <v>Loisir</v>
          </cell>
        </row>
        <row r="2641">
          <cell r="E2641">
            <v>463477</v>
          </cell>
          <cell r="F2641" t="str">
            <v>M.</v>
          </cell>
          <cell r="G2641" t="str">
            <v>LINE</v>
          </cell>
          <cell r="H2641" t="str">
            <v>SACHA</v>
          </cell>
          <cell r="I2641">
            <v>39410</v>
          </cell>
          <cell r="J2641" t="str">
            <v>FRANCE</v>
          </cell>
          <cell r="K2641" t="str">
            <v>Homme</v>
          </cell>
          <cell r="L2641">
            <v>5605</v>
          </cell>
          <cell r="M2641" t="str">
            <v xml:space="preserve">PLUMELIAU CANOE KAYAK </v>
          </cell>
          <cell r="N2641" t="str">
            <v>PCK</v>
          </cell>
          <cell r="O2641">
            <v>5600</v>
          </cell>
          <cell r="P2641" t="str">
            <v>COMITE DEPARTEMENTAL CK DU MORBIHAN</v>
          </cell>
          <cell r="Q2641" t="str">
            <v>CR03</v>
          </cell>
          <cell r="R2641" t="str">
            <v>COMITE REGIONAL BRETAGNE CK</v>
          </cell>
          <cell r="S2641" t="str">
            <v>FEDERATION FRANCAISE CANOE-KAYAK ET SPORTS PAGAIE</v>
          </cell>
          <cell r="T2641">
            <v>2022</v>
          </cell>
          <cell r="V2641">
            <v>40</v>
          </cell>
          <cell r="W2641" t="str">
            <v>Non</v>
          </cell>
          <cell r="Z2641" t="str">
            <v>AN_COMP_J</v>
          </cell>
          <cell r="AA2641" t="str">
            <v>Carte 1 an Compétition Jeune</v>
          </cell>
          <cell r="AB2641">
            <v>71174</v>
          </cell>
          <cell r="AC2641">
            <v>44562</v>
          </cell>
          <cell r="AD2641">
            <v>44564</v>
          </cell>
          <cell r="AE2641">
            <v>44926</v>
          </cell>
          <cell r="AF2641" t="str">
            <v>Aucun</v>
          </cell>
          <cell r="AG2641" t="str">
            <v>C</v>
          </cell>
          <cell r="AH2641" t="str">
            <v>CADET</v>
          </cell>
          <cell r="AN2641">
            <v>44564</v>
          </cell>
          <cell r="AO2641" t="str">
            <v>Compétition</v>
          </cell>
        </row>
        <row r="2642">
          <cell r="E2642">
            <v>463670</v>
          </cell>
          <cell r="F2642" t="str">
            <v>M.</v>
          </cell>
          <cell r="G2642" t="str">
            <v>GAC</v>
          </cell>
          <cell r="H2642" t="str">
            <v>PAUL</v>
          </cell>
          <cell r="I2642">
            <v>28374</v>
          </cell>
          <cell r="J2642" t="str">
            <v>FRANCE</v>
          </cell>
          <cell r="K2642" t="str">
            <v>Homme</v>
          </cell>
          <cell r="L2642">
            <v>3501</v>
          </cell>
          <cell r="M2642" t="str">
            <v>KAYAK CLUB PONT REAN</v>
          </cell>
          <cell r="O2642">
            <v>3500</v>
          </cell>
          <cell r="P2642" t="str">
            <v>COMITE DEPARTEMENTAL CK D'ILLE ET VILAINE</v>
          </cell>
          <cell r="Q2642" t="str">
            <v>CR03</v>
          </cell>
          <cell r="R2642" t="str">
            <v>COMITE REGIONAL BRETAGNE CK</v>
          </cell>
          <cell r="S2642" t="str">
            <v>FEDERATION FRANCAISE CANOE-KAYAK ET SPORTS PAGAIE</v>
          </cell>
          <cell r="T2642">
            <v>2022</v>
          </cell>
          <cell r="V2642">
            <v>60</v>
          </cell>
          <cell r="W2642" t="str">
            <v>Non</v>
          </cell>
          <cell r="Z2642" t="str">
            <v>AN_COMP_A</v>
          </cell>
          <cell r="AA2642" t="str">
            <v>Carte 1 an Compétition Adulte</v>
          </cell>
          <cell r="AB2642">
            <v>70967</v>
          </cell>
          <cell r="AC2642">
            <v>44531</v>
          </cell>
          <cell r="AD2642">
            <v>44551</v>
          </cell>
          <cell r="AE2642">
            <v>44926</v>
          </cell>
          <cell r="AF2642" t="str">
            <v>Aucun</v>
          </cell>
          <cell r="AG2642" t="str">
            <v>V</v>
          </cell>
          <cell r="AH2642" t="str">
            <v>VETERAN</v>
          </cell>
          <cell r="AN2642">
            <v>44449</v>
          </cell>
          <cell r="AO2642" t="str">
            <v>Compétition</v>
          </cell>
        </row>
        <row r="2643">
          <cell r="E2643">
            <v>463744</v>
          </cell>
          <cell r="F2643" t="str">
            <v>M.</v>
          </cell>
          <cell r="G2643" t="str">
            <v>LE SAGE</v>
          </cell>
          <cell r="H2643" t="str">
            <v>CLEMENT</v>
          </cell>
          <cell r="I2643">
            <v>40337</v>
          </cell>
          <cell r="J2643" t="str">
            <v>FRANCE</v>
          </cell>
          <cell r="K2643" t="str">
            <v>Homme</v>
          </cell>
          <cell r="L2643">
            <v>3501</v>
          </cell>
          <cell r="M2643" t="str">
            <v>KAYAK CLUB PONT REAN</v>
          </cell>
          <cell r="O2643">
            <v>3500</v>
          </cell>
          <cell r="P2643" t="str">
            <v>COMITE DEPARTEMENTAL CK D'ILLE ET VILAINE</v>
          </cell>
          <cell r="Q2643" t="str">
            <v>CR03</v>
          </cell>
          <cell r="R2643" t="str">
            <v>COMITE REGIONAL BRETAGNE CK</v>
          </cell>
          <cell r="S2643" t="str">
            <v>FEDERATION FRANCAISE CANOE-KAYAK ET SPORTS PAGAIE</v>
          </cell>
          <cell r="T2643">
            <v>2022</v>
          </cell>
          <cell r="V2643">
            <v>40</v>
          </cell>
          <cell r="W2643" t="str">
            <v>Non</v>
          </cell>
          <cell r="Z2643" t="str">
            <v>AN_COMP_J</v>
          </cell>
          <cell r="AA2643" t="str">
            <v>Carte 1 an Compétition Jeune</v>
          </cell>
          <cell r="AB2643">
            <v>70967</v>
          </cell>
          <cell r="AC2643">
            <v>44531</v>
          </cell>
          <cell r="AD2643">
            <v>44552</v>
          </cell>
          <cell r="AE2643">
            <v>44926</v>
          </cell>
          <cell r="AF2643" t="str">
            <v>Aucun</v>
          </cell>
          <cell r="AG2643" t="str">
            <v>B</v>
          </cell>
          <cell r="AH2643" t="str">
            <v>BENJAMIN</v>
          </cell>
          <cell r="AN2643">
            <v>44390</v>
          </cell>
          <cell r="AO2643" t="str">
            <v>Compétition</v>
          </cell>
        </row>
        <row r="2644">
          <cell r="E2644">
            <v>463888</v>
          </cell>
          <cell r="F2644" t="str">
            <v>M.</v>
          </cell>
          <cell r="G2644" t="str">
            <v>DUVAL</v>
          </cell>
          <cell r="H2644" t="str">
            <v>TITOUAN</v>
          </cell>
          <cell r="I2644">
            <v>39572</v>
          </cell>
          <cell r="J2644" t="str">
            <v>FRANCE</v>
          </cell>
          <cell r="K2644" t="str">
            <v>Homme</v>
          </cell>
          <cell r="L2644">
            <v>3514</v>
          </cell>
          <cell r="M2644" t="str">
            <v>U.S.V. CK VERN / SEICHE</v>
          </cell>
          <cell r="O2644">
            <v>3500</v>
          </cell>
          <cell r="P2644" t="str">
            <v>COMITE DEPARTEMENTAL CK D'ILLE ET VILAINE</v>
          </cell>
          <cell r="Q2644" t="str">
            <v>CR03</v>
          </cell>
          <cell r="R2644" t="str">
            <v>COMITE REGIONAL BRETAGNE CK</v>
          </cell>
          <cell r="S2644" t="str">
            <v>FEDERATION FRANCAISE CANOE-KAYAK ET SPORTS PAGAIE</v>
          </cell>
          <cell r="T2644">
            <v>2022</v>
          </cell>
          <cell r="V2644">
            <v>40</v>
          </cell>
          <cell r="W2644" t="str">
            <v>Non</v>
          </cell>
          <cell r="Z2644" t="str">
            <v>AN_COMP_J</v>
          </cell>
          <cell r="AA2644" t="str">
            <v>Carte 1 an Compétition Jeune</v>
          </cell>
          <cell r="AB2644">
            <v>71142</v>
          </cell>
          <cell r="AC2644">
            <v>44562</v>
          </cell>
          <cell r="AD2644">
            <v>44574</v>
          </cell>
          <cell r="AE2644">
            <v>44926</v>
          </cell>
          <cell r="AF2644" t="str">
            <v>Aucun</v>
          </cell>
          <cell r="AG2644" t="str">
            <v>M</v>
          </cell>
          <cell r="AH2644" t="str">
            <v>MINIME</v>
          </cell>
          <cell r="AN2644">
            <v>44574</v>
          </cell>
          <cell r="AO2644" t="str">
            <v>Compétition</v>
          </cell>
        </row>
        <row r="2645">
          <cell r="E2645">
            <v>463890</v>
          </cell>
          <cell r="F2645" t="str">
            <v>M.</v>
          </cell>
          <cell r="G2645" t="str">
            <v>JARNAULT</v>
          </cell>
          <cell r="H2645" t="str">
            <v>EWAN</v>
          </cell>
          <cell r="I2645">
            <v>38785</v>
          </cell>
          <cell r="J2645" t="str">
            <v>FRANCE</v>
          </cell>
          <cell r="K2645" t="str">
            <v>Homme</v>
          </cell>
          <cell r="L2645">
            <v>3514</v>
          </cell>
          <cell r="M2645" t="str">
            <v>U.S.V. CK VERN / SEICHE</v>
          </cell>
          <cell r="O2645">
            <v>3500</v>
          </cell>
          <cell r="P2645" t="str">
            <v>COMITE DEPARTEMENTAL CK D'ILLE ET VILAINE</v>
          </cell>
          <cell r="Q2645" t="str">
            <v>CR03</v>
          </cell>
          <cell r="R2645" t="str">
            <v>COMITE REGIONAL BRETAGNE CK</v>
          </cell>
          <cell r="S2645" t="str">
            <v>FEDERATION FRANCAISE CANOE-KAYAK ET SPORTS PAGAIE</v>
          </cell>
          <cell r="T2645">
            <v>2022</v>
          </cell>
          <cell r="V2645">
            <v>40</v>
          </cell>
          <cell r="W2645" t="str">
            <v>Non</v>
          </cell>
          <cell r="Z2645" t="str">
            <v>AN_COMP_J</v>
          </cell>
          <cell r="AA2645" t="str">
            <v>Carte 1 an Compétition Jeune</v>
          </cell>
          <cell r="AB2645">
            <v>71142</v>
          </cell>
          <cell r="AC2645">
            <v>44562</v>
          </cell>
          <cell r="AD2645">
            <v>44574</v>
          </cell>
          <cell r="AE2645">
            <v>44926</v>
          </cell>
          <cell r="AF2645" t="str">
            <v>Aucun</v>
          </cell>
          <cell r="AG2645" t="str">
            <v>C</v>
          </cell>
          <cell r="AH2645" t="str">
            <v>CADET</v>
          </cell>
          <cell r="AN2645">
            <v>44574</v>
          </cell>
          <cell r="AO2645" t="str">
            <v>Compétition</v>
          </cell>
        </row>
        <row r="2646">
          <cell r="E2646">
            <v>463911</v>
          </cell>
          <cell r="F2646" t="str">
            <v>M.</v>
          </cell>
          <cell r="G2646" t="str">
            <v>CLOCHET SIX</v>
          </cell>
          <cell r="H2646" t="str">
            <v>NILS</v>
          </cell>
          <cell r="I2646">
            <v>40596</v>
          </cell>
          <cell r="J2646" t="str">
            <v>FRANCE</v>
          </cell>
          <cell r="K2646" t="str">
            <v>Homme</v>
          </cell>
          <cell r="L2646">
            <v>3514</v>
          </cell>
          <cell r="M2646" t="str">
            <v>U.S.V. CK VERN / SEICHE</v>
          </cell>
          <cell r="O2646">
            <v>3500</v>
          </cell>
          <cell r="P2646" t="str">
            <v>COMITE DEPARTEMENTAL CK D'ILLE ET VILAINE</v>
          </cell>
          <cell r="Q2646" t="str">
            <v>CR03</v>
          </cell>
          <cell r="R2646" t="str">
            <v>COMITE REGIONAL BRETAGNE CK</v>
          </cell>
          <cell r="S2646" t="str">
            <v>FEDERATION FRANCAISE CANOE-KAYAK ET SPORTS PAGAIE</v>
          </cell>
          <cell r="T2646">
            <v>2022</v>
          </cell>
          <cell r="V2646">
            <v>40</v>
          </cell>
          <cell r="W2646" t="str">
            <v>Non</v>
          </cell>
          <cell r="Z2646" t="str">
            <v>AN_COMP_J</v>
          </cell>
          <cell r="AA2646" t="str">
            <v>Carte 1 an Compétition Jeune</v>
          </cell>
          <cell r="AB2646">
            <v>71142</v>
          </cell>
          <cell r="AC2646">
            <v>44562</v>
          </cell>
          <cell r="AD2646">
            <v>44568</v>
          </cell>
          <cell r="AE2646">
            <v>44926</v>
          </cell>
          <cell r="AF2646" t="str">
            <v>Aucun</v>
          </cell>
          <cell r="AG2646" t="str">
            <v>B</v>
          </cell>
          <cell r="AH2646" t="str">
            <v>BENJAMIN</v>
          </cell>
          <cell r="AN2646">
            <v>44426</v>
          </cell>
          <cell r="AO2646" t="str">
            <v>Compétition</v>
          </cell>
        </row>
        <row r="2647">
          <cell r="E2647">
            <v>463912</v>
          </cell>
          <cell r="F2647" t="str">
            <v>Mme</v>
          </cell>
          <cell r="G2647" t="str">
            <v>CARON</v>
          </cell>
          <cell r="H2647" t="str">
            <v>MELINE</v>
          </cell>
          <cell r="I2647">
            <v>40042</v>
          </cell>
          <cell r="J2647" t="str">
            <v>FRANCE</v>
          </cell>
          <cell r="K2647" t="str">
            <v>Femme</v>
          </cell>
          <cell r="L2647">
            <v>3514</v>
          </cell>
          <cell r="M2647" t="str">
            <v>U.S.V. CK VERN / SEICHE</v>
          </cell>
          <cell r="O2647">
            <v>3500</v>
          </cell>
          <cell r="P2647" t="str">
            <v>COMITE DEPARTEMENTAL CK D'ILLE ET VILAINE</v>
          </cell>
          <cell r="Q2647" t="str">
            <v>CR03</v>
          </cell>
          <cell r="R2647" t="str">
            <v>COMITE REGIONAL BRETAGNE CK</v>
          </cell>
          <cell r="S2647" t="str">
            <v>FEDERATION FRANCAISE CANOE-KAYAK ET SPORTS PAGAIE</v>
          </cell>
          <cell r="T2647">
            <v>2022</v>
          </cell>
          <cell r="V2647">
            <v>40</v>
          </cell>
          <cell r="W2647" t="str">
            <v>Non</v>
          </cell>
          <cell r="Z2647" t="str">
            <v>AN_COMP_J</v>
          </cell>
          <cell r="AA2647" t="str">
            <v>Carte 1 an Compétition Jeune</v>
          </cell>
          <cell r="AB2647">
            <v>71142</v>
          </cell>
          <cell r="AC2647">
            <v>44562</v>
          </cell>
          <cell r="AD2647">
            <v>44572</v>
          </cell>
          <cell r="AE2647">
            <v>44926</v>
          </cell>
          <cell r="AF2647" t="str">
            <v>Aucun</v>
          </cell>
          <cell r="AG2647" t="str">
            <v>M</v>
          </cell>
          <cell r="AH2647" t="str">
            <v>MINIME</v>
          </cell>
          <cell r="AN2647">
            <v>44574</v>
          </cell>
          <cell r="AO2647" t="str">
            <v>Compétition</v>
          </cell>
        </row>
        <row r="2648">
          <cell r="E2648">
            <v>463915</v>
          </cell>
          <cell r="F2648" t="str">
            <v>M.</v>
          </cell>
          <cell r="G2648" t="str">
            <v>TA</v>
          </cell>
          <cell r="H2648" t="str">
            <v>THOMAS</v>
          </cell>
          <cell r="I2648">
            <v>26834</v>
          </cell>
          <cell r="J2648" t="str">
            <v>FRANCE</v>
          </cell>
          <cell r="K2648" t="str">
            <v>Homme</v>
          </cell>
          <cell r="L2648">
            <v>3514</v>
          </cell>
          <cell r="M2648" t="str">
            <v>U.S.V. CK VERN / SEICHE</v>
          </cell>
          <cell r="O2648">
            <v>3500</v>
          </cell>
          <cell r="P2648" t="str">
            <v>COMITE DEPARTEMENTAL CK D'ILLE ET VILAINE</v>
          </cell>
          <cell r="Q2648" t="str">
            <v>CR03</v>
          </cell>
          <cell r="R2648" t="str">
            <v>COMITE REGIONAL BRETAGNE CK</v>
          </cell>
          <cell r="S2648" t="str">
            <v>FEDERATION FRANCAISE CANOE-KAYAK ET SPORTS PAGAIE</v>
          </cell>
          <cell r="T2648">
            <v>2022</v>
          </cell>
          <cell r="V2648">
            <v>55</v>
          </cell>
          <cell r="W2648" t="str">
            <v>Non</v>
          </cell>
          <cell r="Z2648" t="str">
            <v>AN_LOIS_A</v>
          </cell>
          <cell r="AA2648" t="str">
            <v>Carte 1 an Loisir Adulte</v>
          </cell>
          <cell r="AB2648">
            <v>71142</v>
          </cell>
          <cell r="AC2648">
            <v>44562</v>
          </cell>
          <cell r="AD2648">
            <v>44572</v>
          </cell>
          <cell r="AE2648">
            <v>44926</v>
          </cell>
          <cell r="AF2648" t="str">
            <v>Aucun</v>
          </cell>
          <cell r="AG2648" t="str">
            <v>V</v>
          </cell>
          <cell r="AH2648" t="str">
            <v>VETERAN</v>
          </cell>
        </row>
        <row r="2649">
          <cell r="E2649">
            <v>463940</v>
          </cell>
          <cell r="F2649" t="str">
            <v>M.</v>
          </cell>
          <cell r="G2649" t="str">
            <v>NEAU</v>
          </cell>
          <cell r="H2649" t="str">
            <v>XAVIER</v>
          </cell>
          <cell r="I2649">
            <v>27391</v>
          </cell>
          <cell r="J2649" t="str">
            <v>FRANCE</v>
          </cell>
          <cell r="K2649" t="str">
            <v>Homme</v>
          </cell>
          <cell r="L2649">
            <v>5617</v>
          </cell>
          <cell r="M2649" t="str">
            <v>KAYAK CLUB DE VANNES</v>
          </cell>
          <cell r="O2649">
            <v>5600</v>
          </cell>
          <cell r="P2649" t="str">
            <v>COMITE DEPARTEMENTAL CK DU MORBIHAN</v>
          </cell>
          <cell r="Q2649" t="str">
            <v>CR03</v>
          </cell>
          <cell r="R2649" t="str">
            <v>COMITE REGIONAL BRETAGNE CK</v>
          </cell>
          <cell r="S2649" t="str">
            <v>FEDERATION FRANCAISE CANOE-KAYAK ET SPORTS PAGAIE</v>
          </cell>
          <cell r="T2649">
            <v>2022</v>
          </cell>
          <cell r="V2649">
            <v>55</v>
          </cell>
          <cell r="W2649" t="str">
            <v>Non</v>
          </cell>
          <cell r="Z2649" t="str">
            <v>AN_LOIS_A</v>
          </cell>
          <cell r="AA2649" t="str">
            <v>Carte 1 an Loisir Adulte</v>
          </cell>
          <cell r="AB2649">
            <v>70760</v>
          </cell>
          <cell r="AC2649">
            <v>44531</v>
          </cell>
          <cell r="AD2649">
            <v>44537</v>
          </cell>
          <cell r="AE2649">
            <v>44926</v>
          </cell>
          <cell r="AF2649" t="str">
            <v>Aucun</v>
          </cell>
          <cell r="AG2649" t="str">
            <v>V</v>
          </cell>
          <cell r="AH2649" t="str">
            <v>VETERAN</v>
          </cell>
          <cell r="AJ2649">
            <v>44096</v>
          </cell>
          <cell r="AK2649" t="str">
            <v>Loisir</v>
          </cell>
        </row>
        <row r="2650">
          <cell r="E2650">
            <v>463968</v>
          </cell>
          <cell r="F2650" t="str">
            <v>M.</v>
          </cell>
          <cell r="G2650" t="str">
            <v>BIGER</v>
          </cell>
          <cell r="H2650" t="str">
            <v>CORENTIN</v>
          </cell>
          <cell r="I2650">
            <v>40676</v>
          </cell>
          <cell r="J2650" t="str">
            <v>FRANCE</v>
          </cell>
          <cell r="K2650" t="str">
            <v>Homme</v>
          </cell>
          <cell r="L2650">
            <v>2912</v>
          </cell>
          <cell r="M2650" t="str">
            <v>LES ALLIGATORS - LANDERNEAU</v>
          </cell>
          <cell r="O2650">
            <v>2900</v>
          </cell>
          <cell r="P2650" t="str">
            <v>COMITE DEPARTEMENTAL CK DU FINISTERE</v>
          </cell>
          <cell r="Q2650" t="str">
            <v>CR03</v>
          </cell>
          <cell r="R2650" t="str">
            <v>COMITE REGIONAL BRETAGNE CK</v>
          </cell>
          <cell r="S2650" t="str">
            <v>FEDERATION FRANCAISE CANOE-KAYAK ET SPORTS PAGAIE</v>
          </cell>
          <cell r="T2650">
            <v>2022</v>
          </cell>
          <cell r="V2650">
            <v>20</v>
          </cell>
          <cell r="W2650" t="str">
            <v>Non</v>
          </cell>
          <cell r="Z2650" t="str">
            <v>AN_LOIS_J</v>
          </cell>
          <cell r="AA2650" t="str">
            <v>Carte 1 an Loisir Jeune</v>
          </cell>
          <cell r="AB2650">
            <v>71393</v>
          </cell>
          <cell r="AC2650">
            <v>44562</v>
          </cell>
          <cell r="AD2650">
            <v>44565</v>
          </cell>
          <cell r="AE2650">
            <v>44926</v>
          </cell>
          <cell r="AF2650" t="str">
            <v>Aucun</v>
          </cell>
          <cell r="AG2650" t="str">
            <v>B</v>
          </cell>
          <cell r="AH2650" t="str">
            <v>BENJAMIN</v>
          </cell>
          <cell r="AJ2650">
            <v>44565</v>
          </cell>
          <cell r="AK2650" t="str">
            <v>Loisir</v>
          </cell>
        </row>
        <row r="2651">
          <cell r="E2651">
            <v>463970</v>
          </cell>
          <cell r="F2651" t="str">
            <v>M.</v>
          </cell>
          <cell r="G2651" t="str">
            <v>BENAY</v>
          </cell>
          <cell r="H2651" t="str">
            <v>YANNICK</v>
          </cell>
          <cell r="I2651">
            <v>27078</v>
          </cell>
          <cell r="J2651" t="str">
            <v>FRANCE</v>
          </cell>
          <cell r="K2651" t="str">
            <v>Homme</v>
          </cell>
          <cell r="L2651">
            <v>2909</v>
          </cell>
          <cell r="M2651" t="str">
            <v>BREST BRETAGNE NAUTISME</v>
          </cell>
          <cell r="N2651" t="str">
            <v>BBN</v>
          </cell>
          <cell r="O2651">
            <v>2900</v>
          </cell>
          <cell r="P2651" t="str">
            <v>COMITE DEPARTEMENTAL CK DU FINISTERE</v>
          </cell>
          <cell r="Q2651" t="str">
            <v>CR03</v>
          </cell>
          <cell r="R2651" t="str">
            <v>COMITE REGIONAL BRETAGNE CK</v>
          </cell>
          <cell r="S2651" t="str">
            <v>FEDERATION FRANCAISE CANOE-KAYAK ET SPORTS PAGAIE</v>
          </cell>
          <cell r="T2651">
            <v>2022</v>
          </cell>
          <cell r="V2651">
            <v>55</v>
          </cell>
          <cell r="W2651" t="str">
            <v>Non</v>
          </cell>
          <cell r="Z2651" t="str">
            <v>AN_LOIS_A</v>
          </cell>
          <cell r="AA2651" t="str">
            <v>Carte 1 an Loisir Adulte</v>
          </cell>
          <cell r="AB2651">
            <v>71579</v>
          </cell>
          <cell r="AC2651">
            <v>44562</v>
          </cell>
          <cell r="AD2651">
            <v>44568</v>
          </cell>
          <cell r="AE2651">
            <v>44926</v>
          </cell>
          <cell r="AF2651" t="str">
            <v>Aucun</v>
          </cell>
          <cell r="AG2651" t="str">
            <v>V</v>
          </cell>
          <cell r="AH2651" t="str">
            <v>VETERAN</v>
          </cell>
          <cell r="AJ2651">
            <v>44110</v>
          </cell>
          <cell r="AK2651" t="str">
            <v>Loisir</v>
          </cell>
          <cell r="AL2651" t="str">
            <v>MENAGE</v>
          </cell>
          <cell r="AM2651">
            <v>291022531</v>
          </cell>
        </row>
        <row r="2652">
          <cell r="E2652">
            <v>463973</v>
          </cell>
          <cell r="F2652" t="str">
            <v>M.</v>
          </cell>
          <cell r="G2652" t="str">
            <v>BOURVON</v>
          </cell>
          <cell r="H2652" t="str">
            <v>XAVIER</v>
          </cell>
          <cell r="I2652">
            <v>30295</v>
          </cell>
          <cell r="J2652" t="str">
            <v>FRANCE</v>
          </cell>
          <cell r="K2652" t="str">
            <v>Homme</v>
          </cell>
          <cell r="L2652">
            <v>2934</v>
          </cell>
          <cell r="M2652" t="str">
            <v>AULNE CANOË KAYAK</v>
          </cell>
          <cell r="N2652" t="str">
            <v>ACK</v>
          </cell>
          <cell r="O2652">
            <v>2900</v>
          </cell>
          <cell r="P2652" t="str">
            <v>COMITE DEPARTEMENTAL CK DU FINISTERE</v>
          </cell>
          <cell r="Q2652" t="str">
            <v>CR03</v>
          </cell>
          <cell r="R2652" t="str">
            <v>COMITE REGIONAL BRETAGNE CK</v>
          </cell>
          <cell r="S2652" t="str">
            <v>FEDERATION FRANCAISE CANOE-KAYAK ET SPORTS PAGAIE</v>
          </cell>
          <cell r="T2652">
            <v>2022</v>
          </cell>
          <cell r="V2652">
            <v>55</v>
          </cell>
          <cell r="W2652" t="str">
            <v>Non</v>
          </cell>
          <cell r="Z2652" t="str">
            <v>AN_LOIS_A</v>
          </cell>
          <cell r="AA2652" t="str">
            <v>Carte 1 an Loisir Adulte</v>
          </cell>
          <cell r="AB2652">
            <v>71404</v>
          </cell>
          <cell r="AC2652">
            <v>44562</v>
          </cell>
          <cell r="AD2652">
            <v>44570</v>
          </cell>
          <cell r="AE2652">
            <v>44926</v>
          </cell>
          <cell r="AF2652" t="str">
            <v>Aucun</v>
          </cell>
          <cell r="AG2652" t="str">
            <v>V</v>
          </cell>
          <cell r="AH2652" t="str">
            <v>VETERAN</v>
          </cell>
        </row>
        <row r="2653">
          <cell r="E2653">
            <v>463978</v>
          </cell>
          <cell r="F2653" t="str">
            <v>Mme</v>
          </cell>
          <cell r="G2653" t="str">
            <v>DURAND</v>
          </cell>
          <cell r="H2653" t="str">
            <v>NINON</v>
          </cell>
          <cell r="I2653">
            <v>33112</v>
          </cell>
          <cell r="J2653" t="str">
            <v>FRANCE</v>
          </cell>
          <cell r="K2653" t="str">
            <v>Femme</v>
          </cell>
          <cell r="L2653">
            <v>2909</v>
          </cell>
          <cell r="M2653" t="str">
            <v>BREST BRETAGNE NAUTISME</v>
          </cell>
          <cell r="N2653" t="str">
            <v>BBN</v>
          </cell>
          <cell r="O2653">
            <v>2900</v>
          </cell>
          <cell r="P2653" t="str">
            <v>COMITE DEPARTEMENTAL CK DU FINISTERE</v>
          </cell>
          <cell r="Q2653" t="str">
            <v>CR03</v>
          </cell>
          <cell r="R2653" t="str">
            <v>COMITE REGIONAL BRETAGNE CK</v>
          </cell>
          <cell r="S2653" t="str">
            <v>FEDERATION FRANCAISE CANOE-KAYAK ET SPORTS PAGAIE</v>
          </cell>
          <cell r="T2653">
            <v>2022</v>
          </cell>
          <cell r="V2653">
            <v>55</v>
          </cell>
          <cell r="W2653" t="str">
            <v>Non</v>
          </cell>
          <cell r="Z2653" t="str">
            <v>AN_LOIS_A</v>
          </cell>
          <cell r="AA2653" t="str">
            <v>Carte 1 an Loisir Adulte</v>
          </cell>
          <cell r="AB2653">
            <v>71100</v>
          </cell>
          <cell r="AC2653">
            <v>44531</v>
          </cell>
          <cell r="AD2653">
            <v>44546</v>
          </cell>
          <cell r="AE2653">
            <v>44926</v>
          </cell>
          <cell r="AF2653" t="str">
            <v>Aucun</v>
          </cell>
          <cell r="AG2653" t="str">
            <v>S</v>
          </cell>
          <cell r="AH2653" t="str">
            <v>SENIOR</v>
          </cell>
          <cell r="AJ2653">
            <v>44084</v>
          </cell>
          <cell r="AK2653" t="str">
            <v>Loisir</v>
          </cell>
          <cell r="AL2653" t="str">
            <v>VOLANT LE BERRE</v>
          </cell>
          <cell r="AM2653">
            <v>291965796</v>
          </cell>
        </row>
        <row r="2654">
          <cell r="E2654">
            <v>463986</v>
          </cell>
          <cell r="F2654" t="str">
            <v>M.</v>
          </cell>
          <cell r="G2654" t="str">
            <v>LE DORNER</v>
          </cell>
          <cell r="H2654" t="str">
            <v>KILLIAN</v>
          </cell>
          <cell r="I2654">
            <v>33652</v>
          </cell>
          <cell r="J2654" t="str">
            <v>FRANCE</v>
          </cell>
          <cell r="K2654" t="str">
            <v>Homme</v>
          </cell>
          <cell r="L2654">
            <v>2909</v>
          </cell>
          <cell r="M2654" t="str">
            <v>BREST BRETAGNE NAUTISME</v>
          </cell>
          <cell r="N2654" t="str">
            <v>BBN</v>
          </cell>
          <cell r="O2654">
            <v>2900</v>
          </cell>
          <cell r="P2654" t="str">
            <v>COMITE DEPARTEMENTAL CK DU FINISTERE</v>
          </cell>
          <cell r="Q2654" t="str">
            <v>CR03</v>
          </cell>
          <cell r="R2654" t="str">
            <v>COMITE REGIONAL BRETAGNE CK</v>
          </cell>
          <cell r="S2654" t="str">
            <v>FEDERATION FRANCAISE CANOE-KAYAK ET SPORTS PAGAIE</v>
          </cell>
          <cell r="T2654">
            <v>2022</v>
          </cell>
          <cell r="V2654">
            <v>55</v>
          </cell>
          <cell r="W2654" t="str">
            <v>Non</v>
          </cell>
          <cell r="Z2654" t="str">
            <v>AN_LOIS_A</v>
          </cell>
          <cell r="AA2654" t="str">
            <v>Carte 1 an Loisir Adulte</v>
          </cell>
          <cell r="AB2654">
            <v>71100</v>
          </cell>
          <cell r="AC2654">
            <v>44531</v>
          </cell>
          <cell r="AD2654">
            <v>44546</v>
          </cell>
          <cell r="AE2654">
            <v>44926</v>
          </cell>
          <cell r="AF2654" t="str">
            <v>Aucun</v>
          </cell>
          <cell r="AG2654" t="str">
            <v>S</v>
          </cell>
          <cell r="AH2654" t="str">
            <v>SENIOR</v>
          </cell>
          <cell r="AJ2654">
            <v>44112</v>
          </cell>
          <cell r="AK2654" t="str">
            <v>Loisir</v>
          </cell>
        </row>
        <row r="2655">
          <cell r="E2655">
            <v>463987</v>
          </cell>
          <cell r="F2655" t="str">
            <v>Mme</v>
          </cell>
          <cell r="G2655" t="str">
            <v>LOZACHMEUR</v>
          </cell>
          <cell r="H2655" t="str">
            <v>CATHERINE</v>
          </cell>
          <cell r="I2655">
            <v>23945</v>
          </cell>
          <cell r="J2655" t="str">
            <v>FRANCE</v>
          </cell>
          <cell r="K2655" t="str">
            <v>Femme</v>
          </cell>
          <cell r="L2655">
            <v>2909</v>
          </cell>
          <cell r="M2655" t="str">
            <v>BREST BRETAGNE NAUTISME</v>
          </cell>
          <cell r="N2655" t="str">
            <v>BBN</v>
          </cell>
          <cell r="O2655">
            <v>2900</v>
          </cell>
          <cell r="P2655" t="str">
            <v>COMITE DEPARTEMENTAL CK DU FINISTERE</v>
          </cell>
          <cell r="Q2655" t="str">
            <v>CR03</v>
          </cell>
          <cell r="R2655" t="str">
            <v>COMITE REGIONAL BRETAGNE CK</v>
          </cell>
          <cell r="S2655" t="str">
            <v>FEDERATION FRANCAISE CANOE-KAYAK ET SPORTS PAGAIE</v>
          </cell>
          <cell r="T2655">
            <v>2022</v>
          </cell>
          <cell r="V2655">
            <v>55</v>
          </cell>
          <cell r="W2655" t="str">
            <v>Non</v>
          </cell>
          <cell r="Z2655" t="str">
            <v>AN_LOIS_A</v>
          </cell>
          <cell r="AA2655" t="str">
            <v>Carte 1 an Loisir Adulte</v>
          </cell>
          <cell r="AB2655">
            <v>71100</v>
          </cell>
          <cell r="AC2655">
            <v>44531</v>
          </cell>
          <cell r="AD2655">
            <v>44547</v>
          </cell>
          <cell r="AE2655">
            <v>44926</v>
          </cell>
          <cell r="AF2655" t="str">
            <v>Aucun</v>
          </cell>
          <cell r="AG2655" t="str">
            <v>V</v>
          </cell>
          <cell r="AH2655" t="str">
            <v>VETERAN</v>
          </cell>
          <cell r="AJ2655">
            <v>44084</v>
          </cell>
          <cell r="AK2655" t="str">
            <v>Loisir</v>
          </cell>
          <cell r="AL2655" t="str">
            <v>CHARREAU</v>
          </cell>
          <cell r="AM2655">
            <v>291058519</v>
          </cell>
        </row>
        <row r="2656">
          <cell r="E2656">
            <v>463988</v>
          </cell>
          <cell r="F2656" t="str">
            <v>M.</v>
          </cell>
          <cell r="G2656" t="str">
            <v>MAO</v>
          </cell>
          <cell r="H2656" t="str">
            <v>SEBASTIEN</v>
          </cell>
          <cell r="I2656">
            <v>32848</v>
          </cell>
          <cell r="J2656" t="str">
            <v>FRANCE</v>
          </cell>
          <cell r="K2656" t="str">
            <v>Homme</v>
          </cell>
          <cell r="L2656">
            <v>2909</v>
          </cell>
          <cell r="M2656" t="str">
            <v>BREST BRETAGNE NAUTISME</v>
          </cell>
          <cell r="N2656" t="str">
            <v>BBN</v>
          </cell>
          <cell r="O2656">
            <v>2900</v>
          </cell>
          <cell r="P2656" t="str">
            <v>COMITE DEPARTEMENTAL CK DU FINISTERE</v>
          </cell>
          <cell r="Q2656" t="str">
            <v>CR03</v>
          </cell>
          <cell r="R2656" t="str">
            <v>COMITE REGIONAL BRETAGNE CK</v>
          </cell>
          <cell r="S2656" t="str">
            <v>FEDERATION FRANCAISE CANOE-KAYAK ET SPORTS PAGAIE</v>
          </cell>
          <cell r="T2656">
            <v>2022</v>
          </cell>
          <cell r="V2656">
            <v>55</v>
          </cell>
          <cell r="W2656" t="str">
            <v>Non</v>
          </cell>
          <cell r="Z2656" t="str">
            <v>AN_LOIS_A</v>
          </cell>
          <cell r="AA2656" t="str">
            <v>Carte 1 an Loisir Adulte</v>
          </cell>
          <cell r="AB2656">
            <v>71100</v>
          </cell>
          <cell r="AC2656">
            <v>44531</v>
          </cell>
          <cell r="AD2656">
            <v>44547</v>
          </cell>
          <cell r="AE2656">
            <v>44926</v>
          </cell>
          <cell r="AF2656" t="str">
            <v>Aucun</v>
          </cell>
          <cell r="AG2656" t="str">
            <v>S</v>
          </cell>
          <cell r="AH2656" t="str">
            <v>SENIOR</v>
          </cell>
          <cell r="AJ2656">
            <v>44081</v>
          </cell>
          <cell r="AK2656" t="str">
            <v>Loisir</v>
          </cell>
          <cell r="AL2656" t="str">
            <v>VOLANT-LE BERRE</v>
          </cell>
          <cell r="AM2656">
            <v>291965796</v>
          </cell>
        </row>
        <row r="2657">
          <cell r="E2657">
            <v>463989</v>
          </cell>
          <cell r="F2657" t="str">
            <v>M.</v>
          </cell>
          <cell r="G2657" t="str">
            <v>MILLE</v>
          </cell>
          <cell r="H2657" t="str">
            <v>DIDIER</v>
          </cell>
          <cell r="I2657">
            <v>21128</v>
          </cell>
          <cell r="J2657" t="str">
            <v>FRANCE</v>
          </cell>
          <cell r="K2657" t="str">
            <v>Homme</v>
          </cell>
          <cell r="L2657">
            <v>2909</v>
          </cell>
          <cell r="M2657" t="str">
            <v>BREST BRETAGNE NAUTISME</v>
          </cell>
          <cell r="N2657" t="str">
            <v>BBN</v>
          </cell>
          <cell r="O2657">
            <v>2900</v>
          </cell>
          <cell r="P2657" t="str">
            <v>COMITE DEPARTEMENTAL CK DU FINISTERE</v>
          </cell>
          <cell r="Q2657" t="str">
            <v>CR03</v>
          </cell>
          <cell r="R2657" t="str">
            <v>COMITE REGIONAL BRETAGNE CK</v>
          </cell>
          <cell r="S2657" t="str">
            <v>FEDERATION FRANCAISE CANOE-KAYAK ET SPORTS PAGAIE</v>
          </cell>
          <cell r="T2657">
            <v>2022</v>
          </cell>
          <cell r="V2657">
            <v>55</v>
          </cell>
          <cell r="W2657" t="str">
            <v>Non</v>
          </cell>
          <cell r="Z2657" t="str">
            <v>AN_LOIS_A</v>
          </cell>
          <cell r="AA2657" t="str">
            <v>Carte 1 an Loisir Adulte</v>
          </cell>
          <cell r="AB2657">
            <v>71579</v>
          </cell>
          <cell r="AC2657">
            <v>44562</v>
          </cell>
          <cell r="AD2657">
            <v>44564</v>
          </cell>
          <cell r="AE2657">
            <v>44926</v>
          </cell>
          <cell r="AF2657" t="str">
            <v>Aucun</v>
          </cell>
          <cell r="AG2657" t="str">
            <v>V</v>
          </cell>
          <cell r="AH2657" t="str">
            <v>VETERAN</v>
          </cell>
          <cell r="AJ2657">
            <v>44449</v>
          </cell>
          <cell r="AK2657" t="str">
            <v>Loisir</v>
          </cell>
        </row>
        <row r="2658">
          <cell r="E2658">
            <v>463990</v>
          </cell>
          <cell r="F2658" t="str">
            <v>M.</v>
          </cell>
          <cell r="G2658" t="str">
            <v>NEZOU</v>
          </cell>
          <cell r="H2658" t="str">
            <v>MICKAEL</v>
          </cell>
          <cell r="I2658">
            <v>31713</v>
          </cell>
          <cell r="J2658" t="str">
            <v>FRANCE</v>
          </cell>
          <cell r="K2658" t="str">
            <v>Homme</v>
          </cell>
          <cell r="L2658">
            <v>2909</v>
          </cell>
          <cell r="M2658" t="str">
            <v>BREST BRETAGNE NAUTISME</v>
          </cell>
          <cell r="N2658" t="str">
            <v>BBN</v>
          </cell>
          <cell r="O2658">
            <v>2900</v>
          </cell>
          <cell r="P2658" t="str">
            <v>COMITE DEPARTEMENTAL CK DU FINISTERE</v>
          </cell>
          <cell r="Q2658" t="str">
            <v>CR03</v>
          </cell>
          <cell r="R2658" t="str">
            <v>COMITE REGIONAL BRETAGNE CK</v>
          </cell>
          <cell r="S2658" t="str">
            <v>FEDERATION FRANCAISE CANOE-KAYAK ET SPORTS PAGAIE</v>
          </cell>
          <cell r="T2658">
            <v>2022</v>
          </cell>
          <cell r="V2658">
            <v>55</v>
          </cell>
          <cell r="W2658" t="str">
            <v>Non</v>
          </cell>
          <cell r="Z2658" t="str">
            <v>AN_LOIS_A</v>
          </cell>
          <cell r="AA2658" t="str">
            <v>Carte 1 an Loisir Adulte</v>
          </cell>
          <cell r="AB2658">
            <v>71579</v>
          </cell>
          <cell r="AC2658">
            <v>44562</v>
          </cell>
          <cell r="AD2658">
            <v>44568</v>
          </cell>
          <cell r="AE2658">
            <v>44926</v>
          </cell>
          <cell r="AF2658" t="str">
            <v>Aucun</v>
          </cell>
          <cell r="AG2658" t="str">
            <v>V</v>
          </cell>
          <cell r="AH2658" t="str">
            <v>VETERAN</v>
          </cell>
        </row>
        <row r="2659">
          <cell r="E2659">
            <v>463991</v>
          </cell>
          <cell r="F2659" t="str">
            <v>Mme</v>
          </cell>
          <cell r="G2659" t="str">
            <v>PATEAU</v>
          </cell>
          <cell r="H2659" t="str">
            <v>VICTOIRE</v>
          </cell>
          <cell r="I2659">
            <v>33912</v>
          </cell>
          <cell r="J2659" t="str">
            <v>FRANCE</v>
          </cell>
          <cell r="K2659" t="str">
            <v>Femme</v>
          </cell>
          <cell r="L2659">
            <v>2909</v>
          </cell>
          <cell r="M2659" t="str">
            <v>BREST BRETAGNE NAUTISME</v>
          </cell>
          <cell r="N2659" t="str">
            <v>BBN</v>
          </cell>
          <cell r="O2659">
            <v>2900</v>
          </cell>
          <cell r="P2659" t="str">
            <v>COMITE DEPARTEMENTAL CK DU FINISTERE</v>
          </cell>
          <cell r="Q2659" t="str">
            <v>CR03</v>
          </cell>
          <cell r="R2659" t="str">
            <v>COMITE REGIONAL BRETAGNE CK</v>
          </cell>
          <cell r="S2659" t="str">
            <v>FEDERATION FRANCAISE CANOE-KAYAK ET SPORTS PAGAIE</v>
          </cell>
          <cell r="T2659">
            <v>2022</v>
          </cell>
          <cell r="V2659">
            <v>55</v>
          </cell>
          <cell r="W2659" t="str">
            <v>Non</v>
          </cell>
          <cell r="Z2659" t="str">
            <v>AN_LOIS_A</v>
          </cell>
          <cell r="AA2659" t="str">
            <v>Carte 1 an Loisir Adulte</v>
          </cell>
          <cell r="AB2659">
            <v>71100</v>
          </cell>
          <cell r="AC2659">
            <v>44531</v>
          </cell>
          <cell r="AD2659">
            <v>44547</v>
          </cell>
          <cell r="AE2659">
            <v>44926</v>
          </cell>
          <cell r="AF2659" t="str">
            <v>Aucun</v>
          </cell>
          <cell r="AG2659" t="str">
            <v>S</v>
          </cell>
          <cell r="AH2659" t="str">
            <v>SENIOR</v>
          </cell>
          <cell r="AJ2659">
            <v>44112</v>
          </cell>
          <cell r="AK2659" t="str">
            <v>Loisir</v>
          </cell>
          <cell r="AL2659" t="str">
            <v>NERRIEC</v>
          </cell>
          <cell r="AM2659" t="str">
            <v>29 1 03568 1</v>
          </cell>
        </row>
        <row r="2660">
          <cell r="E2660">
            <v>463993</v>
          </cell>
          <cell r="F2660" t="str">
            <v>M.</v>
          </cell>
          <cell r="G2660" t="str">
            <v>SASSOLAS</v>
          </cell>
          <cell r="H2660" t="str">
            <v>BRUNO</v>
          </cell>
          <cell r="I2660">
            <v>22356</v>
          </cell>
          <cell r="J2660" t="str">
            <v>FRANCE</v>
          </cell>
          <cell r="K2660" t="str">
            <v>Homme</v>
          </cell>
          <cell r="L2660">
            <v>2909</v>
          </cell>
          <cell r="M2660" t="str">
            <v>BREST BRETAGNE NAUTISME</v>
          </cell>
          <cell r="N2660" t="str">
            <v>BBN</v>
          </cell>
          <cell r="O2660">
            <v>2900</v>
          </cell>
          <cell r="P2660" t="str">
            <v>COMITE DEPARTEMENTAL CK DU FINISTERE</v>
          </cell>
          <cell r="Q2660" t="str">
            <v>CR03</v>
          </cell>
          <cell r="R2660" t="str">
            <v>COMITE REGIONAL BRETAGNE CK</v>
          </cell>
          <cell r="S2660" t="str">
            <v>FEDERATION FRANCAISE CANOE-KAYAK ET SPORTS PAGAIE</v>
          </cell>
          <cell r="T2660">
            <v>2022</v>
          </cell>
          <cell r="V2660">
            <v>55</v>
          </cell>
          <cell r="W2660" t="str">
            <v>Non</v>
          </cell>
          <cell r="Z2660" t="str">
            <v>AN_LOIS_A</v>
          </cell>
          <cell r="AA2660" t="str">
            <v>Carte 1 an Loisir Adulte</v>
          </cell>
          <cell r="AB2660">
            <v>71100</v>
          </cell>
          <cell r="AC2660">
            <v>44531</v>
          </cell>
          <cell r="AD2660">
            <v>44547</v>
          </cell>
          <cell r="AE2660">
            <v>44926</v>
          </cell>
          <cell r="AF2660" t="str">
            <v>Aucun</v>
          </cell>
          <cell r="AG2660" t="str">
            <v>V</v>
          </cell>
          <cell r="AH2660" t="str">
            <v>VETERAN</v>
          </cell>
          <cell r="AJ2660">
            <v>44090</v>
          </cell>
          <cell r="AK2660" t="str">
            <v>Loisir</v>
          </cell>
        </row>
        <row r="2661">
          <cell r="E2661">
            <v>463994</v>
          </cell>
          <cell r="F2661" t="str">
            <v>Mme</v>
          </cell>
          <cell r="G2661" t="str">
            <v>SASSOLAS</v>
          </cell>
          <cell r="H2661" t="str">
            <v>NATHALIE</v>
          </cell>
          <cell r="I2661">
            <v>22737</v>
          </cell>
          <cell r="J2661" t="str">
            <v>FRANCE</v>
          </cell>
          <cell r="K2661" t="str">
            <v>Femme</v>
          </cell>
          <cell r="L2661">
            <v>2909</v>
          </cell>
          <cell r="M2661" t="str">
            <v>BREST BRETAGNE NAUTISME</v>
          </cell>
          <cell r="N2661" t="str">
            <v>BBN</v>
          </cell>
          <cell r="O2661">
            <v>2900</v>
          </cell>
          <cell r="P2661" t="str">
            <v>COMITE DEPARTEMENTAL CK DU FINISTERE</v>
          </cell>
          <cell r="Q2661" t="str">
            <v>CR03</v>
          </cell>
          <cell r="R2661" t="str">
            <v>COMITE REGIONAL BRETAGNE CK</v>
          </cell>
          <cell r="S2661" t="str">
            <v>FEDERATION FRANCAISE CANOE-KAYAK ET SPORTS PAGAIE</v>
          </cell>
          <cell r="T2661">
            <v>2022</v>
          </cell>
          <cell r="V2661">
            <v>55</v>
          </cell>
          <cell r="W2661" t="str">
            <v>Non</v>
          </cell>
          <cell r="Z2661" t="str">
            <v>AN_LOIS_A</v>
          </cell>
          <cell r="AA2661" t="str">
            <v>Carte 1 an Loisir Adulte</v>
          </cell>
          <cell r="AB2661">
            <v>71100</v>
          </cell>
          <cell r="AC2661">
            <v>44531</v>
          </cell>
          <cell r="AD2661">
            <v>44547</v>
          </cell>
          <cell r="AE2661">
            <v>44926</v>
          </cell>
          <cell r="AF2661" t="str">
            <v>Aucun</v>
          </cell>
          <cell r="AG2661" t="str">
            <v>V</v>
          </cell>
          <cell r="AH2661" t="str">
            <v>VETERAN</v>
          </cell>
          <cell r="AJ2661">
            <v>44090</v>
          </cell>
          <cell r="AK2661" t="str">
            <v>Loisir</v>
          </cell>
        </row>
        <row r="2662">
          <cell r="E2662">
            <v>464000</v>
          </cell>
          <cell r="F2662" t="str">
            <v>M.</v>
          </cell>
          <cell r="G2662" t="str">
            <v>BUREL</v>
          </cell>
          <cell r="H2662" t="str">
            <v>MAËLIG</v>
          </cell>
          <cell r="I2662">
            <v>35251</v>
          </cell>
          <cell r="J2662" t="str">
            <v>FRANCE</v>
          </cell>
          <cell r="K2662" t="str">
            <v>Homme</v>
          </cell>
          <cell r="L2662">
            <v>2934</v>
          </cell>
          <cell r="M2662" t="str">
            <v>AULNE CANOË KAYAK</v>
          </cell>
          <cell r="N2662" t="str">
            <v>ACK</v>
          </cell>
          <cell r="O2662">
            <v>2900</v>
          </cell>
          <cell r="P2662" t="str">
            <v>COMITE DEPARTEMENTAL CK DU FINISTERE</v>
          </cell>
          <cell r="Q2662" t="str">
            <v>CR03</v>
          </cell>
          <cell r="R2662" t="str">
            <v>COMITE REGIONAL BRETAGNE CK</v>
          </cell>
          <cell r="S2662" t="str">
            <v>FEDERATION FRANCAISE CANOE-KAYAK ET SPORTS PAGAIE</v>
          </cell>
          <cell r="T2662">
            <v>2022</v>
          </cell>
          <cell r="V2662">
            <v>55</v>
          </cell>
          <cell r="W2662" t="str">
            <v>Non</v>
          </cell>
          <cell r="Z2662" t="str">
            <v>AN_LOIS_A</v>
          </cell>
          <cell r="AA2662" t="str">
            <v>Carte 1 an Loisir Adulte</v>
          </cell>
          <cell r="AB2662">
            <v>71404</v>
          </cell>
          <cell r="AC2662">
            <v>44562</v>
          </cell>
          <cell r="AD2662">
            <v>44570</v>
          </cell>
          <cell r="AE2662">
            <v>44926</v>
          </cell>
          <cell r="AF2662" t="str">
            <v>Aucun</v>
          </cell>
          <cell r="AG2662" t="str">
            <v>S</v>
          </cell>
          <cell r="AH2662" t="str">
            <v>SENIOR</v>
          </cell>
        </row>
        <row r="2663">
          <cell r="E2663">
            <v>464002</v>
          </cell>
          <cell r="F2663" t="str">
            <v>Mme</v>
          </cell>
          <cell r="G2663" t="str">
            <v>HERVE</v>
          </cell>
          <cell r="H2663" t="str">
            <v>JADE</v>
          </cell>
          <cell r="I2663">
            <v>40711</v>
          </cell>
          <cell r="J2663" t="str">
            <v>FRANCE</v>
          </cell>
          <cell r="K2663" t="str">
            <v>Femme</v>
          </cell>
          <cell r="L2663">
            <v>2934</v>
          </cell>
          <cell r="M2663" t="str">
            <v>AULNE CANOË KAYAK</v>
          </cell>
          <cell r="N2663" t="str">
            <v>ACK</v>
          </cell>
          <cell r="O2663">
            <v>2900</v>
          </cell>
          <cell r="P2663" t="str">
            <v>COMITE DEPARTEMENTAL CK DU FINISTERE</v>
          </cell>
          <cell r="Q2663" t="str">
            <v>CR03</v>
          </cell>
          <cell r="R2663" t="str">
            <v>COMITE REGIONAL BRETAGNE CK</v>
          </cell>
          <cell r="S2663" t="str">
            <v>FEDERATION FRANCAISE CANOE-KAYAK ET SPORTS PAGAIE</v>
          </cell>
          <cell r="T2663">
            <v>2022</v>
          </cell>
          <cell r="V2663">
            <v>40</v>
          </cell>
          <cell r="W2663" t="str">
            <v>Non</v>
          </cell>
          <cell r="Z2663" t="str">
            <v>AN_COMP_J</v>
          </cell>
          <cell r="AA2663" t="str">
            <v>Carte 1 an Compétition Jeune</v>
          </cell>
          <cell r="AB2663">
            <v>71404</v>
          </cell>
          <cell r="AC2663">
            <v>44562</v>
          </cell>
          <cell r="AD2663">
            <v>44570</v>
          </cell>
          <cell r="AE2663">
            <v>44926</v>
          </cell>
          <cell r="AF2663" t="str">
            <v>Aucun</v>
          </cell>
          <cell r="AG2663" t="str">
            <v>B</v>
          </cell>
          <cell r="AH2663" t="str">
            <v>BENJAMIN</v>
          </cell>
          <cell r="AN2663">
            <v>44620</v>
          </cell>
          <cell r="AO2663" t="str">
            <v>Compétition</v>
          </cell>
        </row>
        <row r="2664">
          <cell r="E2664">
            <v>464009</v>
          </cell>
          <cell r="F2664" t="str">
            <v>Mme</v>
          </cell>
          <cell r="G2664" t="str">
            <v>BEAUMIN-HORCHANI</v>
          </cell>
          <cell r="H2664" t="str">
            <v>NAOUEL</v>
          </cell>
          <cell r="I2664">
            <v>40495</v>
          </cell>
          <cell r="J2664" t="str">
            <v>FRANCE</v>
          </cell>
          <cell r="K2664" t="str">
            <v>Femme</v>
          </cell>
          <cell r="L2664">
            <v>2934</v>
          </cell>
          <cell r="M2664" t="str">
            <v>AULNE CANOË KAYAK</v>
          </cell>
          <cell r="N2664" t="str">
            <v>ACK</v>
          </cell>
          <cell r="O2664">
            <v>2900</v>
          </cell>
          <cell r="P2664" t="str">
            <v>COMITE DEPARTEMENTAL CK DU FINISTERE</v>
          </cell>
          <cell r="Q2664" t="str">
            <v>CR03</v>
          </cell>
          <cell r="R2664" t="str">
            <v>COMITE REGIONAL BRETAGNE CK</v>
          </cell>
          <cell r="S2664" t="str">
            <v>FEDERATION FRANCAISE CANOE-KAYAK ET SPORTS PAGAIE</v>
          </cell>
          <cell r="T2664">
            <v>2022</v>
          </cell>
          <cell r="V2664">
            <v>40</v>
          </cell>
          <cell r="W2664" t="str">
            <v>Non</v>
          </cell>
          <cell r="Z2664" t="str">
            <v>AN_COMP_J</v>
          </cell>
          <cell r="AA2664" t="str">
            <v>Carte 1 an Compétition Jeune</v>
          </cell>
          <cell r="AB2664">
            <v>71404</v>
          </cell>
          <cell r="AC2664">
            <v>44562</v>
          </cell>
          <cell r="AD2664">
            <v>44570</v>
          </cell>
          <cell r="AE2664">
            <v>44926</v>
          </cell>
          <cell r="AF2664" t="str">
            <v>Aucun</v>
          </cell>
          <cell r="AG2664" t="str">
            <v>B</v>
          </cell>
          <cell r="AH2664" t="str">
            <v>BENJAMIN</v>
          </cell>
        </row>
        <row r="2665">
          <cell r="E2665">
            <v>464011</v>
          </cell>
          <cell r="F2665" t="str">
            <v>M.</v>
          </cell>
          <cell r="G2665" t="str">
            <v>REGNAULT</v>
          </cell>
          <cell r="H2665" t="str">
            <v>LIKAEL</v>
          </cell>
          <cell r="I2665">
            <v>39434</v>
          </cell>
          <cell r="J2665" t="str">
            <v>FRANCE</v>
          </cell>
          <cell r="K2665" t="str">
            <v>Homme</v>
          </cell>
          <cell r="L2665">
            <v>2912</v>
          </cell>
          <cell r="M2665" t="str">
            <v>LES ALLIGATORS - LANDERNEAU</v>
          </cell>
          <cell r="O2665">
            <v>2900</v>
          </cell>
          <cell r="P2665" t="str">
            <v>COMITE DEPARTEMENTAL CK DU FINISTERE</v>
          </cell>
          <cell r="Q2665" t="str">
            <v>CR03</v>
          </cell>
          <cell r="R2665" t="str">
            <v>COMITE REGIONAL BRETAGNE CK</v>
          </cell>
          <cell r="S2665" t="str">
            <v>FEDERATION FRANCAISE CANOE-KAYAK ET SPORTS PAGAIE</v>
          </cell>
          <cell r="T2665">
            <v>2022</v>
          </cell>
          <cell r="V2665">
            <v>20</v>
          </cell>
          <cell r="W2665" t="str">
            <v>Non</v>
          </cell>
          <cell r="Z2665" t="str">
            <v>AN_LOIS_J</v>
          </cell>
          <cell r="AA2665" t="str">
            <v>Carte 1 an Loisir Jeune</v>
          </cell>
          <cell r="AB2665">
            <v>71393</v>
          </cell>
          <cell r="AC2665">
            <v>44562</v>
          </cell>
          <cell r="AD2665">
            <v>44565</v>
          </cell>
          <cell r="AE2665">
            <v>44926</v>
          </cell>
          <cell r="AF2665" t="str">
            <v>Aucun</v>
          </cell>
          <cell r="AG2665" t="str">
            <v>C</v>
          </cell>
          <cell r="AH2665" t="str">
            <v>CADET</v>
          </cell>
          <cell r="AJ2665">
            <v>44565</v>
          </cell>
          <cell r="AK2665" t="str">
            <v>Loisir</v>
          </cell>
        </row>
        <row r="2666">
          <cell r="E2666">
            <v>464012</v>
          </cell>
          <cell r="F2666" t="str">
            <v>M.</v>
          </cell>
          <cell r="G2666" t="str">
            <v>PENE BAVEREZ</v>
          </cell>
          <cell r="H2666" t="str">
            <v>DOMINIQUE</v>
          </cell>
          <cell r="I2666">
            <v>24339</v>
          </cell>
          <cell r="J2666" t="str">
            <v>FRANCE</v>
          </cell>
          <cell r="K2666" t="str">
            <v>Homme</v>
          </cell>
          <cell r="L2666">
            <v>2912</v>
          </cell>
          <cell r="M2666" t="str">
            <v>LES ALLIGATORS - LANDERNEAU</v>
          </cell>
          <cell r="O2666">
            <v>2900</v>
          </cell>
          <cell r="P2666" t="str">
            <v>COMITE DEPARTEMENTAL CK DU FINISTERE</v>
          </cell>
          <cell r="Q2666" t="str">
            <v>CR03</v>
          </cell>
          <cell r="R2666" t="str">
            <v>COMITE REGIONAL BRETAGNE CK</v>
          </cell>
          <cell r="S2666" t="str">
            <v>FEDERATION FRANCAISE CANOE-KAYAK ET SPORTS PAGAIE</v>
          </cell>
          <cell r="T2666">
            <v>2022</v>
          </cell>
          <cell r="V2666">
            <v>55</v>
          </cell>
          <cell r="W2666" t="str">
            <v>Non</v>
          </cell>
          <cell r="Z2666" t="str">
            <v>AN_LOIS_A</v>
          </cell>
          <cell r="AA2666" t="str">
            <v>Carte 1 an Loisir Adulte</v>
          </cell>
          <cell r="AB2666">
            <v>71393</v>
          </cell>
          <cell r="AC2666">
            <v>44562</v>
          </cell>
          <cell r="AD2666">
            <v>44565</v>
          </cell>
          <cell r="AE2666">
            <v>44926</v>
          </cell>
          <cell r="AF2666" t="str">
            <v>Aucun</v>
          </cell>
          <cell r="AG2666" t="str">
            <v>V</v>
          </cell>
          <cell r="AH2666" t="str">
            <v>VETERAN</v>
          </cell>
          <cell r="AJ2666">
            <v>44110</v>
          </cell>
          <cell r="AK2666" t="str">
            <v>Loisir</v>
          </cell>
          <cell r="AL2666" t="str">
            <v>TOULLEC</v>
          </cell>
          <cell r="AM2666">
            <v>291016608</v>
          </cell>
        </row>
        <row r="2667">
          <cell r="E2667">
            <v>464013</v>
          </cell>
          <cell r="F2667" t="str">
            <v>Mme</v>
          </cell>
          <cell r="G2667" t="str">
            <v>EZANNO</v>
          </cell>
          <cell r="H2667" t="str">
            <v>MICHELLE</v>
          </cell>
          <cell r="I2667">
            <v>22231</v>
          </cell>
          <cell r="J2667" t="str">
            <v>FRANCE</v>
          </cell>
          <cell r="K2667" t="str">
            <v>Femme</v>
          </cell>
          <cell r="L2667">
            <v>5617</v>
          </cell>
          <cell r="M2667" t="str">
            <v>KAYAK CLUB DE VANNES</v>
          </cell>
          <cell r="O2667">
            <v>5600</v>
          </cell>
          <cell r="P2667" t="str">
            <v>COMITE DEPARTEMENTAL CK DU MORBIHAN</v>
          </cell>
          <cell r="Q2667" t="str">
            <v>CR03</v>
          </cell>
          <cell r="R2667" t="str">
            <v>COMITE REGIONAL BRETAGNE CK</v>
          </cell>
          <cell r="S2667" t="str">
            <v>FEDERATION FRANCAISE CANOE-KAYAK ET SPORTS PAGAIE</v>
          </cell>
          <cell r="T2667">
            <v>2022</v>
          </cell>
          <cell r="V2667">
            <v>55</v>
          </cell>
          <cell r="W2667" t="str">
            <v>Non</v>
          </cell>
          <cell r="Z2667" t="str">
            <v>AN_LOIS_A</v>
          </cell>
          <cell r="AA2667" t="str">
            <v>Carte 1 an Loisir Adulte</v>
          </cell>
          <cell r="AB2667">
            <v>70760</v>
          </cell>
          <cell r="AC2667">
            <v>44531</v>
          </cell>
          <cell r="AD2667">
            <v>44556</v>
          </cell>
          <cell r="AE2667">
            <v>44926</v>
          </cell>
          <cell r="AF2667" t="str">
            <v>Aucun</v>
          </cell>
          <cell r="AG2667" t="str">
            <v>V</v>
          </cell>
          <cell r="AH2667" t="str">
            <v>VETERAN</v>
          </cell>
          <cell r="AJ2667">
            <v>44113</v>
          </cell>
          <cell r="AK2667" t="str">
            <v>Loisir</v>
          </cell>
        </row>
        <row r="2668">
          <cell r="E2668">
            <v>464017</v>
          </cell>
          <cell r="F2668" t="str">
            <v>M.</v>
          </cell>
          <cell r="G2668" t="str">
            <v>PETITJEAN</v>
          </cell>
          <cell r="H2668" t="str">
            <v>ERIC</v>
          </cell>
          <cell r="I2668">
            <v>22876</v>
          </cell>
          <cell r="J2668" t="str">
            <v>FRANCE</v>
          </cell>
          <cell r="K2668" t="str">
            <v>Homme</v>
          </cell>
          <cell r="L2668">
            <v>5617</v>
          </cell>
          <cell r="M2668" t="str">
            <v>KAYAK CLUB DE VANNES</v>
          </cell>
          <cell r="O2668">
            <v>5600</v>
          </cell>
          <cell r="P2668" t="str">
            <v>COMITE DEPARTEMENTAL CK DU MORBIHAN</v>
          </cell>
          <cell r="Q2668" t="str">
            <v>CR03</v>
          </cell>
          <cell r="R2668" t="str">
            <v>COMITE REGIONAL BRETAGNE CK</v>
          </cell>
          <cell r="S2668" t="str">
            <v>FEDERATION FRANCAISE CANOE-KAYAK ET SPORTS PAGAIE</v>
          </cell>
          <cell r="T2668">
            <v>2022</v>
          </cell>
          <cell r="V2668">
            <v>55</v>
          </cell>
          <cell r="W2668" t="str">
            <v>Non</v>
          </cell>
          <cell r="Z2668" t="str">
            <v>AN_LOIS_A</v>
          </cell>
          <cell r="AA2668" t="str">
            <v>Carte 1 an Loisir Adulte</v>
          </cell>
          <cell r="AB2668">
            <v>70760</v>
          </cell>
          <cell r="AC2668">
            <v>44531</v>
          </cell>
          <cell r="AD2668">
            <v>44556</v>
          </cell>
          <cell r="AE2668">
            <v>44926</v>
          </cell>
          <cell r="AF2668" t="str">
            <v>Aucun</v>
          </cell>
          <cell r="AG2668" t="str">
            <v>V</v>
          </cell>
          <cell r="AH2668" t="str">
            <v>VETERAN</v>
          </cell>
          <cell r="AJ2668">
            <v>44101</v>
          </cell>
          <cell r="AK2668" t="str">
            <v>Loisir</v>
          </cell>
        </row>
        <row r="2669">
          <cell r="E2669">
            <v>464020</v>
          </cell>
          <cell r="F2669" t="str">
            <v>M.</v>
          </cell>
          <cell r="G2669" t="str">
            <v>JABLON</v>
          </cell>
          <cell r="H2669" t="str">
            <v>SAMUEL</v>
          </cell>
          <cell r="I2669">
            <v>29555</v>
          </cell>
          <cell r="J2669" t="str">
            <v>FRANCE</v>
          </cell>
          <cell r="K2669" t="str">
            <v>Homme</v>
          </cell>
          <cell r="L2669">
            <v>5617</v>
          </cell>
          <cell r="M2669" t="str">
            <v>KAYAK CLUB DE VANNES</v>
          </cell>
          <cell r="O2669">
            <v>5600</v>
          </cell>
          <cell r="P2669" t="str">
            <v>COMITE DEPARTEMENTAL CK DU MORBIHAN</v>
          </cell>
          <cell r="Q2669" t="str">
            <v>CR03</v>
          </cell>
          <cell r="R2669" t="str">
            <v>COMITE REGIONAL BRETAGNE CK</v>
          </cell>
          <cell r="S2669" t="str">
            <v>FEDERATION FRANCAISE CANOE-KAYAK ET SPORTS PAGAIE</v>
          </cell>
          <cell r="T2669">
            <v>2022</v>
          </cell>
          <cell r="V2669">
            <v>55</v>
          </cell>
          <cell r="W2669" t="str">
            <v>Non</v>
          </cell>
          <cell r="Z2669" t="str">
            <v>AN_LOIS_A</v>
          </cell>
          <cell r="AA2669" t="str">
            <v>Carte 1 an Loisir Adulte</v>
          </cell>
          <cell r="AB2669">
            <v>70760</v>
          </cell>
          <cell r="AC2669">
            <v>44531</v>
          </cell>
          <cell r="AD2669">
            <v>44537</v>
          </cell>
          <cell r="AE2669">
            <v>44926</v>
          </cell>
          <cell r="AF2669" t="str">
            <v>Aucun</v>
          </cell>
          <cell r="AG2669" t="str">
            <v>V</v>
          </cell>
          <cell r="AH2669" t="str">
            <v>VETERAN</v>
          </cell>
          <cell r="AJ2669">
            <v>44089</v>
          </cell>
          <cell r="AK2669" t="str">
            <v>Loisir</v>
          </cell>
          <cell r="AL2669" t="str">
            <v>Sabrina HAUGUEL JAUNIAU</v>
          </cell>
          <cell r="AM2669">
            <v>561003617</v>
          </cell>
        </row>
        <row r="2670">
          <cell r="E2670">
            <v>464030</v>
          </cell>
          <cell r="F2670" t="str">
            <v>M.</v>
          </cell>
          <cell r="G2670" t="str">
            <v>TRIMOREAU</v>
          </cell>
          <cell r="H2670" t="str">
            <v>SYLVAIN</v>
          </cell>
          <cell r="I2670">
            <v>28250</v>
          </cell>
          <cell r="J2670" t="str">
            <v>FRANCE</v>
          </cell>
          <cell r="K2670" t="str">
            <v>Homme</v>
          </cell>
          <cell r="L2670">
            <v>5617</v>
          </cell>
          <cell r="M2670" t="str">
            <v>KAYAK CLUB DE VANNES</v>
          </cell>
          <cell r="O2670">
            <v>5600</v>
          </cell>
          <cell r="P2670" t="str">
            <v>COMITE DEPARTEMENTAL CK DU MORBIHAN</v>
          </cell>
          <cell r="Q2670" t="str">
            <v>CR03</v>
          </cell>
          <cell r="R2670" t="str">
            <v>COMITE REGIONAL BRETAGNE CK</v>
          </cell>
          <cell r="S2670" t="str">
            <v>FEDERATION FRANCAISE CANOE-KAYAK ET SPORTS PAGAIE</v>
          </cell>
          <cell r="T2670">
            <v>2022</v>
          </cell>
          <cell r="V2670">
            <v>55</v>
          </cell>
          <cell r="W2670" t="str">
            <v>Non</v>
          </cell>
          <cell r="Z2670" t="str">
            <v>AN_LOIS_A</v>
          </cell>
          <cell r="AA2670" t="str">
            <v>Carte 1 an Loisir Adulte</v>
          </cell>
          <cell r="AB2670">
            <v>70760</v>
          </cell>
          <cell r="AC2670">
            <v>44531</v>
          </cell>
          <cell r="AD2670">
            <v>44537</v>
          </cell>
          <cell r="AE2670">
            <v>44926</v>
          </cell>
          <cell r="AF2670" t="str">
            <v>Aucun</v>
          </cell>
          <cell r="AG2670" t="str">
            <v>V</v>
          </cell>
          <cell r="AH2670" t="str">
            <v>VETERAN</v>
          </cell>
          <cell r="AJ2670">
            <v>44091</v>
          </cell>
          <cell r="AK2670" t="str">
            <v>Loisir</v>
          </cell>
          <cell r="AL2670" t="str">
            <v>LEMOINE Christophe</v>
          </cell>
        </row>
        <row r="2671">
          <cell r="E2671">
            <v>464032</v>
          </cell>
          <cell r="F2671" t="str">
            <v>M.</v>
          </cell>
          <cell r="G2671" t="str">
            <v>GUINARD</v>
          </cell>
          <cell r="H2671" t="str">
            <v>EVANN</v>
          </cell>
          <cell r="I2671">
            <v>39760</v>
          </cell>
          <cell r="J2671" t="str">
            <v>FRANCE</v>
          </cell>
          <cell r="K2671" t="str">
            <v>Homme</v>
          </cell>
          <cell r="L2671">
            <v>2912</v>
          </cell>
          <cell r="M2671" t="str">
            <v>LES ALLIGATORS - LANDERNEAU</v>
          </cell>
          <cell r="O2671">
            <v>2900</v>
          </cell>
          <cell r="P2671" t="str">
            <v>COMITE DEPARTEMENTAL CK DU FINISTERE</v>
          </cell>
          <cell r="Q2671" t="str">
            <v>CR03</v>
          </cell>
          <cell r="R2671" t="str">
            <v>COMITE REGIONAL BRETAGNE CK</v>
          </cell>
          <cell r="S2671" t="str">
            <v>FEDERATION FRANCAISE CANOE-KAYAK ET SPORTS PAGAIE</v>
          </cell>
          <cell r="T2671">
            <v>2022</v>
          </cell>
          <cell r="V2671">
            <v>20</v>
          </cell>
          <cell r="W2671" t="str">
            <v>Non</v>
          </cell>
          <cell r="Z2671" t="str">
            <v>AN_LOIS_J</v>
          </cell>
          <cell r="AA2671" t="str">
            <v>Carte 1 an Loisir Jeune</v>
          </cell>
          <cell r="AB2671">
            <v>71393</v>
          </cell>
          <cell r="AC2671">
            <v>44562</v>
          </cell>
          <cell r="AD2671">
            <v>44565</v>
          </cell>
          <cell r="AE2671">
            <v>44926</v>
          </cell>
          <cell r="AF2671" t="str">
            <v>Aucun</v>
          </cell>
          <cell r="AG2671" t="str">
            <v>M</v>
          </cell>
          <cell r="AH2671" t="str">
            <v>MINIME</v>
          </cell>
          <cell r="AJ2671">
            <v>44565</v>
          </cell>
          <cell r="AK2671" t="str">
            <v>Loisir</v>
          </cell>
        </row>
        <row r="2672">
          <cell r="E2672">
            <v>464147</v>
          </cell>
          <cell r="F2672" t="str">
            <v>Mme</v>
          </cell>
          <cell r="G2672" t="str">
            <v>LE JEUNE</v>
          </cell>
          <cell r="H2672" t="str">
            <v>AGATHE</v>
          </cell>
          <cell r="I2672">
            <v>38070</v>
          </cell>
          <cell r="J2672" t="str">
            <v>FRANCE</v>
          </cell>
          <cell r="K2672" t="str">
            <v>Femme</v>
          </cell>
          <cell r="L2672">
            <v>5603</v>
          </cell>
          <cell r="M2672" t="str">
            <v>CANOE KAYAK PONTIVYEN</v>
          </cell>
          <cell r="N2672" t="str">
            <v>CKCP1</v>
          </cell>
          <cell r="O2672">
            <v>5600</v>
          </cell>
          <cell r="P2672" t="str">
            <v>COMITE DEPARTEMENTAL CK DU MORBIHAN</v>
          </cell>
          <cell r="Q2672" t="str">
            <v>CR03</v>
          </cell>
          <cell r="R2672" t="str">
            <v>COMITE REGIONAL BRETAGNE CK</v>
          </cell>
          <cell r="S2672" t="str">
            <v>FEDERATION FRANCAISE CANOE-KAYAK ET SPORTS PAGAIE</v>
          </cell>
          <cell r="T2672">
            <v>2022</v>
          </cell>
          <cell r="V2672">
            <v>40</v>
          </cell>
          <cell r="W2672" t="str">
            <v>Non</v>
          </cell>
          <cell r="Z2672" t="str">
            <v>AN_COMP_J</v>
          </cell>
          <cell r="AA2672" t="str">
            <v>Carte 1 an Compétition Jeune</v>
          </cell>
          <cell r="AB2672">
            <v>71171</v>
          </cell>
          <cell r="AC2672">
            <v>44562</v>
          </cell>
          <cell r="AD2672">
            <v>44573</v>
          </cell>
          <cell r="AE2672">
            <v>44926</v>
          </cell>
          <cell r="AF2672" t="str">
            <v>Aucun</v>
          </cell>
          <cell r="AG2672" t="str">
            <v>J</v>
          </cell>
          <cell r="AH2672" t="str">
            <v>JUNIOR</v>
          </cell>
          <cell r="AN2672">
            <v>44573</v>
          </cell>
          <cell r="AO2672" t="str">
            <v>Compétition</v>
          </cell>
        </row>
        <row r="2673">
          <cell r="E2673">
            <v>464414</v>
          </cell>
          <cell r="F2673" t="str">
            <v>M.</v>
          </cell>
          <cell r="G2673" t="str">
            <v>LE TORTOREC</v>
          </cell>
          <cell r="H2673" t="str">
            <v>DENIS</v>
          </cell>
          <cell r="I2673">
            <v>20860</v>
          </cell>
          <cell r="J2673" t="str">
            <v>FRANCE</v>
          </cell>
          <cell r="K2673" t="str">
            <v>Homme</v>
          </cell>
          <cell r="L2673">
            <v>5617</v>
          </cell>
          <cell r="M2673" t="str">
            <v>KAYAK CLUB DE VANNES</v>
          </cell>
          <cell r="O2673">
            <v>5600</v>
          </cell>
          <cell r="P2673" t="str">
            <v>COMITE DEPARTEMENTAL CK DU MORBIHAN</v>
          </cell>
          <cell r="Q2673" t="str">
            <v>CR03</v>
          </cell>
          <cell r="R2673" t="str">
            <v>COMITE REGIONAL BRETAGNE CK</v>
          </cell>
          <cell r="S2673" t="str">
            <v>FEDERATION FRANCAISE CANOE-KAYAK ET SPORTS PAGAIE</v>
          </cell>
          <cell r="T2673">
            <v>2022</v>
          </cell>
          <cell r="V2673">
            <v>55</v>
          </cell>
          <cell r="W2673" t="str">
            <v>Non</v>
          </cell>
          <cell r="Z2673" t="str">
            <v>AN_LOIS_A</v>
          </cell>
          <cell r="AA2673" t="str">
            <v>Carte 1 an Loisir Adulte</v>
          </cell>
          <cell r="AB2673">
            <v>70760</v>
          </cell>
          <cell r="AC2673">
            <v>44531</v>
          </cell>
          <cell r="AD2673">
            <v>44556</v>
          </cell>
          <cell r="AE2673">
            <v>44926</v>
          </cell>
          <cell r="AF2673" t="str">
            <v>Aucun</v>
          </cell>
          <cell r="AG2673" t="str">
            <v>V</v>
          </cell>
          <cell r="AH2673" t="str">
            <v>VETERAN</v>
          </cell>
          <cell r="AJ2673">
            <v>44096</v>
          </cell>
          <cell r="AK2673" t="str">
            <v>Loisir</v>
          </cell>
        </row>
        <row r="2674">
          <cell r="E2674">
            <v>464415</v>
          </cell>
          <cell r="F2674" t="str">
            <v>M.</v>
          </cell>
          <cell r="G2674" t="str">
            <v>MATHEZ</v>
          </cell>
          <cell r="H2674" t="str">
            <v>VINCENT</v>
          </cell>
          <cell r="I2674">
            <v>28055</v>
          </cell>
          <cell r="J2674" t="str">
            <v>FRANCE</v>
          </cell>
          <cell r="K2674" t="str">
            <v>Homme</v>
          </cell>
          <cell r="L2674">
            <v>5617</v>
          </cell>
          <cell r="M2674" t="str">
            <v>KAYAK CLUB DE VANNES</v>
          </cell>
          <cell r="O2674">
            <v>5600</v>
          </cell>
          <cell r="P2674" t="str">
            <v>COMITE DEPARTEMENTAL CK DU MORBIHAN</v>
          </cell>
          <cell r="Q2674" t="str">
            <v>CR03</v>
          </cell>
          <cell r="R2674" t="str">
            <v>COMITE REGIONAL BRETAGNE CK</v>
          </cell>
          <cell r="S2674" t="str">
            <v>FEDERATION FRANCAISE CANOE-KAYAK ET SPORTS PAGAIE</v>
          </cell>
          <cell r="T2674">
            <v>2022</v>
          </cell>
          <cell r="V2674">
            <v>55</v>
          </cell>
          <cell r="W2674" t="str">
            <v>Non</v>
          </cell>
          <cell r="Z2674" t="str">
            <v>AN_LOIS_A</v>
          </cell>
          <cell r="AA2674" t="str">
            <v>Carte 1 an Loisir Adulte</v>
          </cell>
          <cell r="AB2674">
            <v>71186</v>
          </cell>
          <cell r="AC2674">
            <v>44562</v>
          </cell>
          <cell r="AD2674">
            <v>44570</v>
          </cell>
          <cell r="AE2674">
            <v>44926</v>
          </cell>
          <cell r="AF2674" t="str">
            <v>Aucun</v>
          </cell>
          <cell r="AG2674" t="str">
            <v>V</v>
          </cell>
          <cell r="AH2674" t="str">
            <v>VETERAN</v>
          </cell>
          <cell r="AJ2674">
            <v>44095</v>
          </cell>
          <cell r="AK2674" t="str">
            <v>Loisir</v>
          </cell>
        </row>
        <row r="2675">
          <cell r="E2675">
            <v>464417</v>
          </cell>
          <cell r="F2675" t="str">
            <v>M.</v>
          </cell>
          <cell r="G2675" t="str">
            <v>ROESCH</v>
          </cell>
          <cell r="H2675" t="str">
            <v>JEAN-YVES</v>
          </cell>
          <cell r="I2675">
            <v>29316</v>
          </cell>
          <cell r="J2675" t="str">
            <v>FRANCE</v>
          </cell>
          <cell r="K2675" t="str">
            <v>Homme</v>
          </cell>
          <cell r="L2675">
            <v>5617</v>
          </cell>
          <cell r="M2675" t="str">
            <v>KAYAK CLUB DE VANNES</v>
          </cell>
          <cell r="O2675">
            <v>5600</v>
          </cell>
          <cell r="P2675" t="str">
            <v>COMITE DEPARTEMENTAL CK DU MORBIHAN</v>
          </cell>
          <cell r="Q2675" t="str">
            <v>CR03</v>
          </cell>
          <cell r="R2675" t="str">
            <v>COMITE REGIONAL BRETAGNE CK</v>
          </cell>
          <cell r="S2675" t="str">
            <v>FEDERATION FRANCAISE CANOE-KAYAK ET SPORTS PAGAIE</v>
          </cell>
          <cell r="T2675">
            <v>2022</v>
          </cell>
          <cell r="V2675">
            <v>55</v>
          </cell>
          <cell r="W2675" t="str">
            <v>Non</v>
          </cell>
          <cell r="Z2675" t="str">
            <v>AN_LOIS_A</v>
          </cell>
          <cell r="AA2675" t="str">
            <v>Carte 1 an Loisir Adulte</v>
          </cell>
          <cell r="AB2675">
            <v>70760</v>
          </cell>
          <cell r="AC2675">
            <v>44531</v>
          </cell>
          <cell r="AD2675">
            <v>44537</v>
          </cell>
          <cell r="AE2675">
            <v>44926</v>
          </cell>
          <cell r="AF2675" t="str">
            <v>Aucun</v>
          </cell>
          <cell r="AG2675" t="str">
            <v>V</v>
          </cell>
          <cell r="AH2675" t="str">
            <v>VETERAN</v>
          </cell>
          <cell r="AJ2675">
            <v>44097</v>
          </cell>
          <cell r="AK2675" t="str">
            <v>Loisir</v>
          </cell>
        </row>
        <row r="2676">
          <cell r="E2676">
            <v>464418</v>
          </cell>
          <cell r="F2676" t="str">
            <v>M.</v>
          </cell>
          <cell r="G2676" t="str">
            <v>ALEXANDRE</v>
          </cell>
          <cell r="H2676" t="str">
            <v>FREDERIC</v>
          </cell>
          <cell r="I2676">
            <v>33569</v>
          </cell>
          <cell r="J2676" t="str">
            <v>FRANCE</v>
          </cell>
          <cell r="K2676" t="str">
            <v>Homme</v>
          </cell>
          <cell r="L2676">
            <v>3522</v>
          </cell>
          <cell r="M2676" t="str">
            <v>CESSON SEVIGNE CANOE KAYAK LES POISSONS VOLANTS</v>
          </cell>
          <cell r="N2676" t="str">
            <v>CSCK PV</v>
          </cell>
          <cell r="O2676">
            <v>3500</v>
          </cell>
          <cell r="P2676" t="str">
            <v>COMITE DEPARTEMENTAL CK D'ILLE ET VILAINE</v>
          </cell>
          <cell r="Q2676" t="str">
            <v>CR03</v>
          </cell>
          <cell r="R2676" t="str">
            <v>COMITE REGIONAL BRETAGNE CK</v>
          </cell>
          <cell r="S2676" t="str">
            <v>FEDERATION FRANCAISE CANOE-KAYAK ET SPORTS PAGAIE</v>
          </cell>
          <cell r="T2676">
            <v>2022</v>
          </cell>
          <cell r="V2676">
            <v>55</v>
          </cell>
          <cell r="W2676" t="str">
            <v>Non</v>
          </cell>
          <cell r="X2676" t="str">
            <v>IA Sport Plus</v>
          </cell>
          <cell r="Y2676" t="str">
            <v>IASPORT</v>
          </cell>
          <cell r="Z2676" t="str">
            <v>AN_LOIS_A</v>
          </cell>
          <cell r="AA2676" t="str">
            <v>Carte 1 an Loisir Adulte</v>
          </cell>
          <cell r="AB2676">
            <v>71104</v>
          </cell>
          <cell r="AC2676">
            <v>44531</v>
          </cell>
          <cell r="AD2676">
            <v>44558</v>
          </cell>
          <cell r="AE2676">
            <v>44926</v>
          </cell>
          <cell r="AF2676" t="str">
            <v>Aucun</v>
          </cell>
          <cell r="AG2676" t="str">
            <v>S</v>
          </cell>
          <cell r="AH2676" t="str">
            <v>SENIOR</v>
          </cell>
          <cell r="AJ2676">
            <v>44105</v>
          </cell>
          <cell r="AK2676" t="str">
            <v>Loisir</v>
          </cell>
          <cell r="AL2676" t="str">
            <v>Arnaud BALCON</v>
          </cell>
        </row>
        <row r="2677">
          <cell r="E2677">
            <v>464429</v>
          </cell>
          <cell r="F2677" t="str">
            <v>M.</v>
          </cell>
          <cell r="G2677" t="str">
            <v>CAPDEVILLE</v>
          </cell>
          <cell r="H2677" t="str">
            <v>GUILDWEN</v>
          </cell>
          <cell r="I2677">
            <v>34704</v>
          </cell>
          <cell r="J2677" t="str">
            <v>FRANCE</v>
          </cell>
          <cell r="K2677" t="str">
            <v>Homme</v>
          </cell>
          <cell r="L2677">
            <v>2911</v>
          </cell>
          <cell r="M2677" t="str">
            <v>F.R.C.K. PLOUDALMEZEAU</v>
          </cell>
          <cell r="O2677">
            <v>2900</v>
          </cell>
          <cell r="P2677" t="str">
            <v>COMITE DEPARTEMENTAL CK DU FINISTERE</v>
          </cell>
          <cell r="Q2677" t="str">
            <v>CR03</v>
          </cell>
          <cell r="R2677" t="str">
            <v>COMITE REGIONAL BRETAGNE CK</v>
          </cell>
          <cell r="S2677" t="str">
            <v>FEDERATION FRANCAISE CANOE-KAYAK ET SPORTS PAGAIE</v>
          </cell>
          <cell r="T2677">
            <v>2022</v>
          </cell>
          <cell r="V2677">
            <v>55</v>
          </cell>
          <cell r="W2677" t="str">
            <v>Non</v>
          </cell>
          <cell r="Z2677" t="str">
            <v>AN_LOIS_A</v>
          </cell>
          <cell r="AA2677" t="str">
            <v>Carte 1 an Loisir Adulte</v>
          </cell>
          <cell r="AB2677">
            <v>71392</v>
          </cell>
          <cell r="AC2677">
            <v>44562</v>
          </cell>
          <cell r="AD2677">
            <v>44580</v>
          </cell>
          <cell r="AE2677">
            <v>44926</v>
          </cell>
          <cell r="AF2677" t="str">
            <v>Aucun</v>
          </cell>
          <cell r="AG2677" t="str">
            <v>S</v>
          </cell>
          <cell r="AH2677" t="str">
            <v>SENIOR</v>
          </cell>
        </row>
        <row r="2678">
          <cell r="E2678">
            <v>464430</v>
          </cell>
          <cell r="F2678" t="str">
            <v>M.</v>
          </cell>
          <cell r="G2678" t="str">
            <v>JUVIGNY</v>
          </cell>
          <cell r="H2678" t="str">
            <v>THOMAS</v>
          </cell>
          <cell r="I2678">
            <v>31453</v>
          </cell>
          <cell r="J2678" t="str">
            <v>FRANCE</v>
          </cell>
          <cell r="K2678" t="str">
            <v>Homme</v>
          </cell>
          <cell r="L2678">
            <v>2911</v>
          </cell>
          <cell r="M2678" t="str">
            <v>F.R.C.K. PLOUDALMEZEAU</v>
          </cell>
          <cell r="O2678">
            <v>2900</v>
          </cell>
          <cell r="P2678" t="str">
            <v>COMITE DEPARTEMENTAL CK DU FINISTERE</v>
          </cell>
          <cell r="Q2678" t="str">
            <v>CR03</v>
          </cell>
          <cell r="R2678" t="str">
            <v>COMITE REGIONAL BRETAGNE CK</v>
          </cell>
          <cell r="S2678" t="str">
            <v>FEDERATION FRANCAISE CANOE-KAYAK ET SPORTS PAGAIE</v>
          </cell>
          <cell r="T2678">
            <v>2022</v>
          </cell>
          <cell r="V2678">
            <v>55</v>
          </cell>
          <cell r="W2678" t="str">
            <v>Non</v>
          </cell>
          <cell r="Z2678" t="str">
            <v>AN_LOIS_A</v>
          </cell>
          <cell r="AA2678" t="str">
            <v>Carte 1 an Loisir Adulte</v>
          </cell>
          <cell r="AB2678">
            <v>71392</v>
          </cell>
          <cell r="AC2678">
            <v>44562</v>
          </cell>
          <cell r="AD2678">
            <v>44580</v>
          </cell>
          <cell r="AE2678">
            <v>44926</v>
          </cell>
          <cell r="AF2678" t="str">
            <v>Aucun</v>
          </cell>
          <cell r="AG2678" t="str">
            <v>V</v>
          </cell>
          <cell r="AH2678" t="str">
            <v>VETERAN</v>
          </cell>
        </row>
        <row r="2679">
          <cell r="E2679">
            <v>464433</v>
          </cell>
          <cell r="F2679" t="str">
            <v>Mme</v>
          </cell>
          <cell r="G2679" t="str">
            <v>LOLLIVIER RIGAULT</v>
          </cell>
          <cell r="H2679" t="str">
            <v>NAWELLE</v>
          </cell>
          <cell r="I2679">
            <v>40559</v>
          </cell>
          <cell r="J2679" t="str">
            <v>FRANCE</v>
          </cell>
          <cell r="K2679" t="str">
            <v>Femme</v>
          </cell>
          <cell r="L2679">
            <v>3514</v>
          </cell>
          <cell r="M2679" t="str">
            <v>U.S.V. CK VERN / SEICHE</v>
          </cell>
          <cell r="O2679">
            <v>3500</v>
          </cell>
          <cell r="P2679" t="str">
            <v>COMITE DEPARTEMENTAL CK D'ILLE ET VILAINE</v>
          </cell>
          <cell r="Q2679" t="str">
            <v>CR03</v>
          </cell>
          <cell r="R2679" t="str">
            <v>COMITE REGIONAL BRETAGNE CK</v>
          </cell>
          <cell r="S2679" t="str">
            <v>FEDERATION FRANCAISE CANOE-KAYAK ET SPORTS PAGAIE</v>
          </cell>
          <cell r="T2679">
            <v>2022</v>
          </cell>
          <cell r="V2679">
            <v>40</v>
          </cell>
          <cell r="W2679" t="str">
            <v>Non</v>
          </cell>
          <cell r="Z2679" t="str">
            <v>AN_COMP_J</v>
          </cell>
          <cell r="AA2679" t="str">
            <v>Carte 1 an Compétition Jeune</v>
          </cell>
          <cell r="AB2679">
            <v>71142</v>
          </cell>
          <cell r="AC2679">
            <v>44562</v>
          </cell>
          <cell r="AD2679">
            <v>44568</v>
          </cell>
          <cell r="AE2679">
            <v>44926</v>
          </cell>
          <cell r="AF2679" t="str">
            <v>Aucun</v>
          </cell>
          <cell r="AG2679" t="str">
            <v>B</v>
          </cell>
          <cell r="AH2679" t="str">
            <v>BENJAMIN</v>
          </cell>
        </row>
        <row r="2680">
          <cell r="E2680">
            <v>464436</v>
          </cell>
          <cell r="F2680" t="str">
            <v>M.</v>
          </cell>
          <cell r="G2680" t="str">
            <v>LE BOLLOCH</v>
          </cell>
          <cell r="H2680" t="str">
            <v>LUKA</v>
          </cell>
          <cell r="I2680">
            <v>39400</v>
          </cell>
          <cell r="J2680" t="str">
            <v>FRANCE</v>
          </cell>
          <cell r="K2680" t="str">
            <v>Homme</v>
          </cell>
          <cell r="L2680">
            <v>3514</v>
          </cell>
          <cell r="M2680" t="str">
            <v>U.S.V. CK VERN / SEICHE</v>
          </cell>
          <cell r="O2680">
            <v>3500</v>
          </cell>
          <cell r="P2680" t="str">
            <v>COMITE DEPARTEMENTAL CK D'ILLE ET VILAINE</v>
          </cell>
          <cell r="Q2680" t="str">
            <v>CR03</v>
          </cell>
          <cell r="R2680" t="str">
            <v>COMITE REGIONAL BRETAGNE CK</v>
          </cell>
          <cell r="S2680" t="str">
            <v>FEDERATION FRANCAISE CANOE-KAYAK ET SPORTS PAGAIE</v>
          </cell>
          <cell r="T2680">
            <v>2022</v>
          </cell>
          <cell r="V2680">
            <v>40</v>
          </cell>
          <cell r="W2680" t="str">
            <v>Non</v>
          </cell>
          <cell r="X2680" t="str">
            <v>IA Sport Plus</v>
          </cell>
          <cell r="Y2680" t="str">
            <v>IASPORT</v>
          </cell>
          <cell r="Z2680" t="str">
            <v>AN_COMP_J</v>
          </cell>
          <cell r="AA2680" t="str">
            <v>Carte 1 an Compétition Jeune</v>
          </cell>
          <cell r="AB2680">
            <v>71142</v>
          </cell>
          <cell r="AC2680">
            <v>44562</v>
          </cell>
          <cell r="AD2680">
            <v>44568</v>
          </cell>
          <cell r="AE2680">
            <v>44926</v>
          </cell>
          <cell r="AF2680" t="str">
            <v>Aucun</v>
          </cell>
          <cell r="AG2680" t="str">
            <v>C</v>
          </cell>
          <cell r="AH2680" t="str">
            <v>CADET</v>
          </cell>
        </row>
        <row r="2681">
          <cell r="E2681">
            <v>464532</v>
          </cell>
          <cell r="F2681" t="str">
            <v>Mme</v>
          </cell>
          <cell r="G2681" t="str">
            <v>LEMAITRE</v>
          </cell>
          <cell r="H2681" t="str">
            <v>SANDRINE</v>
          </cell>
          <cell r="I2681">
            <v>27815</v>
          </cell>
          <cell r="J2681" t="str">
            <v>FRANCE</v>
          </cell>
          <cell r="K2681" t="str">
            <v>Femme</v>
          </cell>
          <cell r="L2681">
            <v>5675</v>
          </cell>
          <cell r="M2681" t="str">
            <v>CERCLE NAUTIQUE DE LA RIA D'ETEL</v>
          </cell>
          <cell r="N2681" t="str">
            <v>CNRE</v>
          </cell>
          <cell r="O2681">
            <v>5600</v>
          </cell>
          <cell r="P2681" t="str">
            <v>COMITE DEPARTEMENTAL CK DU MORBIHAN</v>
          </cell>
          <cell r="Q2681" t="str">
            <v>CR03</v>
          </cell>
          <cell r="R2681" t="str">
            <v>COMITE REGIONAL BRETAGNE CK</v>
          </cell>
          <cell r="S2681" t="str">
            <v>FEDERATION FRANCAISE CANOE-KAYAK ET SPORTS PAGAIE</v>
          </cell>
          <cell r="T2681">
            <v>2022</v>
          </cell>
          <cell r="V2681">
            <v>55</v>
          </cell>
          <cell r="W2681" t="str">
            <v>Non</v>
          </cell>
          <cell r="Z2681" t="str">
            <v>AN_LOIS_A</v>
          </cell>
          <cell r="AA2681" t="str">
            <v>Carte 1 an Loisir Adulte</v>
          </cell>
          <cell r="AB2681">
            <v>71001</v>
          </cell>
          <cell r="AC2681">
            <v>44531</v>
          </cell>
          <cell r="AD2681">
            <v>44572</v>
          </cell>
          <cell r="AE2681">
            <v>44926</v>
          </cell>
          <cell r="AF2681" t="str">
            <v>Aucun</v>
          </cell>
          <cell r="AG2681" t="str">
            <v>V</v>
          </cell>
          <cell r="AH2681" t="str">
            <v>VETERAN</v>
          </cell>
          <cell r="AJ2681">
            <v>44102</v>
          </cell>
          <cell r="AK2681" t="str">
            <v>Loisir</v>
          </cell>
          <cell r="AL2681" t="str">
            <v>Dr GIBELLI Sandrine</v>
          </cell>
        </row>
        <row r="2682">
          <cell r="E2682">
            <v>465020</v>
          </cell>
          <cell r="F2682" t="str">
            <v>M.</v>
          </cell>
          <cell r="G2682" t="str">
            <v>ROUDAUT</v>
          </cell>
          <cell r="H2682" t="str">
            <v>MELVIN</v>
          </cell>
          <cell r="I2682">
            <v>40917</v>
          </cell>
          <cell r="J2682" t="str">
            <v>FRANCE</v>
          </cell>
          <cell r="K2682" t="str">
            <v>Homme</v>
          </cell>
          <cell r="L2682">
            <v>2911</v>
          </cell>
          <cell r="M2682" t="str">
            <v>F.R.C.K. PLOUDALMEZEAU</v>
          </cell>
          <cell r="O2682">
            <v>2900</v>
          </cell>
          <cell r="P2682" t="str">
            <v>COMITE DEPARTEMENTAL CK DU FINISTERE</v>
          </cell>
          <cell r="Q2682" t="str">
            <v>CR03</v>
          </cell>
          <cell r="R2682" t="str">
            <v>COMITE REGIONAL BRETAGNE CK</v>
          </cell>
          <cell r="S2682" t="str">
            <v>FEDERATION FRANCAISE CANOE-KAYAK ET SPORTS PAGAIE</v>
          </cell>
          <cell r="T2682">
            <v>2022</v>
          </cell>
          <cell r="V2682">
            <v>40</v>
          </cell>
          <cell r="W2682" t="str">
            <v>Non</v>
          </cell>
          <cell r="Z2682" t="str">
            <v>AN_COMP_J</v>
          </cell>
          <cell r="AA2682" t="str">
            <v>Carte 1 an Compétition Jeune</v>
          </cell>
          <cell r="AB2682">
            <v>70925</v>
          </cell>
          <cell r="AC2682">
            <v>44531</v>
          </cell>
          <cell r="AD2682">
            <v>44558</v>
          </cell>
          <cell r="AE2682">
            <v>44926</v>
          </cell>
          <cell r="AF2682" t="str">
            <v>Aucun</v>
          </cell>
          <cell r="AG2682" t="str">
            <v>P</v>
          </cell>
          <cell r="AH2682" t="str">
            <v>POUSSIN</v>
          </cell>
          <cell r="AN2682">
            <v>44558</v>
          </cell>
          <cell r="AO2682" t="str">
            <v>Compétition</v>
          </cell>
        </row>
        <row r="2683">
          <cell r="E2683">
            <v>465024</v>
          </cell>
          <cell r="F2683" t="str">
            <v>M.</v>
          </cell>
          <cell r="G2683" t="str">
            <v>QEMENEUR</v>
          </cell>
          <cell r="H2683" t="str">
            <v>YOUEN</v>
          </cell>
          <cell r="I2683">
            <v>40732</v>
          </cell>
          <cell r="J2683" t="str">
            <v>FRANCE</v>
          </cell>
          <cell r="K2683" t="str">
            <v>Homme</v>
          </cell>
          <cell r="L2683">
            <v>2911</v>
          </cell>
          <cell r="M2683" t="str">
            <v>F.R.C.K. PLOUDALMEZEAU</v>
          </cell>
          <cell r="O2683">
            <v>2900</v>
          </cell>
          <cell r="P2683" t="str">
            <v>COMITE DEPARTEMENTAL CK DU FINISTERE</v>
          </cell>
          <cell r="Q2683" t="str">
            <v>CR03</v>
          </cell>
          <cell r="R2683" t="str">
            <v>COMITE REGIONAL BRETAGNE CK</v>
          </cell>
          <cell r="S2683" t="str">
            <v>FEDERATION FRANCAISE CANOE-KAYAK ET SPORTS PAGAIE</v>
          </cell>
          <cell r="T2683">
            <v>2022</v>
          </cell>
          <cell r="V2683">
            <v>40</v>
          </cell>
          <cell r="W2683" t="str">
            <v>Non</v>
          </cell>
          <cell r="Z2683" t="str">
            <v>AN_COMP_J</v>
          </cell>
          <cell r="AA2683" t="str">
            <v>Carte 1 an Compétition Jeune</v>
          </cell>
          <cell r="AB2683">
            <v>70925</v>
          </cell>
          <cell r="AC2683">
            <v>44531</v>
          </cell>
          <cell r="AD2683">
            <v>44558</v>
          </cell>
          <cell r="AE2683">
            <v>44926</v>
          </cell>
          <cell r="AF2683" t="str">
            <v>Aucun</v>
          </cell>
          <cell r="AG2683" t="str">
            <v>B</v>
          </cell>
          <cell r="AH2683" t="str">
            <v>BENJAMIN</v>
          </cell>
          <cell r="AN2683">
            <v>44558</v>
          </cell>
          <cell r="AO2683" t="str">
            <v>Compétition</v>
          </cell>
        </row>
        <row r="2684">
          <cell r="E2684">
            <v>465025</v>
          </cell>
          <cell r="F2684" t="str">
            <v>M.</v>
          </cell>
          <cell r="G2684" t="str">
            <v>QUEMENEUR</v>
          </cell>
          <cell r="H2684" t="str">
            <v>NATHAN</v>
          </cell>
          <cell r="I2684">
            <v>39510</v>
          </cell>
          <cell r="J2684" t="str">
            <v>FRANCE</v>
          </cell>
          <cell r="K2684" t="str">
            <v>Homme</v>
          </cell>
          <cell r="L2684">
            <v>2911</v>
          </cell>
          <cell r="M2684" t="str">
            <v>F.R.C.K. PLOUDALMEZEAU</v>
          </cell>
          <cell r="O2684">
            <v>2900</v>
          </cell>
          <cell r="P2684" t="str">
            <v>COMITE DEPARTEMENTAL CK DU FINISTERE</v>
          </cell>
          <cell r="Q2684" t="str">
            <v>CR03</v>
          </cell>
          <cell r="R2684" t="str">
            <v>COMITE REGIONAL BRETAGNE CK</v>
          </cell>
          <cell r="S2684" t="str">
            <v>FEDERATION FRANCAISE CANOE-KAYAK ET SPORTS PAGAIE</v>
          </cell>
          <cell r="T2684">
            <v>2022</v>
          </cell>
          <cell r="V2684">
            <v>40</v>
          </cell>
          <cell r="W2684" t="str">
            <v>Non</v>
          </cell>
          <cell r="Z2684" t="str">
            <v>AN_COMP_J</v>
          </cell>
          <cell r="AA2684" t="str">
            <v>Carte 1 an Compétition Jeune</v>
          </cell>
          <cell r="AB2684">
            <v>70925</v>
          </cell>
          <cell r="AC2684">
            <v>44531</v>
          </cell>
          <cell r="AD2684">
            <v>44558</v>
          </cell>
          <cell r="AE2684">
            <v>44926</v>
          </cell>
          <cell r="AF2684" t="str">
            <v>Aucun</v>
          </cell>
          <cell r="AG2684" t="str">
            <v>M</v>
          </cell>
          <cell r="AH2684" t="str">
            <v>MINIME</v>
          </cell>
          <cell r="AN2684">
            <v>44558</v>
          </cell>
          <cell r="AO2684" t="str">
            <v>Compétition</v>
          </cell>
        </row>
        <row r="2685">
          <cell r="E2685">
            <v>465091</v>
          </cell>
          <cell r="F2685" t="str">
            <v>M.</v>
          </cell>
          <cell r="G2685" t="str">
            <v>BLANCHARD-FOUGEROUX</v>
          </cell>
          <cell r="H2685" t="str">
            <v>BAPTISTE</v>
          </cell>
          <cell r="I2685">
            <v>40776</v>
          </cell>
          <cell r="J2685" t="str">
            <v>FRANCE</v>
          </cell>
          <cell r="K2685" t="str">
            <v>Homme</v>
          </cell>
          <cell r="L2685">
            <v>2211</v>
          </cell>
          <cell r="M2685" t="str">
            <v>C.K.C. GUINGAMPAIS</v>
          </cell>
          <cell r="O2685">
            <v>2200</v>
          </cell>
          <cell r="P2685" t="str">
            <v>COMITE DEPARTEMENTAL CK COTES D'ARMOR</v>
          </cell>
          <cell r="Q2685" t="str">
            <v>CR03</v>
          </cell>
          <cell r="R2685" t="str">
            <v>COMITE REGIONAL BRETAGNE CK</v>
          </cell>
          <cell r="S2685" t="str">
            <v>FEDERATION FRANCAISE CANOE-KAYAK ET SPORTS PAGAIE</v>
          </cell>
          <cell r="T2685">
            <v>2022</v>
          </cell>
          <cell r="V2685">
            <v>40</v>
          </cell>
          <cell r="W2685" t="str">
            <v>Non</v>
          </cell>
          <cell r="X2685" t="str">
            <v>IA Sport Plus</v>
          </cell>
          <cell r="Y2685" t="str">
            <v>IASPORT</v>
          </cell>
          <cell r="Z2685" t="str">
            <v>AN_COMP_J</v>
          </cell>
          <cell r="AA2685" t="str">
            <v>Carte 1 an Compétition Jeune</v>
          </cell>
          <cell r="AB2685">
            <v>17377</v>
          </cell>
          <cell r="AC2685">
            <v>41377</v>
          </cell>
          <cell r="AD2685">
            <v>44566</v>
          </cell>
          <cell r="AE2685">
            <v>44926</v>
          </cell>
          <cell r="AF2685" t="str">
            <v>Aucun</v>
          </cell>
          <cell r="AG2685" t="str">
            <v>B</v>
          </cell>
          <cell r="AH2685" t="str">
            <v>BENJAMIN</v>
          </cell>
          <cell r="AN2685">
            <v>44566</v>
          </cell>
          <cell r="AO2685" t="str">
            <v>Compétition</v>
          </cell>
        </row>
        <row r="2686">
          <cell r="E2686">
            <v>465143</v>
          </cell>
          <cell r="F2686" t="str">
            <v>M.</v>
          </cell>
          <cell r="G2686" t="str">
            <v>TITON</v>
          </cell>
          <cell r="H2686" t="str">
            <v>REMI</v>
          </cell>
          <cell r="I2686">
            <v>39289</v>
          </cell>
          <cell r="J2686" t="str">
            <v>FRANCE</v>
          </cell>
          <cell r="K2686" t="str">
            <v>Homme</v>
          </cell>
          <cell r="L2686">
            <v>5617</v>
          </cell>
          <cell r="M2686" t="str">
            <v>KAYAK CLUB DE VANNES</v>
          </cell>
          <cell r="O2686">
            <v>5600</v>
          </cell>
          <cell r="P2686" t="str">
            <v>COMITE DEPARTEMENTAL CK DU MORBIHAN</v>
          </cell>
          <cell r="Q2686" t="str">
            <v>CR03</v>
          </cell>
          <cell r="R2686" t="str">
            <v>COMITE REGIONAL BRETAGNE CK</v>
          </cell>
          <cell r="S2686" t="str">
            <v>FEDERATION FRANCAISE CANOE-KAYAK ET SPORTS PAGAIE</v>
          </cell>
          <cell r="T2686">
            <v>2022</v>
          </cell>
          <cell r="V2686">
            <v>20</v>
          </cell>
          <cell r="W2686" t="str">
            <v>Non</v>
          </cell>
          <cell r="Z2686" t="str">
            <v>AN_LOIS_J</v>
          </cell>
          <cell r="AA2686" t="str">
            <v>Carte 1 an Loisir Jeune</v>
          </cell>
          <cell r="AB2686">
            <v>70760</v>
          </cell>
          <cell r="AC2686">
            <v>44531</v>
          </cell>
          <cell r="AD2686">
            <v>44556</v>
          </cell>
          <cell r="AE2686">
            <v>44926</v>
          </cell>
          <cell r="AF2686" t="str">
            <v>Aucun</v>
          </cell>
          <cell r="AG2686" t="str">
            <v>C</v>
          </cell>
          <cell r="AH2686" t="str">
            <v>CADET</v>
          </cell>
          <cell r="AJ2686">
            <v>44459</v>
          </cell>
          <cell r="AK2686" t="str">
            <v>Loisir</v>
          </cell>
          <cell r="AL2686" t="str">
            <v>Anne-Sophie Pape</v>
          </cell>
        </row>
        <row r="2687">
          <cell r="E2687">
            <v>465201</v>
          </cell>
          <cell r="F2687" t="str">
            <v>Mme</v>
          </cell>
          <cell r="G2687" t="str">
            <v>LE FOLL</v>
          </cell>
          <cell r="H2687" t="str">
            <v>MARTINE</v>
          </cell>
          <cell r="I2687">
            <v>22516</v>
          </cell>
          <cell r="J2687" t="str">
            <v>FRANCE</v>
          </cell>
          <cell r="K2687" t="str">
            <v>Femme</v>
          </cell>
          <cell r="L2687">
            <v>5643</v>
          </cell>
          <cell r="M2687" t="str">
            <v>LANESTER CANOE KAYAK CLUB</v>
          </cell>
          <cell r="N2687" t="str">
            <v>L.C.K.C</v>
          </cell>
          <cell r="O2687">
            <v>5600</v>
          </cell>
          <cell r="P2687" t="str">
            <v>COMITE DEPARTEMENTAL CK DU MORBIHAN</v>
          </cell>
          <cell r="Q2687" t="str">
            <v>CR03</v>
          </cell>
          <cell r="R2687" t="str">
            <v>COMITE REGIONAL BRETAGNE CK</v>
          </cell>
          <cell r="S2687" t="str">
            <v>FEDERATION FRANCAISE CANOE-KAYAK ET SPORTS PAGAIE</v>
          </cell>
          <cell r="T2687">
            <v>2022</v>
          </cell>
          <cell r="V2687">
            <v>55</v>
          </cell>
          <cell r="W2687" t="str">
            <v>Non</v>
          </cell>
          <cell r="Z2687" t="str">
            <v>AN_LOIS_A</v>
          </cell>
          <cell r="AA2687" t="str">
            <v>Carte 1 an Loisir Adulte</v>
          </cell>
          <cell r="AB2687">
            <v>71016</v>
          </cell>
          <cell r="AC2687">
            <v>44531</v>
          </cell>
          <cell r="AD2687">
            <v>44545</v>
          </cell>
          <cell r="AE2687">
            <v>44926</v>
          </cell>
          <cell r="AF2687" t="str">
            <v>Aucun</v>
          </cell>
          <cell r="AG2687" t="str">
            <v>V</v>
          </cell>
          <cell r="AH2687" t="str">
            <v>VETERAN</v>
          </cell>
          <cell r="AJ2687">
            <v>44389</v>
          </cell>
          <cell r="AK2687" t="str">
            <v>Loisir</v>
          </cell>
          <cell r="AL2687" t="str">
            <v>ZAGRODKA Caroline</v>
          </cell>
          <cell r="AM2687" t="str">
            <v>56 1 00158 7</v>
          </cell>
        </row>
        <row r="2688">
          <cell r="E2688">
            <v>465214</v>
          </cell>
          <cell r="F2688" t="str">
            <v>Mme</v>
          </cell>
          <cell r="G2688" t="str">
            <v>LABORDE-ALLAIN</v>
          </cell>
          <cell r="H2688" t="str">
            <v>ANNE</v>
          </cell>
          <cell r="I2688">
            <v>25033</v>
          </cell>
          <cell r="J2688" t="str">
            <v>FRANCE</v>
          </cell>
          <cell r="K2688" t="str">
            <v>Femme</v>
          </cell>
          <cell r="L2688">
            <v>3516</v>
          </cell>
          <cell r="M2688" t="str">
            <v>RENNES EVASION NATURE</v>
          </cell>
          <cell r="O2688">
            <v>3500</v>
          </cell>
          <cell r="P2688" t="str">
            <v>COMITE DEPARTEMENTAL CK D'ILLE ET VILAINE</v>
          </cell>
          <cell r="Q2688" t="str">
            <v>CR03</v>
          </cell>
          <cell r="R2688" t="str">
            <v>COMITE REGIONAL BRETAGNE CK</v>
          </cell>
          <cell r="S2688" t="str">
            <v>FEDERATION FRANCAISE CANOE-KAYAK ET SPORTS PAGAIE</v>
          </cell>
          <cell r="T2688">
            <v>2022</v>
          </cell>
          <cell r="V2688">
            <v>55</v>
          </cell>
          <cell r="W2688" t="str">
            <v>Non</v>
          </cell>
          <cell r="Z2688" t="str">
            <v>AN_LOIS_A</v>
          </cell>
          <cell r="AA2688" t="str">
            <v>Carte 1 an Loisir Adulte</v>
          </cell>
          <cell r="AB2688">
            <v>70719</v>
          </cell>
          <cell r="AC2688">
            <v>44531</v>
          </cell>
          <cell r="AD2688">
            <v>44550</v>
          </cell>
          <cell r="AE2688">
            <v>44926</v>
          </cell>
          <cell r="AF2688" t="str">
            <v>Aucun</v>
          </cell>
          <cell r="AG2688" t="str">
            <v>V</v>
          </cell>
          <cell r="AH2688" t="str">
            <v>VETERAN</v>
          </cell>
          <cell r="AJ2688">
            <v>44082</v>
          </cell>
          <cell r="AK2688" t="str">
            <v>Loisir</v>
          </cell>
        </row>
        <row r="2689">
          <cell r="E2689">
            <v>465215</v>
          </cell>
          <cell r="F2689" t="str">
            <v>M.</v>
          </cell>
          <cell r="G2689" t="str">
            <v>MALGORN</v>
          </cell>
          <cell r="H2689" t="str">
            <v>YVAN</v>
          </cell>
          <cell r="I2689">
            <v>28398</v>
          </cell>
          <cell r="J2689" t="str">
            <v>FRANCE</v>
          </cell>
          <cell r="K2689" t="str">
            <v>Homme</v>
          </cell>
          <cell r="L2689">
            <v>3516</v>
          </cell>
          <cell r="M2689" t="str">
            <v>RENNES EVASION NATURE</v>
          </cell>
          <cell r="O2689">
            <v>3500</v>
          </cell>
          <cell r="P2689" t="str">
            <v>COMITE DEPARTEMENTAL CK D'ILLE ET VILAINE</v>
          </cell>
          <cell r="Q2689" t="str">
            <v>CR03</v>
          </cell>
          <cell r="R2689" t="str">
            <v>COMITE REGIONAL BRETAGNE CK</v>
          </cell>
          <cell r="S2689" t="str">
            <v>FEDERATION FRANCAISE CANOE-KAYAK ET SPORTS PAGAIE</v>
          </cell>
          <cell r="T2689">
            <v>2022</v>
          </cell>
          <cell r="V2689">
            <v>55</v>
          </cell>
          <cell r="W2689" t="str">
            <v>Non</v>
          </cell>
          <cell r="Z2689" t="str">
            <v>AN_LOIS_A</v>
          </cell>
          <cell r="AA2689" t="str">
            <v>Carte 1 an Loisir Adulte</v>
          </cell>
          <cell r="AB2689">
            <v>70719</v>
          </cell>
          <cell r="AC2689">
            <v>44531</v>
          </cell>
          <cell r="AD2689">
            <v>44550</v>
          </cell>
          <cell r="AE2689">
            <v>44926</v>
          </cell>
          <cell r="AF2689" t="str">
            <v>Aucun</v>
          </cell>
          <cell r="AG2689" t="str">
            <v>V</v>
          </cell>
          <cell r="AH2689" t="str">
            <v>VETERAN</v>
          </cell>
          <cell r="AJ2689">
            <v>44085</v>
          </cell>
          <cell r="AK2689" t="str">
            <v>Loisir</v>
          </cell>
        </row>
        <row r="2690">
          <cell r="E2690">
            <v>465219</v>
          </cell>
          <cell r="F2690" t="str">
            <v>Mme</v>
          </cell>
          <cell r="G2690" t="str">
            <v>POHER</v>
          </cell>
          <cell r="H2690" t="str">
            <v>LUDIVINE</v>
          </cell>
          <cell r="I2690">
            <v>32678</v>
          </cell>
          <cell r="J2690" t="str">
            <v>FRANCE</v>
          </cell>
          <cell r="K2690" t="str">
            <v>Femme</v>
          </cell>
          <cell r="L2690">
            <v>3516</v>
          </cell>
          <cell r="M2690" t="str">
            <v>RENNES EVASION NATURE</v>
          </cell>
          <cell r="O2690">
            <v>3500</v>
          </cell>
          <cell r="P2690" t="str">
            <v>COMITE DEPARTEMENTAL CK D'ILLE ET VILAINE</v>
          </cell>
          <cell r="Q2690" t="str">
            <v>CR03</v>
          </cell>
          <cell r="R2690" t="str">
            <v>COMITE REGIONAL BRETAGNE CK</v>
          </cell>
          <cell r="S2690" t="str">
            <v>FEDERATION FRANCAISE CANOE-KAYAK ET SPORTS PAGAIE</v>
          </cell>
          <cell r="T2690">
            <v>2022</v>
          </cell>
          <cell r="V2690">
            <v>55</v>
          </cell>
          <cell r="W2690" t="str">
            <v>Non</v>
          </cell>
          <cell r="Z2690" t="str">
            <v>AN_LOIS_A</v>
          </cell>
          <cell r="AA2690" t="str">
            <v>Carte 1 an Loisir Adulte</v>
          </cell>
          <cell r="AB2690">
            <v>70719</v>
          </cell>
          <cell r="AC2690">
            <v>44531</v>
          </cell>
          <cell r="AD2690">
            <v>44550</v>
          </cell>
          <cell r="AE2690">
            <v>44926</v>
          </cell>
          <cell r="AF2690" t="str">
            <v>Aucun</v>
          </cell>
          <cell r="AG2690" t="str">
            <v>S</v>
          </cell>
          <cell r="AH2690" t="str">
            <v>SENIOR</v>
          </cell>
          <cell r="AJ2690">
            <v>44078</v>
          </cell>
          <cell r="AK2690" t="str">
            <v>Loisir</v>
          </cell>
        </row>
        <row r="2691">
          <cell r="E2691">
            <v>465259</v>
          </cell>
          <cell r="F2691" t="str">
            <v>M.</v>
          </cell>
          <cell r="G2691" t="str">
            <v>ARNAULT</v>
          </cell>
          <cell r="H2691" t="str">
            <v>PHILIPPE</v>
          </cell>
          <cell r="I2691">
            <v>20395</v>
          </cell>
          <cell r="J2691" t="str">
            <v>FRANCE</v>
          </cell>
          <cell r="K2691" t="str">
            <v>Homme</v>
          </cell>
          <cell r="L2691">
            <v>2212</v>
          </cell>
          <cell r="M2691" t="str">
            <v>CLUB CANOE KAYAK DE LA RANCE</v>
          </cell>
          <cell r="O2691">
            <v>2200</v>
          </cell>
          <cell r="P2691" t="str">
            <v>COMITE DEPARTEMENTAL CK COTES D'ARMOR</v>
          </cell>
          <cell r="Q2691" t="str">
            <v>CR03</v>
          </cell>
          <cell r="R2691" t="str">
            <v>COMITE REGIONAL BRETAGNE CK</v>
          </cell>
          <cell r="S2691" t="str">
            <v>FEDERATION FRANCAISE CANOE-KAYAK ET SPORTS PAGAIE</v>
          </cell>
          <cell r="T2691">
            <v>2022</v>
          </cell>
          <cell r="V2691">
            <v>55</v>
          </cell>
          <cell r="W2691" t="str">
            <v>Non</v>
          </cell>
          <cell r="Z2691" t="str">
            <v>AN_LOIS_A</v>
          </cell>
          <cell r="AA2691" t="str">
            <v>Carte 1 an Loisir Adulte</v>
          </cell>
          <cell r="AB2691">
            <v>71270</v>
          </cell>
          <cell r="AC2691">
            <v>44562</v>
          </cell>
          <cell r="AD2691">
            <v>44576</v>
          </cell>
          <cell r="AE2691">
            <v>44926</v>
          </cell>
          <cell r="AF2691" t="str">
            <v>Aucun</v>
          </cell>
          <cell r="AG2691" t="str">
            <v>V</v>
          </cell>
          <cell r="AH2691" t="str">
            <v>VETERAN</v>
          </cell>
          <cell r="AJ2691">
            <v>44111</v>
          </cell>
          <cell r="AK2691" t="str">
            <v>Loisir</v>
          </cell>
          <cell r="AL2691" t="str">
            <v>ROGER Samuel</v>
          </cell>
          <cell r="AM2691">
            <v>221013113</v>
          </cell>
        </row>
        <row r="2692">
          <cell r="E2692">
            <v>465264</v>
          </cell>
          <cell r="F2692" t="str">
            <v>Mme</v>
          </cell>
          <cell r="G2692" t="str">
            <v>SALIOU</v>
          </cell>
          <cell r="H2692" t="str">
            <v>ELOISE</v>
          </cell>
          <cell r="I2692">
            <v>39286</v>
          </cell>
          <cell r="J2692" t="str">
            <v>FRANCE</v>
          </cell>
          <cell r="K2692" t="str">
            <v>Femme</v>
          </cell>
          <cell r="L2692">
            <v>5604</v>
          </cell>
          <cell r="M2692" t="str">
            <v>CLUB LOISIRS POP. LOCHRIST</v>
          </cell>
          <cell r="O2692">
            <v>5600</v>
          </cell>
          <cell r="P2692" t="str">
            <v>COMITE DEPARTEMENTAL CK DU MORBIHAN</v>
          </cell>
          <cell r="Q2692" t="str">
            <v>CR03</v>
          </cell>
          <cell r="R2692" t="str">
            <v>COMITE REGIONAL BRETAGNE CK</v>
          </cell>
          <cell r="S2692" t="str">
            <v>FEDERATION FRANCAISE CANOE-KAYAK ET SPORTS PAGAIE</v>
          </cell>
          <cell r="T2692">
            <v>2022</v>
          </cell>
          <cell r="V2692">
            <v>40</v>
          </cell>
          <cell r="W2692" t="str">
            <v>Non</v>
          </cell>
          <cell r="Z2692" t="str">
            <v>AN_COMP_J</v>
          </cell>
          <cell r="AA2692" t="str">
            <v>Carte 1 an Compétition Jeune</v>
          </cell>
          <cell r="AB2692">
            <v>72296</v>
          </cell>
          <cell r="AC2692">
            <v>44621</v>
          </cell>
          <cell r="AD2692">
            <v>44626</v>
          </cell>
          <cell r="AE2692">
            <v>44926</v>
          </cell>
          <cell r="AF2692" t="str">
            <v>Aucun</v>
          </cell>
          <cell r="AG2692" t="str">
            <v>C</v>
          </cell>
          <cell r="AH2692" t="str">
            <v>CADET</v>
          </cell>
          <cell r="AN2692">
            <v>44626</v>
          </cell>
          <cell r="AO2692" t="str">
            <v>Compétition</v>
          </cell>
        </row>
        <row r="2693">
          <cell r="E2693">
            <v>465267</v>
          </cell>
          <cell r="F2693" t="str">
            <v>M.</v>
          </cell>
          <cell r="G2693" t="str">
            <v>DAYOT</v>
          </cell>
          <cell r="H2693" t="str">
            <v>RICHARD</v>
          </cell>
          <cell r="I2693">
            <v>29256</v>
          </cell>
          <cell r="J2693" t="str">
            <v>FRANCE</v>
          </cell>
          <cell r="K2693" t="str">
            <v>Homme</v>
          </cell>
          <cell r="L2693">
            <v>2212</v>
          </cell>
          <cell r="M2693" t="str">
            <v>CLUB CANOE KAYAK DE LA RANCE</v>
          </cell>
          <cell r="O2693">
            <v>2200</v>
          </cell>
          <cell r="P2693" t="str">
            <v>COMITE DEPARTEMENTAL CK COTES D'ARMOR</v>
          </cell>
          <cell r="Q2693" t="str">
            <v>CR03</v>
          </cell>
          <cell r="R2693" t="str">
            <v>COMITE REGIONAL BRETAGNE CK</v>
          </cell>
          <cell r="S2693" t="str">
            <v>FEDERATION FRANCAISE CANOE-KAYAK ET SPORTS PAGAIE</v>
          </cell>
          <cell r="T2693">
            <v>2022</v>
          </cell>
          <cell r="V2693">
            <v>55</v>
          </cell>
          <cell r="W2693" t="str">
            <v>Non</v>
          </cell>
          <cell r="Z2693" t="str">
            <v>AN_LOIS_A</v>
          </cell>
          <cell r="AA2693" t="str">
            <v>Carte 1 an Loisir Adulte</v>
          </cell>
          <cell r="AB2693">
            <v>70822</v>
          </cell>
          <cell r="AC2693">
            <v>44531</v>
          </cell>
          <cell r="AD2693">
            <v>44551</v>
          </cell>
          <cell r="AE2693">
            <v>44926</v>
          </cell>
          <cell r="AF2693" t="str">
            <v>Aucun</v>
          </cell>
          <cell r="AG2693" t="str">
            <v>V</v>
          </cell>
          <cell r="AH2693" t="str">
            <v>VETERAN</v>
          </cell>
        </row>
        <row r="2694">
          <cell r="E2694">
            <v>465301</v>
          </cell>
          <cell r="F2694" t="str">
            <v>M.</v>
          </cell>
          <cell r="G2694" t="str">
            <v>BARDOUIL</v>
          </cell>
          <cell r="H2694" t="str">
            <v>SERGE</v>
          </cell>
          <cell r="I2694">
            <v>22984</v>
          </cell>
          <cell r="J2694" t="str">
            <v>FRANCE</v>
          </cell>
          <cell r="K2694" t="str">
            <v>Homme</v>
          </cell>
          <cell r="L2694">
            <v>3516</v>
          </cell>
          <cell r="M2694" t="str">
            <v>RENNES EVASION NATURE</v>
          </cell>
          <cell r="O2694">
            <v>3500</v>
          </cell>
          <cell r="P2694" t="str">
            <v>COMITE DEPARTEMENTAL CK D'ILLE ET VILAINE</v>
          </cell>
          <cell r="Q2694" t="str">
            <v>CR03</v>
          </cell>
          <cell r="R2694" t="str">
            <v>COMITE REGIONAL BRETAGNE CK</v>
          </cell>
          <cell r="S2694" t="str">
            <v>FEDERATION FRANCAISE CANOE-KAYAK ET SPORTS PAGAIE</v>
          </cell>
          <cell r="T2694">
            <v>2022</v>
          </cell>
          <cell r="V2694">
            <v>55</v>
          </cell>
          <cell r="W2694" t="str">
            <v>Non</v>
          </cell>
          <cell r="Z2694" t="str">
            <v>AN_LOIS_A</v>
          </cell>
          <cell r="AA2694" t="str">
            <v>Carte 1 an Loisir Adulte</v>
          </cell>
          <cell r="AB2694">
            <v>70719</v>
          </cell>
          <cell r="AC2694">
            <v>44531</v>
          </cell>
          <cell r="AD2694">
            <v>44550</v>
          </cell>
          <cell r="AE2694">
            <v>44926</v>
          </cell>
          <cell r="AF2694" t="str">
            <v>Aucun</v>
          </cell>
          <cell r="AG2694" t="str">
            <v>V</v>
          </cell>
          <cell r="AH2694" t="str">
            <v>VETERAN</v>
          </cell>
          <cell r="AJ2694">
            <v>44081</v>
          </cell>
          <cell r="AK2694" t="str">
            <v>Loisir</v>
          </cell>
          <cell r="AL2694" t="str">
            <v>Brigitte Hamard</v>
          </cell>
        </row>
        <row r="2695">
          <cell r="E2695">
            <v>465302</v>
          </cell>
          <cell r="F2695" t="str">
            <v>Mme</v>
          </cell>
          <cell r="G2695" t="str">
            <v>FLOURIOT</v>
          </cell>
          <cell r="H2695" t="str">
            <v>CLAIRE</v>
          </cell>
          <cell r="I2695">
            <v>32852</v>
          </cell>
          <cell r="J2695" t="str">
            <v>FRANCE</v>
          </cell>
          <cell r="K2695" t="str">
            <v>Femme</v>
          </cell>
          <cell r="L2695">
            <v>3516</v>
          </cell>
          <cell r="M2695" t="str">
            <v>RENNES EVASION NATURE</v>
          </cell>
          <cell r="O2695">
            <v>3500</v>
          </cell>
          <cell r="P2695" t="str">
            <v>COMITE DEPARTEMENTAL CK D'ILLE ET VILAINE</v>
          </cell>
          <cell r="Q2695" t="str">
            <v>CR03</v>
          </cell>
          <cell r="R2695" t="str">
            <v>COMITE REGIONAL BRETAGNE CK</v>
          </cell>
          <cell r="S2695" t="str">
            <v>FEDERATION FRANCAISE CANOE-KAYAK ET SPORTS PAGAIE</v>
          </cell>
          <cell r="T2695">
            <v>2022</v>
          </cell>
          <cell r="V2695">
            <v>55</v>
          </cell>
          <cell r="W2695" t="str">
            <v>Non</v>
          </cell>
          <cell r="Z2695" t="str">
            <v>AN_LOIS_A</v>
          </cell>
          <cell r="AA2695" t="str">
            <v>Carte 1 an Loisir Adulte</v>
          </cell>
          <cell r="AB2695">
            <v>70719</v>
          </cell>
          <cell r="AC2695">
            <v>44531</v>
          </cell>
          <cell r="AD2695">
            <v>44550</v>
          </cell>
          <cell r="AE2695">
            <v>44926</v>
          </cell>
          <cell r="AF2695" t="str">
            <v>Aucun</v>
          </cell>
          <cell r="AG2695" t="str">
            <v>S</v>
          </cell>
          <cell r="AH2695" t="str">
            <v>SENIOR</v>
          </cell>
          <cell r="AJ2695">
            <v>44089</v>
          </cell>
          <cell r="AK2695" t="str">
            <v>Loisir</v>
          </cell>
          <cell r="AL2695" t="str">
            <v>Gaigneur-Gohin Charlotte</v>
          </cell>
        </row>
        <row r="2696">
          <cell r="E2696">
            <v>465306</v>
          </cell>
          <cell r="F2696" t="str">
            <v>M.</v>
          </cell>
          <cell r="G2696" t="str">
            <v>LE TIEC</v>
          </cell>
          <cell r="H2696" t="str">
            <v>VINCENT</v>
          </cell>
          <cell r="I2696">
            <v>28989</v>
          </cell>
          <cell r="J2696" t="str">
            <v>FRANCE</v>
          </cell>
          <cell r="K2696" t="str">
            <v>Homme</v>
          </cell>
          <cell r="L2696">
            <v>2210</v>
          </cell>
          <cell r="M2696" t="str">
            <v>LANNION CANOE KAYAK</v>
          </cell>
          <cell r="O2696">
            <v>2200</v>
          </cell>
          <cell r="P2696" t="str">
            <v>COMITE DEPARTEMENTAL CK COTES D'ARMOR</v>
          </cell>
          <cell r="Q2696" t="str">
            <v>CR03</v>
          </cell>
          <cell r="R2696" t="str">
            <v>COMITE REGIONAL BRETAGNE CK</v>
          </cell>
          <cell r="S2696" t="str">
            <v>FEDERATION FRANCAISE CANOE-KAYAK ET SPORTS PAGAIE</v>
          </cell>
          <cell r="T2696">
            <v>2022</v>
          </cell>
          <cell r="V2696">
            <v>55</v>
          </cell>
          <cell r="W2696" t="str">
            <v>Non</v>
          </cell>
          <cell r="Z2696" t="str">
            <v>AN_LOIS_A</v>
          </cell>
          <cell r="AA2696" t="str">
            <v>Carte 1 an Loisir Adulte</v>
          </cell>
          <cell r="AB2696">
            <v>70821</v>
          </cell>
          <cell r="AC2696">
            <v>44531</v>
          </cell>
          <cell r="AD2696">
            <v>44551</v>
          </cell>
          <cell r="AE2696">
            <v>44926</v>
          </cell>
          <cell r="AF2696" t="str">
            <v>Aucun</v>
          </cell>
          <cell r="AG2696" t="str">
            <v>V</v>
          </cell>
          <cell r="AH2696" t="str">
            <v>VETERAN</v>
          </cell>
          <cell r="AJ2696">
            <v>44106</v>
          </cell>
          <cell r="AK2696" t="str">
            <v>Loisir</v>
          </cell>
        </row>
        <row r="2697">
          <cell r="E2697">
            <v>465307</v>
          </cell>
          <cell r="F2697" t="str">
            <v>Mme</v>
          </cell>
          <cell r="G2697" t="str">
            <v>VOURCH</v>
          </cell>
          <cell r="H2697" t="str">
            <v>LEA</v>
          </cell>
          <cell r="I2697">
            <v>40882</v>
          </cell>
          <cell r="J2697" t="str">
            <v>FRANCE</v>
          </cell>
          <cell r="K2697" t="str">
            <v>Femme</v>
          </cell>
          <cell r="L2697">
            <v>2210</v>
          </cell>
          <cell r="M2697" t="str">
            <v>LANNION CANOE KAYAK</v>
          </cell>
          <cell r="O2697">
            <v>2200</v>
          </cell>
          <cell r="P2697" t="str">
            <v>COMITE DEPARTEMENTAL CK COTES D'ARMOR</v>
          </cell>
          <cell r="Q2697" t="str">
            <v>CR03</v>
          </cell>
          <cell r="R2697" t="str">
            <v>COMITE REGIONAL BRETAGNE CK</v>
          </cell>
          <cell r="S2697" t="str">
            <v>FEDERATION FRANCAISE CANOE-KAYAK ET SPORTS PAGAIE</v>
          </cell>
          <cell r="T2697">
            <v>2022</v>
          </cell>
          <cell r="V2697">
            <v>40</v>
          </cell>
          <cell r="W2697" t="str">
            <v>Non</v>
          </cell>
          <cell r="Z2697" t="str">
            <v>AN_COMP_J</v>
          </cell>
          <cell r="AA2697" t="str">
            <v>Carte 1 an Compétition Jeune</v>
          </cell>
          <cell r="AB2697">
            <v>70821</v>
          </cell>
          <cell r="AC2697">
            <v>44531</v>
          </cell>
          <cell r="AD2697">
            <v>44551</v>
          </cell>
          <cell r="AE2697">
            <v>44926</v>
          </cell>
          <cell r="AF2697" t="str">
            <v>Aucun</v>
          </cell>
          <cell r="AG2697" t="str">
            <v>B</v>
          </cell>
          <cell r="AH2697" t="str">
            <v>BENJAMIN</v>
          </cell>
          <cell r="AN2697">
            <v>44551</v>
          </cell>
          <cell r="AO2697" t="str">
            <v>Compétition</v>
          </cell>
        </row>
        <row r="2698">
          <cell r="E2698">
            <v>465309</v>
          </cell>
          <cell r="F2698" t="str">
            <v>Mme</v>
          </cell>
          <cell r="G2698" t="str">
            <v>DELAFOY</v>
          </cell>
          <cell r="H2698" t="str">
            <v>MARIE-PIERRE</v>
          </cell>
          <cell r="I2698">
            <v>29258</v>
          </cell>
          <cell r="J2698" t="str">
            <v>FRANCE</v>
          </cell>
          <cell r="K2698" t="str">
            <v>Femme</v>
          </cell>
          <cell r="L2698">
            <v>2210</v>
          </cell>
          <cell r="M2698" t="str">
            <v>LANNION CANOE KAYAK</v>
          </cell>
          <cell r="O2698">
            <v>2200</v>
          </cell>
          <cell r="P2698" t="str">
            <v>COMITE DEPARTEMENTAL CK COTES D'ARMOR</v>
          </cell>
          <cell r="Q2698" t="str">
            <v>CR03</v>
          </cell>
          <cell r="R2698" t="str">
            <v>COMITE REGIONAL BRETAGNE CK</v>
          </cell>
          <cell r="S2698" t="str">
            <v>FEDERATION FRANCAISE CANOE-KAYAK ET SPORTS PAGAIE</v>
          </cell>
          <cell r="T2698">
            <v>2022</v>
          </cell>
          <cell r="V2698">
            <v>55</v>
          </cell>
          <cell r="W2698" t="str">
            <v>Non</v>
          </cell>
          <cell r="Z2698" t="str">
            <v>AN_LOIS_A</v>
          </cell>
          <cell r="AA2698" t="str">
            <v>Carte 1 an Loisir Adulte</v>
          </cell>
          <cell r="AB2698">
            <v>70821</v>
          </cell>
          <cell r="AC2698">
            <v>44531</v>
          </cell>
          <cell r="AD2698">
            <v>44551</v>
          </cell>
          <cell r="AE2698">
            <v>44926</v>
          </cell>
          <cell r="AF2698" t="str">
            <v>Aucun</v>
          </cell>
          <cell r="AG2698" t="str">
            <v>V</v>
          </cell>
          <cell r="AH2698" t="str">
            <v>VETERAN</v>
          </cell>
          <cell r="AJ2698">
            <v>44096</v>
          </cell>
          <cell r="AK2698" t="str">
            <v>Loisir</v>
          </cell>
        </row>
        <row r="2699">
          <cell r="E2699">
            <v>465313</v>
          </cell>
          <cell r="F2699" t="str">
            <v>M.</v>
          </cell>
          <cell r="G2699" t="str">
            <v>LE GOUSSE</v>
          </cell>
          <cell r="H2699" t="str">
            <v>LUCAS</v>
          </cell>
          <cell r="I2699">
            <v>39729</v>
          </cell>
          <cell r="J2699" t="str">
            <v>FRANCE</v>
          </cell>
          <cell r="K2699" t="str">
            <v>Homme</v>
          </cell>
          <cell r="L2699">
            <v>5614</v>
          </cell>
          <cell r="M2699" t="str">
            <v>C.K.C. AURAY</v>
          </cell>
          <cell r="O2699">
            <v>5600</v>
          </cell>
          <cell r="P2699" t="str">
            <v>COMITE DEPARTEMENTAL CK DU MORBIHAN</v>
          </cell>
          <cell r="Q2699" t="str">
            <v>CR03</v>
          </cell>
          <cell r="R2699" t="str">
            <v>COMITE REGIONAL BRETAGNE CK</v>
          </cell>
          <cell r="S2699" t="str">
            <v>FEDERATION FRANCAISE CANOE-KAYAK ET SPORTS PAGAIE</v>
          </cell>
          <cell r="T2699">
            <v>2022</v>
          </cell>
          <cell r="V2699">
            <v>20</v>
          </cell>
          <cell r="W2699" t="str">
            <v>Non</v>
          </cell>
          <cell r="Z2699" t="str">
            <v>AN_LOIS_J</v>
          </cell>
          <cell r="AA2699" t="str">
            <v>Carte 1 an Loisir Jeune</v>
          </cell>
          <cell r="AB2699">
            <v>71181</v>
          </cell>
          <cell r="AC2699">
            <v>44562</v>
          </cell>
          <cell r="AD2699">
            <v>44576</v>
          </cell>
          <cell r="AE2699">
            <v>44926</v>
          </cell>
          <cell r="AF2699" t="str">
            <v>Aucun</v>
          </cell>
          <cell r="AG2699" t="str">
            <v>M</v>
          </cell>
          <cell r="AH2699" t="str">
            <v>MINIME</v>
          </cell>
          <cell r="AJ2699">
            <v>44576</v>
          </cell>
          <cell r="AK2699" t="str">
            <v>Loisir</v>
          </cell>
        </row>
        <row r="2700">
          <cell r="E2700">
            <v>465317</v>
          </cell>
          <cell r="F2700" t="str">
            <v>M.</v>
          </cell>
          <cell r="G2700" t="str">
            <v>MALLET</v>
          </cell>
          <cell r="H2700" t="str">
            <v>ARTHUR</v>
          </cell>
          <cell r="I2700">
            <v>41240</v>
          </cell>
          <cell r="J2700" t="str">
            <v>FRANCE</v>
          </cell>
          <cell r="K2700" t="str">
            <v>Homme</v>
          </cell>
          <cell r="L2700">
            <v>5614</v>
          </cell>
          <cell r="M2700" t="str">
            <v>C.K.C. AURAY</v>
          </cell>
          <cell r="O2700">
            <v>5600</v>
          </cell>
          <cell r="P2700" t="str">
            <v>COMITE DEPARTEMENTAL CK DU MORBIHAN</v>
          </cell>
          <cell r="Q2700" t="str">
            <v>CR03</v>
          </cell>
          <cell r="R2700" t="str">
            <v>COMITE REGIONAL BRETAGNE CK</v>
          </cell>
          <cell r="S2700" t="str">
            <v>FEDERATION FRANCAISE CANOE-KAYAK ET SPORTS PAGAIE</v>
          </cell>
          <cell r="T2700">
            <v>2022</v>
          </cell>
          <cell r="V2700">
            <v>20</v>
          </cell>
          <cell r="W2700" t="str">
            <v>Non</v>
          </cell>
          <cell r="Z2700" t="str">
            <v>AN_LOIS_J</v>
          </cell>
          <cell r="AA2700" t="str">
            <v>Carte 1 an Loisir Jeune</v>
          </cell>
          <cell r="AB2700">
            <v>72909</v>
          </cell>
          <cell r="AC2700">
            <v>44652</v>
          </cell>
          <cell r="AD2700">
            <v>44655</v>
          </cell>
          <cell r="AE2700">
            <v>44926</v>
          </cell>
          <cell r="AF2700" t="str">
            <v>Aucun</v>
          </cell>
          <cell r="AG2700" t="str">
            <v>P</v>
          </cell>
          <cell r="AH2700" t="str">
            <v>POUSSIN</v>
          </cell>
          <cell r="AJ2700">
            <v>44655</v>
          </cell>
          <cell r="AK2700" t="str">
            <v>Loisir</v>
          </cell>
        </row>
        <row r="2701">
          <cell r="E2701">
            <v>465365</v>
          </cell>
          <cell r="F2701" t="str">
            <v>M.</v>
          </cell>
          <cell r="G2701" t="str">
            <v>BATIL</v>
          </cell>
          <cell r="H2701" t="str">
            <v>ADAM</v>
          </cell>
          <cell r="I2701">
            <v>41125</v>
          </cell>
          <cell r="J2701" t="str">
            <v>FRANCE</v>
          </cell>
          <cell r="K2701" t="str">
            <v>Homme</v>
          </cell>
          <cell r="L2701">
            <v>3514</v>
          </cell>
          <cell r="M2701" t="str">
            <v>U.S.V. CK VERN / SEICHE</v>
          </cell>
          <cell r="O2701">
            <v>3500</v>
          </cell>
          <cell r="P2701" t="str">
            <v>COMITE DEPARTEMENTAL CK D'ILLE ET VILAINE</v>
          </cell>
          <cell r="Q2701" t="str">
            <v>CR03</v>
          </cell>
          <cell r="R2701" t="str">
            <v>COMITE REGIONAL BRETAGNE CK</v>
          </cell>
          <cell r="S2701" t="str">
            <v>FEDERATION FRANCAISE CANOE-KAYAK ET SPORTS PAGAIE</v>
          </cell>
          <cell r="T2701">
            <v>2022</v>
          </cell>
          <cell r="V2701">
            <v>40</v>
          </cell>
          <cell r="W2701" t="str">
            <v>Non</v>
          </cell>
          <cell r="Z2701" t="str">
            <v>AN_COMP_J</v>
          </cell>
          <cell r="AA2701" t="str">
            <v>Carte 1 an Compétition Jeune</v>
          </cell>
          <cell r="AB2701">
            <v>71142</v>
          </cell>
          <cell r="AC2701">
            <v>44562</v>
          </cell>
          <cell r="AD2701">
            <v>44565</v>
          </cell>
          <cell r="AE2701">
            <v>44926</v>
          </cell>
          <cell r="AF2701" t="str">
            <v>Aucun</v>
          </cell>
          <cell r="AG2701" t="str">
            <v>P</v>
          </cell>
          <cell r="AH2701" t="str">
            <v>POUSSIN</v>
          </cell>
        </row>
        <row r="2702">
          <cell r="E2702">
            <v>465705</v>
          </cell>
          <cell r="F2702" t="str">
            <v>M.</v>
          </cell>
          <cell r="G2702" t="str">
            <v>RUBAUD</v>
          </cell>
          <cell r="H2702" t="str">
            <v>CHRISTOPHE</v>
          </cell>
          <cell r="I2702">
            <v>26409</v>
          </cell>
          <cell r="J2702" t="str">
            <v>FRANCE</v>
          </cell>
          <cell r="K2702" t="str">
            <v>Homme</v>
          </cell>
          <cell r="L2702">
            <v>2903</v>
          </cell>
          <cell r="M2702" t="str">
            <v>CK DE QUIMPER CORNOUAILLE</v>
          </cell>
          <cell r="O2702">
            <v>2900</v>
          </cell>
          <cell r="P2702" t="str">
            <v>COMITE DEPARTEMENTAL CK DU FINISTERE</v>
          </cell>
          <cell r="Q2702" t="str">
            <v>CR03</v>
          </cell>
          <cell r="R2702" t="str">
            <v>COMITE REGIONAL BRETAGNE CK</v>
          </cell>
          <cell r="S2702" t="str">
            <v>FEDERATION FRANCAISE CANOE-KAYAK ET SPORTS PAGAIE</v>
          </cell>
          <cell r="T2702">
            <v>2022</v>
          </cell>
          <cell r="V2702">
            <v>60</v>
          </cell>
          <cell r="W2702" t="str">
            <v>Non</v>
          </cell>
          <cell r="Z2702" t="str">
            <v>AN_COMP_A</v>
          </cell>
          <cell r="AA2702" t="str">
            <v>Carte 1 an Compétition Adulte</v>
          </cell>
          <cell r="AB2702">
            <v>71383</v>
          </cell>
          <cell r="AC2702">
            <v>44562</v>
          </cell>
          <cell r="AD2702">
            <v>44565</v>
          </cell>
          <cell r="AE2702">
            <v>44926</v>
          </cell>
          <cell r="AF2702" t="str">
            <v>Aucun</v>
          </cell>
          <cell r="AG2702" t="str">
            <v>V</v>
          </cell>
          <cell r="AH2702" t="str">
            <v>VETERAN</v>
          </cell>
          <cell r="AN2702">
            <v>44102</v>
          </cell>
          <cell r="AO2702" t="str">
            <v>Compétition</v>
          </cell>
        </row>
        <row r="2703">
          <cell r="E2703">
            <v>465724</v>
          </cell>
          <cell r="F2703" t="str">
            <v>Mme</v>
          </cell>
          <cell r="G2703" t="str">
            <v>BARGAIN</v>
          </cell>
          <cell r="H2703" t="str">
            <v>CHLOE</v>
          </cell>
          <cell r="I2703">
            <v>41155</v>
          </cell>
          <cell r="J2703" t="str">
            <v>FRANCE</v>
          </cell>
          <cell r="K2703" t="str">
            <v>Femme</v>
          </cell>
          <cell r="L2703">
            <v>2903</v>
          </cell>
          <cell r="M2703" t="str">
            <v>CK DE QUIMPER CORNOUAILLE</v>
          </cell>
          <cell r="O2703">
            <v>2900</v>
          </cell>
          <cell r="P2703" t="str">
            <v>COMITE DEPARTEMENTAL CK DU FINISTERE</v>
          </cell>
          <cell r="Q2703" t="str">
            <v>CR03</v>
          </cell>
          <cell r="R2703" t="str">
            <v>COMITE REGIONAL BRETAGNE CK</v>
          </cell>
          <cell r="S2703" t="str">
            <v>FEDERATION FRANCAISE CANOE-KAYAK ET SPORTS PAGAIE</v>
          </cell>
          <cell r="T2703">
            <v>2022</v>
          </cell>
          <cell r="V2703">
            <v>40</v>
          </cell>
          <cell r="W2703" t="str">
            <v>Non</v>
          </cell>
          <cell r="Z2703" t="str">
            <v>AN_COMP_J</v>
          </cell>
          <cell r="AA2703" t="str">
            <v>Carte 1 an Compétition Jeune</v>
          </cell>
          <cell r="AB2703">
            <v>71383</v>
          </cell>
          <cell r="AC2703">
            <v>44562</v>
          </cell>
          <cell r="AD2703">
            <v>44573</v>
          </cell>
          <cell r="AE2703">
            <v>44926</v>
          </cell>
          <cell r="AF2703" t="str">
            <v>Aucun</v>
          </cell>
          <cell r="AG2703" t="str">
            <v>P</v>
          </cell>
          <cell r="AH2703" t="str">
            <v>POUSSIN</v>
          </cell>
          <cell r="AN2703">
            <v>44573</v>
          </cell>
          <cell r="AO2703" t="str">
            <v>Compétition</v>
          </cell>
        </row>
        <row r="2704">
          <cell r="E2704">
            <v>465744</v>
          </cell>
          <cell r="F2704" t="str">
            <v>Mme</v>
          </cell>
          <cell r="G2704" t="str">
            <v>SOTON</v>
          </cell>
          <cell r="H2704" t="str">
            <v>GENEVIÈVE</v>
          </cell>
          <cell r="I2704">
            <v>21363</v>
          </cell>
          <cell r="J2704" t="str">
            <v>FRANCE</v>
          </cell>
          <cell r="K2704" t="str">
            <v>Femme</v>
          </cell>
          <cell r="L2704">
            <v>5617</v>
          </cell>
          <cell r="M2704" t="str">
            <v>KAYAK CLUB DE VANNES</v>
          </cell>
          <cell r="O2704">
            <v>5600</v>
          </cell>
          <cell r="P2704" t="str">
            <v>COMITE DEPARTEMENTAL CK DU MORBIHAN</v>
          </cell>
          <cell r="Q2704" t="str">
            <v>CR03</v>
          </cell>
          <cell r="R2704" t="str">
            <v>COMITE REGIONAL BRETAGNE CK</v>
          </cell>
          <cell r="S2704" t="str">
            <v>FEDERATION FRANCAISE CANOE-KAYAK ET SPORTS PAGAIE</v>
          </cell>
          <cell r="T2704">
            <v>2022</v>
          </cell>
          <cell r="V2704">
            <v>55</v>
          </cell>
          <cell r="W2704" t="str">
            <v>Non</v>
          </cell>
          <cell r="Z2704" t="str">
            <v>AN_LOIS_A</v>
          </cell>
          <cell r="AA2704" t="str">
            <v>Carte 1 an Loisir Adulte</v>
          </cell>
          <cell r="AB2704">
            <v>71186</v>
          </cell>
          <cell r="AC2704">
            <v>44562</v>
          </cell>
          <cell r="AD2704">
            <v>44569</v>
          </cell>
          <cell r="AE2704">
            <v>44926</v>
          </cell>
          <cell r="AF2704" t="str">
            <v>Aucun</v>
          </cell>
          <cell r="AG2704" t="str">
            <v>V</v>
          </cell>
          <cell r="AH2704" t="str">
            <v>VETERAN</v>
          </cell>
          <cell r="AJ2704">
            <v>44116</v>
          </cell>
          <cell r="AK2704" t="str">
            <v>Loisir</v>
          </cell>
        </row>
        <row r="2705">
          <cell r="E2705">
            <v>465761</v>
          </cell>
          <cell r="F2705" t="str">
            <v>Mme</v>
          </cell>
          <cell r="G2705" t="str">
            <v>GODARD</v>
          </cell>
          <cell r="H2705" t="str">
            <v>SABRINA</v>
          </cell>
          <cell r="I2705">
            <v>32249</v>
          </cell>
          <cell r="J2705" t="str">
            <v>FRANCE</v>
          </cell>
          <cell r="K2705" t="str">
            <v>Femme</v>
          </cell>
          <cell r="L2705">
            <v>5617</v>
          </cell>
          <cell r="M2705" t="str">
            <v>KAYAK CLUB DE VANNES</v>
          </cell>
          <cell r="O2705">
            <v>5600</v>
          </cell>
          <cell r="P2705" t="str">
            <v>COMITE DEPARTEMENTAL CK DU MORBIHAN</v>
          </cell>
          <cell r="Q2705" t="str">
            <v>CR03</v>
          </cell>
          <cell r="R2705" t="str">
            <v>COMITE REGIONAL BRETAGNE CK</v>
          </cell>
          <cell r="S2705" t="str">
            <v>FEDERATION FRANCAISE CANOE-KAYAK ET SPORTS PAGAIE</v>
          </cell>
          <cell r="T2705">
            <v>2022</v>
          </cell>
          <cell r="V2705">
            <v>55</v>
          </cell>
          <cell r="W2705" t="str">
            <v>Non</v>
          </cell>
          <cell r="Z2705" t="str">
            <v>AN_LOIS_A</v>
          </cell>
          <cell r="AA2705" t="str">
            <v>Carte 1 an Loisir Adulte</v>
          </cell>
          <cell r="AB2705">
            <v>71186</v>
          </cell>
          <cell r="AC2705">
            <v>44562</v>
          </cell>
          <cell r="AD2705">
            <v>44581</v>
          </cell>
          <cell r="AE2705">
            <v>44926</v>
          </cell>
          <cell r="AF2705" t="str">
            <v>Aucun</v>
          </cell>
          <cell r="AG2705" t="str">
            <v>S</v>
          </cell>
          <cell r="AH2705" t="str">
            <v>SENIOR</v>
          </cell>
          <cell r="AJ2705">
            <v>44112</v>
          </cell>
          <cell r="AK2705" t="str">
            <v>Loisir</v>
          </cell>
        </row>
        <row r="2706">
          <cell r="E2706">
            <v>465837</v>
          </cell>
          <cell r="F2706" t="str">
            <v>Mme</v>
          </cell>
          <cell r="G2706" t="str">
            <v>GUILLOUZO</v>
          </cell>
          <cell r="H2706" t="str">
            <v>MAELYS</v>
          </cell>
          <cell r="I2706">
            <v>39300</v>
          </cell>
          <cell r="J2706" t="str">
            <v>FRANCE</v>
          </cell>
          <cell r="K2706" t="str">
            <v>Femme</v>
          </cell>
          <cell r="L2706">
            <v>5604</v>
          </cell>
          <cell r="M2706" t="str">
            <v>CLUB LOISIRS POP. LOCHRIST</v>
          </cell>
          <cell r="O2706">
            <v>5600</v>
          </cell>
          <cell r="P2706" t="str">
            <v>COMITE DEPARTEMENTAL CK DU MORBIHAN</v>
          </cell>
          <cell r="Q2706" t="str">
            <v>CR03</v>
          </cell>
          <cell r="R2706" t="str">
            <v>COMITE REGIONAL BRETAGNE CK</v>
          </cell>
          <cell r="S2706" t="str">
            <v>FEDERATION FRANCAISE CANOE-KAYAK ET SPORTS PAGAIE</v>
          </cell>
          <cell r="T2706">
            <v>2022</v>
          </cell>
          <cell r="V2706">
            <v>40</v>
          </cell>
          <cell r="W2706" t="str">
            <v>Non</v>
          </cell>
          <cell r="Z2706" t="str">
            <v>AN_COMP_J</v>
          </cell>
          <cell r="AA2706" t="str">
            <v>Carte 1 an Compétition Jeune</v>
          </cell>
          <cell r="AB2706">
            <v>70750</v>
          </cell>
          <cell r="AC2706">
            <v>44531</v>
          </cell>
          <cell r="AD2706">
            <v>44551</v>
          </cell>
          <cell r="AE2706">
            <v>44926</v>
          </cell>
          <cell r="AF2706" t="str">
            <v>Aucun</v>
          </cell>
          <cell r="AG2706" t="str">
            <v>C</v>
          </cell>
          <cell r="AH2706" t="str">
            <v>CADET</v>
          </cell>
          <cell r="AN2706">
            <v>44551</v>
          </cell>
          <cell r="AO2706" t="str">
            <v>Compétition</v>
          </cell>
        </row>
        <row r="2707">
          <cell r="E2707">
            <v>465841</v>
          </cell>
          <cell r="F2707" t="str">
            <v>M.</v>
          </cell>
          <cell r="G2707" t="str">
            <v>LE SOLLIEC</v>
          </cell>
          <cell r="H2707" t="str">
            <v>PATRICK</v>
          </cell>
          <cell r="I2707">
            <v>25774</v>
          </cell>
          <cell r="J2707" t="str">
            <v>FRANCE</v>
          </cell>
          <cell r="K2707" t="str">
            <v>Homme</v>
          </cell>
          <cell r="L2707">
            <v>5617</v>
          </cell>
          <cell r="M2707" t="str">
            <v>KAYAK CLUB DE VANNES</v>
          </cell>
          <cell r="O2707">
            <v>5600</v>
          </cell>
          <cell r="P2707" t="str">
            <v>COMITE DEPARTEMENTAL CK DU MORBIHAN</v>
          </cell>
          <cell r="Q2707" t="str">
            <v>CR03</v>
          </cell>
          <cell r="R2707" t="str">
            <v>COMITE REGIONAL BRETAGNE CK</v>
          </cell>
          <cell r="S2707" t="str">
            <v>FEDERATION FRANCAISE CANOE-KAYAK ET SPORTS PAGAIE</v>
          </cell>
          <cell r="T2707">
            <v>2022</v>
          </cell>
          <cell r="V2707">
            <v>55</v>
          </cell>
          <cell r="W2707" t="str">
            <v>Non</v>
          </cell>
          <cell r="Z2707" t="str">
            <v>AN_LOIS_A</v>
          </cell>
          <cell r="AA2707" t="str">
            <v>Carte 1 an Loisir Adulte</v>
          </cell>
          <cell r="AB2707">
            <v>70760</v>
          </cell>
          <cell r="AC2707">
            <v>44531</v>
          </cell>
          <cell r="AD2707">
            <v>44537</v>
          </cell>
          <cell r="AE2707">
            <v>44926</v>
          </cell>
          <cell r="AF2707" t="str">
            <v>Aucun</v>
          </cell>
          <cell r="AG2707" t="str">
            <v>V</v>
          </cell>
          <cell r="AH2707" t="str">
            <v>VETERAN</v>
          </cell>
          <cell r="AJ2707">
            <v>44481</v>
          </cell>
          <cell r="AK2707" t="str">
            <v>Loisir</v>
          </cell>
          <cell r="AL2707" t="str">
            <v>PERRON Guillaume</v>
          </cell>
          <cell r="AM2707">
            <v>561005018</v>
          </cell>
        </row>
        <row r="2708">
          <cell r="E2708">
            <v>465886</v>
          </cell>
          <cell r="F2708" t="str">
            <v>M.</v>
          </cell>
          <cell r="G2708" t="str">
            <v>CONSTANT</v>
          </cell>
          <cell r="H2708" t="str">
            <v>LOUIS</v>
          </cell>
          <cell r="I2708">
            <v>39551</v>
          </cell>
          <cell r="J2708" t="str">
            <v>FRANCE</v>
          </cell>
          <cell r="K2708" t="str">
            <v>Homme</v>
          </cell>
          <cell r="L2708">
            <v>3501</v>
          </cell>
          <cell r="M2708" t="str">
            <v>KAYAK CLUB PONT REAN</v>
          </cell>
          <cell r="O2708">
            <v>3500</v>
          </cell>
          <cell r="P2708" t="str">
            <v>COMITE DEPARTEMENTAL CK D'ILLE ET VILAINE</v>
          </cell>
          <cell r="Q2708" t="str">
            <v>CR03</v>
          </cell>
          <cell r="R2708" t="str">
            <v>COMITE REGIONAL BRETAGNE CK</v>
          </cell>
          <cell r="S2708" t="str">
            <v>FEDERATION FRANCAISE CANOE-KAYAK ET SPORTS PAGAIE</v>
          </cell>
          <cell r="T2708">
            <v>2022</v>
          </cell>
          <cell r="V2708">
            <v>40</v>
          </cell>
          <cell r="W2708" t="str">
            <v>Non</v>
          </cell>
          <cell r="Z2708" t="str">
            <v>AN_COMP_J</v>
          </cell>
          <cell r="AA2708" t="str">
            <v>Carte 1 an Compétition Jeune</v>
          </cell>
          <cell r="AB2708">
            <v>70967</v>
          </cell>
          <cell r="AC2708">
            <v>44531</v>
          </cell>
          <cell r="AD2708">
            <v>44551</v>
          </cell>
          <cell r="AE2708">
            <v>44926</v>
          </cell>
          <cell r="AF2708" t="str">
            <v>Aucun</v>
          </cell>
          <cell r="AG2708" t="str">
            <v>M</v>
          </cell>
          <cell r="AH2708" t="str">
            <v>MINIME</v>
          </cell>
          <cell r="AN2708">
            <v>44565</v>
          </cell>
          <cell r="AO2708" t="str">
            <v>Compétition</v>
          </cell>
        </row>
        <row r="2709">
          <cell r="E2709">
            <v>465923</v>
          </cell>
          <cell r="F2709" t="str">
            <v>M.</v>
          </cell>
          <cell r="G2709" t="str">
            <v>LIJOUR</v>
          </cell>
          <cell r="H2709" t="str">
            <v>PHILIPPE</v>
          </cell>
          <cell r="I2709">
            <v>20915</v>
          </cell>
          <cell r="J2709" t="str">
            <v>FRANCE</v>
          </cell>
          <cell r="K2709" t="str">
            <v>Homme</v>
          </cell>
          <cell r="L2709">
            <v>2975</v>
          </cell>
          <cell r="M2709" t="str">
            <v>CONCARNEAU CORNOUAILLE CANOË KAYAK</v>
          </cell>
          <cell r="N2709" t="str">
            <v>CCCK</v>
          </cell>
          <cell r="O2709">
            <v>2900</v>
          </cell>
          <cell r="P2709" t="str">
            <v>COMITE DEPARTEMENTAL CK DU FINISTERE</v>
          </cell>
          <cell r="Q2709" t="str">
            <v>CR03</v>
          </cell>
          <cell r="R2709" t="str">
            <v>COMITE REGIONAL BRETAGNE CK</v>
          </cell>
          <cell r="S2709" t="str">
            <v>FEDERATION FRANCAISE CANOE-KAYAK ET SPORTS PAGAIE</v>
          </cell>
          <cell r="T2709">
            <v>2022</v>
          </cell>
          <cell r="V2709">
            <v>55</v>
          </cell>
          <cell r="W2709" t="str">
            <v>Non</v>
          </cell>
          <cell r="X2709" t="str">
            <v>IA Sport Plus</v>
          </cell>
          <cell r="Y2709" t="str">
            <v>IASPORT</v>
          </cell>
          <cell r="Z2709" t="str">
            <v>AN_LOIS_A</v>
          </cell>
          <cell r="AA2709" t="str">
            <v>Carte 1 an Loisir Adulte</v>
          </cell>
          <cell r="AB2709">
            <v>71536</v>
          </cell>
          <cell r="AC2709">
            <v>44562</v>
          </cell>
          <cell r="AD2709">
            <v>44582</v>
          </cell>
          <cell r="AE2709">
            <v>44926</v>
          </cell>
          <cell r="AF2709" t="str">
            <v>Aucun</v>
          </cell>
          <cell r="AG2709" t="str">
            <v>V</v>
          </cell>
          <cell r="AH2709" t="str">
            <v>VETERAN</v>
          </cell>
          <cell r="AJ2709">
            <v>44208</v>
          </cell>
          <cell r="AK2709" t="str">
            <v>Loisir</v>
          </cell>
          <cell r="AL2709" t="str">
            <v>Piard</v>
          </cell>
          <cell r="AM2709">
            <v>147514510</v>
          </cell>
        </row>
        <row r="2710">
          <cell r="E2710">
            <v>466001</v>
          </cell>
          <cell r="F2710" t="str">
            <v>Mme</v>
          </cell>
          <cell r="G2710" t="str">
            <v>HAMON</v>
          </cell>
          <cell r="H2710" t="str">
            <v>DOMINIQUE</v>
          </cell>
          <cell r="I2710">
            <v>21735</v>
          </cell>
          <cell r="J2710" t="str">
            <v>FRANCE</v>
          </cell>
          <cell r="K2710" t="str">
            <v>Femme</v>
          </cell>
          <cell r="L2710">
            <v>3522</v>
          </cell>
          <cell r="M2710" t="str">
            <v>CESSON SEVIGNE CANOE KAYAK LES POISSONS VOLANTS</v>
          </cell>
          <cell r="N2710" t="str">
            <v>CSCK PV</v>
          </cell>
          <cell r="O2710">
            <v>3500</v>
          </cell>
          <cell r="P2710" t="str">
            <v>COMITE DEPARTEMENTAL CK D'ILLE ET VILAINE</v>
          </cell>
          <cell r="Q2710" t="str">
            <v>CR03</v>
          </cell>
          <cell r="R2710" t="str">
            <v>COMITE REGIONAL BRETAGNE CK</v>
          </cell>
          <cell r="S2710" t="str">
            <v>FEDERATION FRANCAISE CANOE-KAYAK ET SPORTS PAGAIE</v>
          </cell>
          <cell r="T2710">
            <v>2022</v>
          </cell>
          <cell r="V2710">
            <v>55</v>
          </cell>
          <cell r="W2710" t="str">
            <v>Non</v>
          </cell>
          <cell r="Z2710" t="str">
            <v>AN_LOIS_A</v>
          </cell>
          <cell r="AA2710" t="str">
            <v>Carte 1 an Loisir Adulte</v>
          </cell>
          <cell r="AB2710">
            <v>72165</v>
          </cell>
          <cell r="AC2710">
            <v>44593</v>
          </cell>
          <cell r="AD2710">
            <v>44596</v>
          </cell>
          <cell r="AE2710">
            <v>44926</v>
          </cell>
          <cell r="AF2710" t="str">
            <v>Aucun</v>
          </cell>
          <cell r="AG2710" t="str">
            <v>V</v>
          </cell>
          <cell r="AH2710" t="str">
            <v>VETERAN</v>
          </cell>
        </row>
        <row r="2711">
          <cell r="E2711">
            <v>466006</v>
          </cell>
          <cell r="F2711" t="str">
            <v>Mme</v>
          </cell>
          <cell r="G2711" t="str">
            <v>RENAULT</v>
          </cell>
          <cell r="H2711" t="str">
            <v>LUNA</v>
          </cell>
          <cell r="I2711">
            <v>39686</v>
          </cell>
          <cell r="J2711" t="str">
            <v>FRANCE</v>
          </cell>
          <cell r="K2711" t="str">
            <v>Femme</v>
          </cell>
          <cell r="L2711">
            <v>3501</v>
          </cell>
          <cell r="M2711" t="str">
            <v>KAYAK CLUB PONT REAN</v>
          </cell>
          <cell r="O2711">
            <v>3500</v>
          </cell>
          <cell r="P2711" t="str">
            <v>COMITE DEPARTEMENTAL CK D'ILLE ET VILAINE</v>
          </cell>
          <cell r="Q2711" t="str">
            <v>CR03</v>
          </cell>
          <cell r="R2711" t="str">
            <v>COMITE REGIONAL BRETAGNE CK</v>
          </cell>
          <cell r="S2711" t="str">
            <v>FEDERATION FRANCAISE CANOE-KAYAK ET SPORTS PAGAIE</v>
          </cell>
          <cell r="T2711">
            <v>2022</v>
          </cell>
          <cell r="V2711">
            <v>40</v>
          </cell>
          <cell r="W2711" t="str">
            <v>Non</v>
          </cell>
          <cell r="Z2711" t="str">
            <v>AN_COMP_J</v>
          </cell>
          <cell r="AA2711" t="str">
            <v>Carte 1 an Compétition Jeune</v>
          </cell>
          <cell r="AB2711">
            <v>70967</v>
          </cell>
          <cell r="AC2711">
            <v>44531</v>
          </cell>
          <cell r="AD2711">
            <v>44551</v>
          </cell>
          <cell r="AE2711">
            <v>44926</v>
          </cell>
          <cell r="AF2711" t="str">
            <v>Aucun</v>
          </cell>
          <cell r="AG2711" t="str">
            <v>M</v>
          </cell>
          <cell r="AH2711" t="str">
            <v>MINIME</v>
          </cell>
          <cell r="AN2711">
            <v>44421</v>
          </cell>
          <cell r="AO2711" t="str">
            <v>Compétition</v>
          </cell>
        </row>
        <row r="2712">
          <cell r="E2712">
            <v>466008</v>
          </cell>
          <cell r="F2712" t="str">
            <v>M.</v>
          </cell>
          <cell r="G2712" t="str">
            <v>GOUERI</v>
          </cell>
          <cell r="H2712" t="str">
            <v>NOE</v>
          </cell>
          <cell r="I2712">
            <v>39721</v>
          </cell>
          <cell r="J2712" t="str">
            <v>FRANCE</v>
          </cell>
          <cell r="K2712" t="str">
            <v>Homme</v>
          </cell>
          <cell r="L2712">
            <v>3501</v>
          </cell>
          <cell r="M2712" t="str">
            <v>KAYAK CLUB PONT REAN</v>
          </cell>
          <cell r="O2712">
            <v>3500</v>
          </cell>
          <cell r="P2712" t="str">
            <v>COMITE DEPARTEMENTAL CK D'ILLE ET VILAINE</v>
          </cell>
          <cell r="Q2712" t="str">
            <v>CR03</v>
          </cell>
          <cell r="R2712" t="str">
            <v>COMITE REGIONAL BRETAGNE CK</v>
          </cell>
          <cell r="S2712" t="str">
            <v>FEDERATION FRANCAISE CANOE-KAYAK ET SPORTS PAGAIE</v>
          </cell>
          <cell r="T2712">
            <v>2022</v>
          </cell>
          <cell r="V2712">
            <v>40</v>
          </cell>
          <cell r="W2712" t="str">
            <v>Non</v>
          </cell>
          <cell r="Z2712" t="str">
            <v>AN_COMP_J</v>
          </cell>
          <cell r="AA2712" t="str">
            <v>Carte 1 an Compétition Jeune</v>
          </cell>
          <cell r="AB2712">
            <v>70967</v>
          </cell>
          <cell r="AC2712">
            <v>44531</v>
          </cell>
          <cell r="AD2712">
            <v>44551</v>
          </cell>
          <cell r="AE2712">
            <v>44926</v>
          </cell>
          <cell r="AF2712" t="str">
            <v>Aucun</v>
          </cell>
          <cell r="AG2712" t="str">
            <v>M</v>
          </cell>
          <cell r="AH2712" t="str">
            <v>MINIME</v>
          </cell>
          <cell r="AN2712">
            <v>44565</v>
          </cell>
          <cell r="AO2712" t="str">
            <v>Compétition</v>
          </cell>
        </row>
        <row r="2713">
          <cell r="E2713">
            <v>466020</v>
          </cell>
          <cell r="F2713" t="str">
            <v>Mme</v>
          </cell>
          <cell r="G2713" t="str">
            <v>CONAN</v>
          </cell>
          <cell r="H2713" t="str">
            <v>EMILIE</v>
          </cell>
          <cell r="I2713">
            <v>29496</v>
          </cell>
          <cell r="J2713" t="str">
            <v>FRANCE</v>
          </cell>
          <cell r="K2713" t="str">
            <v>Femme</v>
          </cell>
          <cell r="L2713">
            <v>5675</v>
          </cell>
          <cell r="M2713" t="str">
            <v>CERCLE NAUTIQUE DE LA RIA D'ETEL</v>
          </cell>
          <cell r="N2713" t="str">
            <v>CNRE</v>
          </cell>
          <cell r="O2713">
            <v>5600</v>
          </cell>
          <cell r="P2713" t="str">
            <v>COMITE DEPARTEMENTAL CK DU MORBIHAN</v>
          </cell>
          <cell r="Q2713" t="str">
            <v>CR03</v>
          </cell>
          <cell r="R2713" t="str">
            <v>COMITE REGIONAL BRETAGNE CK</v>
          </cell>
          <cell r="S2713" t="str">
            <v>FEDERATION FRANCAISE CANOE-KAYAK ET SPORTS PAGAIE</v>
          </cell>
          <cell r="T2713">
            <v>2022</v>
          </cell>
          <cell r="V2713">
            <v>55</v>
          </cell>
          <cell r="W2713" t="str">
            <v>Non</v>
          </cell>
          <cell r="Z2713" t="str">
            <v>AN_LOIS_A</v>
          </cell>
          <cell r="AA2713" t="str">
            <v>Carte 1 an Loisir Adulte</v>
          </cell>
          <cell r="AB2713">
            <v>71001</v>
          </cell>
          <cell r="AC2713">
            <v>44531</v>
          </cell>
          <cell r="AD2713">
            <v>44571</v>
          </cell>
          <cell r="AE2713">
            <v>44926</v>
          </cell>
          <cell r="AF2713" t="str">
            <v>Aucun</v>
          </cell>
          <cell r="AG2713" t="str">
            <v>V</v>
          </cell>
          <cell r="AH2713" t="str">
            <v>VETERAN</v>
          </cell>
          <cell r="AJ2713">
            <v>44097</v>
          </cell>
          <cell r="AK2713" t="str">
            <v>Loisir</v>
          </cell>
          <cell r="AL2713" t="str">
            <v>Dr GUILLOUET Nicolas</v>
          </cell>
        </row>
        <row r="2714">
          <cell r="E2714">
            <v>466037</v>
          </cell>
          <cell r="F2714" t="str">
            <v>M.</v>
          </cell>
          <cell r="G2714" t="str">
            <v>NICOLAS</v>
          </cell>
          <cell r="H2714" t="str">
            <v>CIARAN</v>
          </cell>
          <cell r="I2714">
            <v>39822</v>
          </cell>
          <cell r="J2714" t="str">
            <v>FRANCE</v>
          </cell>
          <cell r="K2714" t="str">
            <v>Homme</v>
          </cell>
          <cell r="L2714">
            <v>2934</v>
          </cell>
          <cell r="M2714" t="str">
            <v>AULNE CANOË KAYAK</v>
          </cell>
          <cell r="N2714" t="str">
            <v>ACK</v>
          </cell>
          <cell r="O2714">
            <v>2900</v>
          </cell>
          <cell r="P2714" t="str">
            <v>COMITE DEPARTEMENTAL CK DU FINISTERE</v>
          </cell>
          <cell r="Q2714" t="str">
            <v>CR03</v>
          </cell>
          <cell r="R2714" t="str">
            <v>COMITE REGIONAL BRETAGNE CK</v>
          </cell>
          <cell r="S2714" t="str">
            <v>FEDERATION FRANCAISE CANOE-KAYAK ET SPORTS PAGAIE</v>
          </cell>
          <cell r="T2714">
            <v>2022</v>
          </cell>
          <cell r="V2714">
            <v>40</v>
          </cell>
          <cell r="W2714" t="str">
            <v>Non</v>
          </cell>
          <cell r="Z2714" t="str">
            <v>AN_COMP_J</v>
          </cell>
          <cell r="AA2714" t="str">
            <v>Carte 1 an Compétition Jeune</v>
          </cell>
          <cell r="AB2714">
            <v>71404</v>
          </cell>
          <cell r="AC2714">
            <v>44562</v>
          </cell>
          <cell r="AD2714">
            <v>44570</v>
          </cell>
          <cell r="AE2714">
            <v>44926</v>
          </cell>
          <cell r="AF2714" t="str">
            <v>Aucun</v>
          </cell>
          <cell r="AG2714" t="str">
            <v>M</v>
          </cell>
          <cell r="AH2714" t="str">
            <v>MINIME</v>
          </cell>
          <cell r="AN2714">
            <v>44620</v>
          </cell>
          <cell r="AO2714" t="str">
            <v>Compétition</v>
          </cell>
        </row>
        <row r="2715">
          <cell r="E2715">
            <v>466166</v>
          </cell>
          <cell r="F2715" t="str">
            <v>M.</v>
          </cell>
          <cell r="G2715" t="str">
            <v>RANNOU</v>
          </cell>
          <cell r="H2715" t="str">
            <v>MICHEL</v>
          </cell>
          <cell r="I2715">
            <v>14497</v>
          </cell>
          <cell r="J2715" t="str">
            <v>FRANCE</v>
          </cell>
          <cell r="K2715" t="str">
            <v>Homme</v>
          </cell>
          <cell r="L2715">
            <v>3522</v>
          </cell>
          <cell r="M2715" t="str">
            <v>CESSON SEVIGNE CANOE KAYAK LES POISSONS VOLANTS</v>
          </cell>
          <cell r="N2715" t="str">
            <v>CSCK PV</v>
          </cell>
          <cell r="O2715">
            <v>3500</v>
          </cell>
          <cell r="P2715" t="str">
            <v>COMITE DEPARTEMENTAL CK D'ILLE ET VILAINE</v>
          </cell>
          <cell r="Q2715" t="str">
            <v>CR03</v>
          </cell>
          <cell r="R2715" t="str">
            <v>COMITE REGIONAL BRETAGNE CK</v>
          </cell>
          <cell r="S2715" t="str">
            <v>FEDERATION FRANCAISE CANOE-KAYAK ET SPORTS PAGAIE</v>
          </cell>
          <cell r="T2715">
            <v>2022</v>
          </cell>
          <cell r="V2715">
            <v>55</v>
          </cell>
          <cell r="W2715" t="str">
            <v>Non</v>
          </cell>
          <cell r="X2715" t="str">
            <v>IA Sport Plus</v>
          </cell>
          <cell r="Y2715" t="str">
            <v>IASPORT</v>
          </cell>
          <cell r="Z2715" t="str">
            <v>AN_LOIS_A</v>
          </cell>
          <cell r="AA2715" t="str">
            <v>Carte 1 an Loisir Adulte</v>
          </cell>
          <cell r="AB2715">
            <v>71104</v>
          </cell>
          <cell r="AC2715">
            <v>44531</v>
          </cell>
          <cell r="AD2715">
            <v>44559</v>
          </cell>
          <cell r="AE2715">
            <v>44926</v>
          </cell>
          <cell r="AF2715" t="str">
            <v>Aucun</v>
          </cell>
          <cell r="AG2715" t="str">
            <v>V</v>
          </cell>
          <cell r="AH2715" t="str">
            <v>VETERAN</v>
          </cell>
          <cell r="AJ2715">
            <v>44099</v>
          </cell>
          <cell r="AK2715" t="str">
            <v>Loisir</v>
          </cell>
          <cell r="AL2715" t="str">
            <v>TERRET Philippe</v>
          </cell>
        </row>
        <row r="2716">
          <cell r="E2716">
            <v>466171</v>
          </cell>
          <cell r="F2716" t="str">
            <v>Mme</v>
          </cell>
          <cell r="G2716" t="str">
            <v>PERRAULT</v>
          </cell>
          <cell r="H2716" t="str">
            <v>LIZA</v>
          </cell>
          <cell r="I2716">
            <v>39738</v>
          </cell>
          <cell r="J2716" t="str">
            <v>FRANCE</v>
          </cell>
          <cell r="K2716" t="str">
            <v>Femme</v>
          </cell>
          <cell r="L2716">
            <v>3501</v>
          </cell>
          <cell r="M2716" t="str">
            <v>KAYAK CLUB PONT REAN</v>
          </cell>
          <cell r="O2716">
            <v>3500</v>
          </cell>
          <cell r="P2716" t="str">
            <v>COMITE DEPARTEMENTAL CK D'ILLE ET VILAINE</v>
          </cell>
          <cell r="Q2716" t="str">
            <v>CR03</v>
          </cell>
          <cell r="R2716" t="str">
            <v>COMITE REGIONAL BRETAGNE CK</v>
          </cell>
          <cell r="S2716" t="str">
            <v>FEDERATION FRANCAISE CANOE-KAYAK ET SPORTS PAGAIE</v>
          </cell>
          <cell r="T2716">
            <v>2022</v>
          </cell>
          <cell r="V2716">
            <v>40</v>
          </cell>
          <cell r="W2716" t="str">
            <v>Non</v>
          </cell>
          <cell r="Z2716" t="str">
            <v>AN_COMP_J</v>
          </cell>
          <cell r="AA2716" t="str">
            <v>Carte 1 an Compétition Jeune</v>
          </cell>
          <cell r="AB2716">
            <v>70967</v>
          </cell>
          <cell r="AC2716">
            <v>44531</v>
          </cell>
          <cell r="AD2716">
            <v>44551</v>
          </cell>
          <cell r="AE2716">
            <v>44926</v>
          </cell>
          <cell r="AF2716" t="str">
            <v>Aucun</v>
          </cell>
          <cell r="AG2716" t="str">
            <v>M</v>
          </cell>
          <cell r="AH2716" t="str">
            <v>MINIME</v>
          </cell>
          <cell r="AN2716">
            <v>44382</v>
          </cell>
          <cell r="AO2716" t="str">
            <v>Compétition</v>
          </cell>
        </row>
        <row r="2717">
          <cell r="E2717">
            <v>466197</v>
          </cell>
          <cell r="F2717" t="str">
            <v>M.</v>
          </cell>
          <cell r="G2717" t="str">
            <v>LE GALL</v>
          </cell>
          <cell r="H2717" t="str">
            <v>PHILIPPE</v>
          </cell>
          <cell r="I2717">
            <v>21355</v>
          </cell>
          <cell r="J2717" t="str">
            <v>FRANCE</v>
          </cell>
          <cell r="K2717" t="str">
            <v>Homme</v>
          </cell>
          <cell r="L2717">
            <v>2975</v>
          </cell>
          <cell r="M2717" t="str">
            <v>CONCARNEAU CORNOUAILLE CANOË KAYAK</v>
          </cell>
          <cell r="N2717" t="str">
            <v>CCCK</v>
          </cell>
          <cell r="O2717">
            <v>2900</v>
          </cell>
          <cell r="P2717" t="str">
            <v>COMITE DEPARTEMENTAL CK DU FINISTERE</v>
          </cell>
          <cell r="Q2717" t="str">
            <v>CR03</v>
          </cell>
          <cell r="R2717" t="str">
            <v>COMITE REGIONAL BRETAGNE CK</v>
          </cell>
          <cell r="S2717" t="str">
            <v>FEDERATION FRANCAISE CANOE-KAYAK ET SPORTS PAGAIE</v>
          </cell>
          <cell r="T2717">
            <v>2022</v>
          </cell>
          <cell r="V2717">
            <v>55</v>
          </cell>
          <cell r="W2717" t="str">
            <v>Non</v>
          </cell>
          <cell r="Z2717" t="str">
            <v>AN_LOIS_A</v>
          </cell>
          <cell r="AA2717" t="str">
            <v>Carte 1 an Loisir Adulte</v>
          </cell>
          <cell r="AB2717">
            <v>71536</v>
          </cell>
          <cell r="AC2717">
            <v>44562</v>
          </cell>
          <cell r="AD2717">
            <v>44581</v>
          </cell>
          <cell r="AE2717">
            <v>44926</v>
          </cell>
          <cell r="AF2717" t="str">
            <v>Aucun</v>
          </cell>
          <cell r="AG2717" t="str">
            <v>V</v>
          </cell>
          <cell r="AH2717" t="str">
            <v>VETERAN</v>
          </cell>
          <cell r="AJ2717">
            <v>44121</v>
          </cell>
          <cell r="AK2717" t="str">
            <v>Loisir</v>
          </cell>
        </row>
        <row r="2718">
          <cell r="E2718">
            <v>466199</v>
          </cell>
          <cell r="F2718" t="str">
            <v>Mme</v>
          </cell>
          <cell r="G2718" t="str">
            <v>CHASTANG</v>
          </cell>
          <cell r="H2718" t="str">
            <v>CANDIDA</v>
          </cell>
          <cell r="I2718">
            <v>21539</v>
          </cell>
          <cell r="J2718" t="str">
            <v>FRANCE</v>
          </cell>
          <cell r="K2718" t="str">
            <v>Femme</v>
          </cell>
          <cell r="L2718">
            <v>3501</v>
          </cell>
          <cell r="M2718" t="str">
            <v>KAYAK CLUB PONT REAN</v>
          </cell>
          <cell r="O2718">
            <v>3500</v>
          </cell>
          <cell r="P2718" t="str">
            <v>COMITE DEPARTEMENTAL CK D'ILLE ET VILAINE</v>
          </cell>
          <cell r="Q2718" t="str">
            <v>CR03</v>
          </cell>
          <cell r="R2718" t="str">
            <v>COMITE REGIONAL BRETAGNE CK</v>
          </cell>
          <cell r="S2718" t="str">
            <v>FEDERATION FRANCAISE CANOE-KAYAK ET SPORTS PAGAIE</v>
          </cell>
          <cell r="T2718">
            <v>2022</v>
          </cell>
          <cell r="V2718">
            <v>55</v>
          </cell>
          <cell r="W2718" t="str">
            <v>Non</v>
          </cell>
          <cell r="Z2718" t="str">
            <v>AN_LOIS_A</v>
          </cell>
          <cell r="AA2718" t="str">
            <v>Carte 1 an Loisir Adulte</v>
          </cell>
          <cell r="AB2718">
            <v>70967</v>
          </cell>
          <cell r="AC2718">
            <v>44531</v>
          </cell>
          <cell r="AD2718">
            <v>44551</v>
          </cell>
          <cell r="AE2718">
            <v>44926</v>
          </cell>
          <cell r="AF2718" t="str">
            <v>Aucun</v>
          </cell>
          <cell r="AG2718" t="str">
            <v>V</v>
          </cell>
          <cell r="AH2718" t="str">
            <v>VETERAN</v>
          </cell>
          <cell r="AJ2718">
            <v>44139</v>
          </cell>
          <cell r="AK2718" t="str">
            <v>Loisir</v>
          </cell>
        </row>
        <row r="2719">
          <cell r="E2719">
            <v>466325</v>
          </cell>
          <cell r="F2719" t="str">
            <v>M.</v>
          </cell>
          <cell r="G2719" t="str">
            <v>CARADO</v>
          </cell>
          <cell r="H2719" t="str">
            <v>LOUEN</v>
          </cell>
          <cell r="I2719">
            <v>40810</v>
          </cell>
          <cell r="J2719" t="str">
            <v>FRANCE</v>
          </cell>
          <cell r="K2719" t="str">
            <v>Homme</v>
          </cell>
          <cell r="L2719">
            <v>2202</v>
          </cell>
          <cell r="M2719" t="str">
            <v>CLUB MJC ST BRIEUC C.K.</v>
          </cell>
          <cell r="N2719" t="str">
            <v>MJC DU PLATEAU</v>
          </cell>
          <cell r="O2719">
            <v>2200</v>
          </cell>
          <cell r="P2719" t="str">
            <v>COMITE DEPARTEMENTAL CK COTES D'ARMOR</v>
          </cell>
          <cell r="Q2719" t="str">
            <v>CR03</v>
          </cell>
          <cell r="R2719" t="str">
            <v>COMITE REGIONAL BRETAGNE CK</v>
          </cell>
          <cell r="S2719" t="str">
            <v>FEDERATION FRANCAISE CANOE-KAYAK ET SPORTS PAGAIE</v>
          </cell>
          <cell r="T2719">
            <v>2022</v>
          </cell>
          <cell r="V2719">
            <v>20</v>
          </cell>
          <cell r="W2719" t="str">
            <v>Non</v>
          </cell>
          <cell r="Z2719" t="str">
            <v>AN_LOIS_J</v>
          </cell>
          <cell r="AA2719" t="str">
            <v>Carte 1 an Loisir Jeune</v>
          </cell>
          <cell r="AB2719">
            <v>70810</v>
          </cell>
          <cell r="AC2719">
            <v>44531</v>
          </cell>
          <cell r="AD2719">
            <v>44546</v>
          </cell>
          <cell r="AE2719">
            <v>44926</v>
          </cell>
          <cell r="AF2719" t="str">
            <v>Aucun</v>
          </cell>
          <cell r="AG2719" t="str">
            <v>B</v>
          </cell>
          <cell r="AH2719" t="str">
            <v>BENJAMIN</v>
          </cell>
          <cell r="AJ2719">
            <v>44579</v>
          </cell>
          <cell r="AK2719" t="str">
            <v>Loisir</v>
          </cell>
        </row>
        <row r="2720">
          <cell r="E2720">
            <v>466327</v>
          </cell>
          <cell r="F2720" t="str">
            <v>M.</v>
          </cell>
          <cell r="G2720" t="str">
            <v>DANTO DRUNEAU</v>
          </cell>
          <cell r="H2720" t="str">
            <v>AXEL</v>
          </cell>
          <cell r="I2720">
            <v>40243</v>
          </cell>
          <cell r="J2720" t="str">
            <v>FRANCE</v>
          </cell>
          <cell r="K2720" t="str">
            <v>Homme</v>
          </cell>
          <cell r="L2720">
            <v>2202</v>
          </cell>
          <cell r="M2720" t="str">
            <v>CLUB MJC ST BRIEUC C.K.</v>
          </cell>
          <cell r="N2720" t="str">
            <v>MJC DU PLATEAU</v>
          </cell>
          <cell r="O2720">
            <v>2200</v>
          </cell>
          <cell r="P2720" t="str">
            <v>COMITE DEPARTEMENTAL CK COTES D'ARMOR</v>
          </cell>
          <cell r="Q2720" t="str">
            <v>CR03</v>
          </cell>
          <cell r="R2720" t="str">
            <v>COMITE REGIONAL BRETAGNE CK</v>
          </cell>
          <cell r="S2720" t="str">
            <v>FEDERATION FRANCAISE CANOE-KAYAK ET SPORTS PAGAIE</v>
          </cell>
          <cell r="T2720">
            <v>2022</v>
          </cell>
          <cell r="V2720">
            <v>20</v>
          </cell>
          <cell r="W2720" t="str">
            <v>Non</v>
          </cell>
          <cell r="Z2720" t="str">
            <v>AN_LOIS_J</v>
          </cell>
          <cell r="AA2720" t="str">
            <v>Carte 1 an Loisir Jeune</v>
          </cell>
          <cell r="AB2720">
            <v>70810</v>
          </cell>
          <cell r="AC2720">
            <v>44531</v>
          </cell>
          <cell r="AD2720">
            <v>44546</v>
          </cell>
          <cell r="AE2720">
            <v>44926</v>
          </cell>
          <cell r="AF2720" t="str">
            <v>Aucun</v>
          </cell>
          <cell r="AG2720" t="str">
            <v>B</v>
          </cell>
          <cell r="AH2720" t="str">
            <v>BENJAMIN</v>
          </cell>
          <cell r="AJ2720">
            <v>44546</v>
          </cell>
          <cell r="AK2720" t="str">
            <v>Loisir</v>
          </cell>
        </row>
        <row r="2721">
          <cell r="E2721">
            <v>466347</v>
          </cell>
          <cell r="F2721" t="str">
            <v>M.</v>
          </cell>
          <cell r="G2721" t="str">
            <v>GANTIER PRIEUR</v>
          </cell>
          <cell r="H2721" t="str">
            <v>ELIOTT</v>
          </cell>
          <cell r="I2721">
            <v>40181</v>
          </cell>
          <cell r="J2721" t="str">
            <v>FRANCE</v>
          </cell>
          <cell r="K2721" t="str">
            <v>Homme</v>
          </cell>
          <cell r="L2721">
            <v>2202</v>
          </cell>
          <cell r="M2721" t="str">
            <v>CLUB MJC ST BRIEUC C.K.</v>
          </cell>
          <cell r="N2721" t="str">
            <v>MJC DU PLATEAU</v>
          </cell>
          <cell r="O2721">
            <v>2200</v>
          </cell>
          <cell r="P2721" t="str">
            <v>COMITE DEPARTEMENTAL CK COTES D'ARMOR</v>
          </cell>
          <cell r="Q2721" t="str">
            <v>CR03</v>
          </cell>
          <cell r="R2721" t="str">
            <v>COMITE REGIONAL BRETAGNE CK</v>
          </cell>
          <cell r="S2721" t="str">
            <v>FEDERATION FRANCAISE CANOE-KAYAK ET SPORTS PAGAIE</v>
          </cell>
          <cell r="T2721">
            <v>2022</v>
          </cell>
          <cell r="V2721">
            <v>20</v>
          </cell>
          <cell r="W2721" t="str">
            <v>Non</v>
          </cell>
          <cell r="Z2721" t="str">
            <v>AN_LOIS_J</v>
          </cell>
          <cell r="AA2721" t="str">
            <v>Carte 1 an Loisir Jeune</v>
          </cell>
          <cell r="AB2721">
            <v>70810</v>
          </cell>
          <cell r="AC2721">
            <v>44531</v>
          </cell>
          <cell r="AD2721">
            <v>44546</v>
          </cell>
          <cell r="AE2721">
            <v>44926</v>
          </cell>
          <cell r="AF2721" t="str">
            <v>Aucun</v>
          </cell>
          <cell r="AG2721" t="str">
            <v>B</v>
          </cell>
          <cell r="AH2721" t="str">
            <v>BENJAMIN</v>
          </cell>
          <cell r="AJ2721">
            <v>44546</v>
          </cell>
          <cell r="AK2721" t="str">
            <v>Loisir</v>
          </cell>
        </row>
        <row r="2722">
          <cell r="E2722">
            <v>466358</v>
          </cell>
          <cell r="F2722" t="str">
            <v>Mme</v>
          </cell>
          <cell r="G2722" t="str">
            <v>REHAULT VILLEGAS</v>
          </cell>
          <cell r="H2722" t="str">
            <v>MARION</v>
          </cell>
          <cell r="I2722">
            <v>40396</v>
          </cell>
          <cell r="J2722" t="str">
            <v>FRANCE</v>
          </cell>
          <cell r="K2722" t="str">
            <v>Femme</v>
          </cell>
          <cell r="L2722">
            <v>2202</v>
          </cell>
          <cell r="M2722" t="str">
            <v>CLUB MJC ST BRIEUC C.K.</v>
          </cell>
          <cell r="N2722" t="str">
            <v>MJC DU PLATEAU</v>
          </cell>
          <cell r="O2722">
            <v>2200</v>
          </cell>
          <cell r="P2722" t="str">
            <v>COMITE DEPARTEMENTAL CK COTES D'ARMOR</v>
          </cell>
          <cell r="Q2722" t="str">
            <v>CR03</v>
          </cell>
          <cell r="R2722" t="str">
            <v>COMITE REGIONAL BRETAGNE CK</v>
          </cell>
          <cell r="S2722" t="str">
            <v>FEDERATION FRANCAISE CANOE-KAYAK ET SPORTS PAGAIE</v>
          </cell>
          <cell r="T2722">
            <v>2022</v>
          </cell>
          <cell r="V2722">
            <v>20</v>
          </cell>
          <cell r="W2722" t="str">
            <v>Non</v>
          </cell>
          <cell r="Z2722" t="str">
            <v>AN_LOIS_J</v>
          </cell>
          <cell r="AA2722" t="str">
            <v>Carte 1 an Loisir Jeune</v>
          </cell>
          <cell r="AB2722">
            <v>70810</v>
          </cell>
          <cell r="AC2722">
            <v>44531</v>
          </cell>
          <cell r="AD2722">
            <v>44546</v>
          </cell>
          <cell r="AE2722">
            <v>44926</v>
          </cell>
          <cell r="AF2722" t="str">
            <v>Aucun</v>
          </cell>
          <cell r="AG2722" t="str">
            <v>B</v>
          </cell>
          <cell r="AH2722" t="str">
            <v>BENJAMIN</v>
          </cell>
          <cell r="AJ2722">
            <v>44546</v>
          </cell>
          <cell r="AK2722" t="str">
            <v>Loisir</v>
          </cell>
        </row>
        <row r="2723">
          <cell r="E2723">
            <v>466359</v>
          </cell>
          <cell r="F2723" t="str">
            <v>M.</v>
          </cell>
          <cell r="G2723" t="str">
            <v>RENAULT LE NANCQ</v>
          </cell>
          <cell r="H2723" t="str">
            <v>SACHA</v>
          </cell>
          <cell r="I2723">
            <v>40972</v>
          </cell>
          <cell r="J2723" t="str">
            <v>FRANCE</v>
          </cell>
          <cell r="K2723" t="str">
            <v>Homme</v>
          </cell>
          <cell r="L2723">
            <v>2202</v>
          </cell>
          <cell r="M2723" t="str">
            <v>CLUB MJC ST BRIEUC C.K.</v>
          </cell>
          <cell r="N2723" t="str">
            <v>MJC DU PLATEAU</v>
          </cell>
          <cell r="O2723">
            <v>2200</v>
          </cell>
          <cell r="P2723" t="str">
            <v>COMITE DEPARTEMENTAL CK COTES D'ARMOR</v>
          </cell>
          <cell r="Q2723" t="str">
            <v>CR03</v>
          </cell>
          <cell r="R2723" t="str">
            <v>COMITE REGIONAL BRETAGNE CK</v>
          </cell>
          <cell r="S2723" t="str">
            <v>FEDERATION FRANCAISE CANOE-KAYAK ET SPORTS PAGAIE</v>
          </cell>
          <cell r="T2723">
            <v>2022</v>
          </cell>
          <cell r="V2723">
            <v>20</v>
          </cell>
          <cell r="W2723" t="str">
            <v>Non</v>
          </cell>
          <cell r="Z2723" t="str">
            <v>AN_LOIS_J</v>
          </cell>
          <cell r="AA2723" t="str">
            <v>Carte 1 an Loisir Jeune</v>
          </cell>
          <cell r="AB2723">
            <v>70810</v>
          </cell>
          <cell r="AC2723">
            <v>44531</v>
          </cell>
          <cell r="AD2723">
            <v>44546</v>
          </cell>
          <cell r="AE2723">
            <v>44926</v>
          </cell>
          <cell r="AF2723" t="str">
            <v>Aucun</v>
          </cell>
          <cell r="AG2723" t="str">
            <v>P</v>
          </cell>
          <cell r="AH2723" t="str">
            <v>POUSSIN</v>
          </cell>
          <cell r="AJ2723">
            <v>44546</v>
          </cell>
          <cell r="AK2723" t="str">
            <v>Loisir</v>
          </cell>
        </row>
        <row r="2724">
          <cell r="E2724">
            <v>466360</v>
          </cell>
          <cell r="F2724" t="str">
            <v>Mme</v>
          </cell>
          <cell r="G2724" t="str">
            <v>RERSA</v>
          </cell>
          <cell r="H2724" t="str">
            <v>LILY</v>
          </cell>
          <cell r="I2724">
            <v>41139</v>
          </cell>
          <cell r="J2724" t="str">
            <v>FRANCE</v>
          </cell>
          <cell r="K2724" t="str">
            <v>Femme</v>
          </cell>
          <cell r="L2724">
            <v>2202</v>
          </cell>
          <cell r="M2724" t="str">
            <v>CLUB MJC ST BRIEUC C.K.</v>
          </cell>
          <cell r="N2724" t="str">
            <v>MJC DU PLATEAU</v>
          </cell>
          <cell r="O2724">
            <v>2200</v>
          </cell>
          <cell r="P2724" t="str">
            <v>COMITE DEPARTEMENTAL CK COTES D'ARMOR</v>
          </cell>
          <cell r="Q2724" t="str">
            <v>CR03</v>
          </cell>
          <cell r="R2724" t="str">
            <v>COMITE REGIONAL BRETAGNE CK</v>
          </cell>
          <cell r="S2724" t="str">
            <v>FEDERATION FRANCAISE CANOE-KAYAK ET SPORTS PAGAIE</v>
          </cell>
          <cell r="T2724">
            <v>2022</v>
          </cell>
          <cell r="V2724">
            <v>20</v>
          </cell>
          <cell r="W2724" t="str">
            <v>Non</v>
          </cell>
          <cell r="Z2724" t="str">
            <v>AN_LOIS_J</v>
          </cell>
          <cell r="AA2724" t="str">
            <v>Carte 1 an Loisir Jeune</v>
          </cell>
          <cell r="AB2724">
            <v>70810</v>
          </cell>
          <cell r="AC2724">
            <v>44531</v>
          </cell>
          <cell r="AD2724">
            <v>44546</v>
          </cell>
          <cell r="AE2724">
            <v>44926</v>
          </cell>
          <cell r="AF2724" t="str">
            <v>Aucun</v>
          </cell>
          <cell r="AG2724" t="str">
            <v>P</v>
          </cell>
          <cell r="AH2724" t="str">
            <v>POUSSIN</v>
          </cell>
          <cell r="AJ2724">
            <v>44546</v>
          </cell>
          <cell r="AK2724" t="str">
            <v>Loisir</v>
          </cell>
        </row>
        <row r="2725">
          <cell r="E2725">
            <v>466365</v>
          </cell>
          <cell r="F2725" t="str">
            <v>M.</v>
          </cell>
          <cell r="G2725" t="str">
            <v>ROSPARS</v>
          </cell>
          <cell r="H2725" t="str">
            <v>NOLAN</v>
          </cell>
          <cell r="I2725">
            <v>39273</v>
          </cell>
          <cell r="J2725" t="str">
            <v>FRANCE</v>
          </cell>
          <cell r="K2725" t="str">
            <v>Homme</v>
          </cell>
          <cell r="L2725">
            <v>2903</v>
          </cell>
          <cell r="M2725" t="str">
            <v>CK DE QUIMPER CORNOUAILLE</v>
          </cell>
          <cell r="O2725">
            <v>2900</v>
          </cell>
          <cell r="P2725" t="str">
            <v>COMITE DEPARTEMENTAL CK DU FINISTERE</v>
          </cell>
          <cell r="Q2725" t="str">
            <v>CR03</v>
          </cell>
          <cell r="R2725" t="str">
            <v>COMITE REGIONAL BRETAGNE CK</v>
          </cell>
          <cell r="S2725" t="str">
            <v>FEDERATION FRANCAISE CANOE-KAYAK ET SPORTS PAGAIE</v>
          </cell>
          <cell r="T2725">
            <v>2022</v>
          </cell>
          <cell r="V2725">
            <v>40</v>
          </cell>
          <cell r="W2725" t="str">
            <v>Non</v>
          </cell>
          <cell r="Z2725" t="str">
            <v>AN_COMP_J</v>
          </cell>
          <cell r="AA2725" t="str">
            <v>Carte 1 an Compétition Jeune</v>
          </cell>
          <cell r="AB2725">
            <v>71383</v>
          </cell>
          <cell r="AC2725">
            <v>44562</v>
          </cell>
          <cell r="AD2725">
            <v>44567</v>
          </cell>
          <cell r="AE2725">
            <v>44926</v>
          </cell>
          <cell r="AF2725" t="str">
            <v>Aucun</v>
          </cell>
          <cell r="AG2725" t="str">
            <v>C</v>
          </cell>
          <cell r="AH2725" t="str">
            <v>CADET</v>
          </cell>
          <cell r="AN2725">
            <v>44567</v>
          </cell>
          <cell r="AO2725" t="str">
            <v>Compétition</v>
          </cell>
        </row>
        <row r="2726">
          <cell r="E2726">
            <v>466387</v>
          </cell>
          <cell r="F2726" t="str">
            <v>Mme</v>
          </cell>
          <cell r="G2726" t="str">
            <v>PETEK</v>
          </cell>
          <cell r="H2726" t="str">
            <v>ANNE</v>
          </cell>
          <cell r="I2726">
            <v>29058</v>
          </cell>
          <cell r="J2726" t="str">
            <v>FRANCE</v>
          </cell>
          <cell r="K2726" t="str">
            <v>Femme</v>
          </cell>
          <cell r="L2726">
            <v>2959</v>
          </cell>
          <cell r="M2726" t="str">
            <v>ASSOCIATION PENN AR KAYAK</v>
          </cell>
          <cell r="N2726" t="str">
            <v>PENN AR KAYAK</v>
          </cell>
          <cell r="O2726">
            <v>2900</v>
          </cell>
          <cell r="P2726" t="str">
            <v>COMITE DEPARTEMENTAL CK DU FINISTERE</v>
          </cell>
          <cell r="Q2726" t="str">
            <v>CR03</v>
          </cell>
          <cell r="R2726" t="str">
            <v>COMITE REGIONAL BRETAGNE CK</v>
          </cell>
          <cell r="S2726" t="str">
            <v>FEDERATION FRANCAISE CANOE-KAYAK ET SPORTS PAGAIE</v>
          </cell>
          <cell r="T2726">
            <v>2022</v>
          </cell>
          <cell r="V2726">
            <v>55</v>
          </cell>
          <cell r="W2726" t="str">
            <v>Non</v>
          </cell>
          <cell r="Z2726" t="str">
            <v>AN_LOIS_A</v>
          </cell>
          <cell r="AA2726" t="str">
            <v>Carte 1 an Loisir Adulte</v>
          </cell>
          <cell r="AB2726">
            <v>71023</v>
          </cell>
          <cell r="AC2726">
            <v>44531</v>
          </cell>
          <cell r="AD2726">
            <v>44549</v>
          </cell>
          <cell r="AE2726">
            <v>44926</v>
          </cell>
          <cell r="AF2726" t="str">
            <v>Aucun</v>
          </cell>
          <cell r="AG2726" t="str">
            <v>V</v>
          </cell>
          <cell r="AH2726" t="str">
            <v>VETERAN</v>
          </cell>
          <cell r="AJ2726">
            <v>44117</v>
          </cell>
          <cell r="AK2726" t="str">
            <v>Loisir</v>
          </cell>
          <cell r="AL2726" t="str">
            <v>CAM Mael</v>
          </cell>
        </row>
        <row r="2727">
          <cell r="E2727">
            <v>466409</v>
          </cell>
          <cell r="F2727" t="str">
            <v>M.</v>
          </cell>
          <cell r="G2727" t="str">
            <v>MERDRIGNAC</v>
          </cell>
          <cell r="H2727" t="str">
            <v>MAXENCE</v>
          </cell>
          <cell r="I2727">
            <v>41510</v>
          </cell>
          <cell r="J2727" t="str">
            <v>FRANCE</v>
          </cell>
          <cell r="K2727" t="str">
            <v>Homme</v>
          </cell>
          <cell r="L2727">
            <v>3517</v>
          </cell>
          <cell r="M2727" t="str">
            <v>CORSAIRES MALOUIN</v>
          </cell>
          <cell r="N2727" t="str">
            <v>CM KAYAK</v>
          </cell>
          <cell r="O2727">
            <v>3500</v>
          </cell>
          <cell r="P2727" t="str">
            <v>COMITE DEPARTEMENTAL CK D'ILLE ET VILAINE</v>
          </cell>
          <cell r="Q2727" t="str">
            <v>CR03</v>
          </cell>
          <cell r="R2727" t="str">
            <v>COMITE REGIONAL BRETAGNE CK</v>
          </cell>
          <cell r="S2727" t="str">
            <v>FEDERATION FRANCAISE CANOE-KAYAK ET SPORTS PAGAIE</v>
          </cell>
          <cell r="T2727">
            <v>2022</v>
          </cell>
          <cell r="V2727">
            <v>20</v>
          </cell>
          <cell r="W2727" t="str">
            <v>Non</v>
          </cell>
          <cell r="Z2727" t="str">
            <v>AN_LOIS_J</v>
          </cell>
          <cell r="AA2727" t="str">
            <v>Carte 1 an Loisir Jeune</v>
          </cell>
          <cell r="AB2727">
            <v>70720</v>
          </cell>
          <cell r="AC2727">
            <v>44531</v>
          </cell>
          <cell r="AD2727">
            <v>44538</v>
          </cell>
          <cell r="AE2727">
            <v>44926</v>
          </cell>
          <cell r="AF2727" t="str">
            <v>Aucun</v>
          </cell>
          <cell r="AG2727" t="str">
            <v>P</v>
          </cell>
          <cell r="AH2727" t="str">
            <v>POUSSIN</v>
          </cell>
        </row>
        <row r="2728">
          <cell r="E2728">
            <v>466432</v>
          </cell>
          <cell r="F2728" t="str">
            <v>Mme</v>
          </cell>
          <cell r="G2728" t="str">
            <v>MORO</v>
          </cell>
          <cell r="H2728" t="str">
            <v>THAIS</v>
          </cell>
          <cell r="I2728">
            <v>32334</v>
          </cell>
          <cell r="J2728" t="str">
            <v>FRANCE</v>
          </cell>
          <cell r="K2728" t="str">
            <v>Femme</v>
          </cell>
          <cell r="L2728">
            <v>3517</v>
          </cell>
          <cell r="M2728" t="str">
            <v>CORSAIRES MALOUIN</v>
          </cell>
          <cell r="N2728" t="str">
            <v>CM KAYAK</v>
          </cell>
          <cell r="O2728">
            <v>3500</v>
          </cell>
          <cell r="P2728" t="str">
            <v>COMITE DEPARTEMENTAL CK D'ILLE ET VILAINE</v>
          </cell>
          <cell r="Q2728" t="str">
            <v>CR03</v>
          </cell>
          <cell r="R2728" t="str">
            <v>COMITE REGIONAL BRETAGNE CK</v>
          </cell>
          <cell r="S2728" t="str">
            <v>FEDERATION FRANCAISE CANOE-KAYAK ET SPORTS PAGAIE</v>
          </cell>
          <cell r="T2728">
            <v>2022</v>
          </cell>
          <cell r="V2728">
            <v>55</v>
          </cell>
          <cell r="W2728" t="str">
            <v>Non</v>
          </cell>
          <cell r="Z2728" t="str">
            <v>AN_LOIS_A</v>
          </cell>
          <cell r="AA2728" t="str">
            <v>Carte 1 an Loisir Adulte</v>
          </cell>
          <cell r="AB2728">
            <v>70720</v>
          </cell>
          <cell r="AC2728">
            <v>44531</v>
          </cell>
          <cell r="AD2728">
            <v>44538</v>
          </cell>
          <cell r="AE2728">
            <v>44926</v>
          </cell>
          <cell r="AF2728" t="str">
            <v>Aucun</v>
          </cell>
          <cell r="AG2728" t="str">
            <v>S</v>
          </cell>
          <cell r="AH2728" t="str">
            <v>SENIOR</v>
          </cell>
        </row>
        <row r="2729">
          <cell r="E2729">
            <v>466453</v>
          </cell>
          <cell r="F2729" t="str">
            <v>M.</v>
          </cell>
          <cell r="G2729" t="str">
            <v>DEJAN</v>
          </cell>
          <cell r="H2729" t="str">
            <v>EWEN</v>
          </cell>
          <cell r="I2729">
            <v>38552</v>
          </cell>
          <cell r="J2729" t="str">
            <v>FRANCE</v>
          </cell>
          <cell r="K2729" t="str">
            <v>Homme</v>
          </cell>
          <cell r="L2729">
            <v>3506</v>
          </cell>
          <cell r="M2729" t="str">
            <v>C.K.C.I.R. ST GREGOIRE</v>
          </cell>
          <cell r="O2729">
            <v>3500</v>
          </cell>
          <cell r="P2729" t="str">
            <v>COMITE DEPARTEMENTAL CK D'ILLE ET VILAINE</v>
          </cell>
          <cell r="Q2729" t="str">
            <v>CR03</v>
          </cell>
          <cell r="R2729" t="str">
            <v>COMITE REGIONAL BRETAGNE CK</v>
          </cell>
          <cell r="S2729" t="str">
            <v>FEDERATION FRANCAISE CANOE-KAYAK ET SPORTS PAGAIE</v>
          </cell>
          <cell r="T2729">
            <v>2022</v>
          </cell>
          <cell r="V2729">
            <v>20</v>
          </cell>
          <cell r="W2729" t="str">
            <v>Non</v>
          </cell>
          <cell r="Z2729" t="str">
            <v>AN_LOIS_J</v>
          </cell>
          <cell r="AA2729" t="str">
            <v>Carte 1 an Loisir Jeune</v>
          </cell>
          <cell r="AB2729">
            <v>71435</v>
          </cell>
          <cell r="AC2729">
            <v>44562</v>
          </cell>
          <cell r="AD2729">
            <v>44572</v>
          </cell>
          <cell r="AE2729">
            <v>44926</v>
          </cell>
          <cell r="AF2729" t="str">
            <v>Aucun</v>
          </cell>
          <cell r="AG2729" t="str">
            <v>J</v>
          </cell>
          <cell r="AH2729" t="str">
            <v>JUNIOR</v>
          </cell>
          <cell r="AJ2729">
            <v>44572</v>
          </cell>
          <cell r="AK2729" t="str">
            <v>Loisir</v>
          </cell>
        </row>
        <row r="2730">
          <cell r="E2730">
            <v>466454</v>
          </cell>
          <cell r="F2730" t="str">
            <v>M.</v>
          </cell>
          <cell r="G2730" t="str">
            <v>FRANCOIS</v>
          </cell>
          <cell r="H2730" t="str">
            <v>THEODORE</v>
          </cell>
          <cell r="I2730">
            <v>39225</v>
          </cell>
          <cell r="J2730" t="str">
            <v>FRANCE</v>
          </cell>
          <cell r="K2730" t="str">
            <v>Homme</v>
          </cell>
          <cell r="L2730">
            <v>3506</v>
          </cell>
          <cell r="M2730" t="str">
            <v>C.K.C.I.R. ST GREGOIRE</v>
          </cell>
          <cell r="O2730">
            <v>3500</v>
          </cell>
          <cell r="P2730" t="str">
            <v>COMITE DEPARTEMENTAL CK D'ILLE ET VILAINE</v>
          </cell>
          <cell r="Q2730" t="str">
            <v>CR03</v>
          </cell>
          <cell r="R2730" t="str">
            <v>COMITE REGIONAL BRETAGNE CK</v>
          </cell>
          <cell r="S2730" t="str">
            <v>FEDERATION FRANCAISE CANOE-KAYAK ET SPORTS PAGAIE</v>
          </cell>
          <cell r="T2730">
            <v>2022</v>
          </cell>
          <cell r="V2730">
            <v>20</v>
          </cell>
          <cell r="W2730" t="str">
            <v>Non</v>
          </cell>
          <cell r="Z2730" t="str">
            <v>AN_LOIS_J</v>
          </cell>
          <cell r="AA2730" t="str">
            <v>Carte 1 an Loisir Jeune</v>
          </cell>
          <cell r="AB2730">
            <v>71435</v>
          </cell>
          <cell r="AC2730">
            <v>44562</v>
          </cell>
          <cell r="AD2730">
            <v>44575</v>
          </cell>
          <cell r="AE2730">
            <v>44926</v>
          </cell>
          <cell r="AF2730" t="str">
            <v>Aucun</v>
          </cell>
          <cell r="AG2730" t="str">
            <v>C</v>
          </cell>
          <cell r="AH2730" t="str">
            <v>CADET</v>
          </cell>
          <cell r="AJ2730">
            <v>44575</v>
          </cell>
          <cell r="AK2730" t="str">
            <v>Loisir</v>
          </cell>
        </row>
        <row r="2731">
          <cell r="E2731">
            <v>467835</v>
          </cell>
          <cell r="F2731" t="str">
            <v>M.</v>
          </cell>
          <cell r="G2731" t="str">
            <v>CHARLES</v>
          </cell>
          <cell r="H2731" t="str">
            <v>AMELIEN</v>
          </cell>
          <cell r="I2731">
            <v>38468</v>
          </cell>
          <cell r="J2731" t="str">
            <v>FRANCE</v>
          </cell>
          <cell r="K2731" t="str">
            <v>Homme</v>
          </cell>
          <cell r="L2731">
            <v>2202</v>
          </cell>
          <cell r="M2731" t="str">
            <v>CLUB MJC ST BRIEUC C.K.</v>
          </cell>
          <cell r="N2731" t="str">
            <v>MJC DU PLATEAU</v>
          </cell>
          <cell r="O2731">
            <v>2200</v>
          </cell>
          <cell r="P2731" t="str">
            <v>COMITE DEPARTEMENTAL CK COTES D'ARMOR</v>
          </cell>
          <cell r="Q2731" t="str">
            <v>CR03</v>
          </cell>
          <cell r="R2731" t="str">
            <v>COMITE REGIONAL BRETAGNE CK</v>
          </cell>
          <cell r="S2731" t="str">
            <v>FEDERATION FRANCAISE CANOE-KAYAK ET SPORTS PAGAIE</v>
          </cell>
          <cell r="T2731">
            <v>2022</v>
          </cell>
          <cell r="V2731">
            <v>20</v>
          </cell>
          <cell r="W2731" t="str">
            <v>Non</v>
          </cell>
          <cell r="Z2731" t="str">
            <v>AN_LOIS_J</v>
          </cell>
          <cell r="AA2731" t="str">
            <v>Carte 1 an Loisir Jeune</v>
          </cell>
          <cell r="AB2731">
            <v>70810</v>
          </cell>
          <cell r="AC2731">
            <v>44531</v>
          </cell>
          <cell r="AD2731">
            <v>44546</v>
          </cell>
          <cell r="AE2731">
            <v>44926</v>
          </cell>
          <cell r="AF2731" t="str">
            <v>Aucun</v>
          </cell>
          <cell r="AG2731" t="str">
            <v>J</v>
          </cell>
          <cell r="AH2731" t="str">
            <v>JUNIOR</v>
          </cell>
          <cell r="AJ2731">
            <v>44452</v>
          </cell>
          <cell r="AK2731" t="str">
            <v>Loisir</v>
          </cell>
          <cell r="AL2731" t="str">
            <v>milin-guillard</v>
          </cell>
          <cell r="AM2731">
            <v>221019296</v>
          </cell>
        </row>
        <row r="2732">
          <cell r="E2732">
            <v>467838</v>
          </cell>
          <cell r="F2732" t="str">
            <v>M.</v>
          </cell>
          <cell r="G2732" t="str">
            <v>LAMBERT</v>
          </cell>
          <cell r="H2732" t="str">
            <v>BAPTISTE</v>
          </cell>
          <cell r="I2732">
            <v>38884</v>
          </cell>
          <cell r="J2732" t="str">
            <v>FRANCE</v>
          </cell>
          <cell r="K2732" t="str">
            <v>Homme</v>
          </cell>
          <cell r="L2732">
            <v>2202</v>
          </cell>
          <cell r="M2732" t="str">
            <v>CLUB MJC ST BRIEUC C.K.</v>
          </cell>
          <cell r="N2732" t="str">
            <v>MJC DU PLATEAU</v>
          </cell>
          <cell r="O2732">
            <v>2200</v>
          </cell>
          <cell r="P2732" t="str">
            <v>COMITE DEPARTEMENTAL CK COTES D'ARMOR</v>
          </cell>
          <cell r="Q2732" t="str">
            <v>CR03</v>
          </cell>
          <cell r="R2732" t="str">
            <v>COMITE REGIONAL BRETAGNE CK</v>
          </cell>
          <cell r="S2732" t="str">
            <v>FEDERATION FRANCAISE CANOE-KAYAK ET SPORTS PAGAIE</v>
          </cell>
          <cell r="T2732">
            <v>2022</v>
          </cell>
          <cell r="V2732">
            <v>20</v>
          </cell>
          <cell r="W2732" t="str">
            <v>Non</v>
          </cell>
          <cell r="Z2732" t="str">
            <v>AN_LOIS_J</v>
          </cell>
          <cell r="AA2732" t="str">
            <v>Carte 1 an Loisir Jeune</v>
          </cell>
          <cell r="AB2732">
            <v>70810</v>
          </cell>
          <cell r="AC2732">
            <v>44531</v>
          </cell>
          <cell r="AD2732">
            <v>44546</v>
          </cell>
          <cell r="AE2732">
            <v>44926</v>
          </cell>
          <cell r="AF2732" t="str">
            <v>Aucun</v>
          </cell>
          <cell r="AG2732" t="str">
            <v>C</v>
          </cell>
          <cell r="AH2732" t="str">
            <v>CADET</v>
          </cell>
          <cell r="AJ2732">
            <v>44546</v>
          </cell>
          <cell r="AK2732" t="str">
            <v>Loisir</v>
          </cell>
        </row>
        <row r="2733">
          <cell r="E2733">
            <v>467842</v>
          </cell>
          <cell r="F2733" t="str">
            <v>M.</v>
          </cell>
          <cell r="G2733" t="str">
            <v>LE GUELDRE</v>
          </cell>
          <cell r="H2733" t="str">
            <v>MICKAEL</v>
          </cell>
          <cell r="I2733">
            <v>25756</v>
          </cell>
          <cell r="J2733" t="str">
            <v>FRANCE</v>
          </cell>
          <cell r="K2733" t="str">
            <v>Homme</v>
          </cell>
          <cell r="L2733">
            <v>5675</v>
          </cell>
          <cell r="M2733" t="str">
            <v>CERCLE NAUTIQUE DE LA RIA D'ETEL</v>
          </cell>
          <cell r="N2733" t="str">
            <v>CNRE</v>
          </cell>
          <cell r="O2733">
            <v>5600</v>
          </cell>
          <cell r="P2733" t="str">
            <v>COMITE DEPARTEMENTAL CK DU MORBIHAN</v>
          </cell>
          <cell r="Q2733" t="str">
            <v>CR03</v>
          </cell>
          <cell r="R2733" t="str">
            <v>COMITE REGIONAL BRETAGNE CK</v>
          </cell>
          <cell r="S2733" t="str">
            <v>FEDERATION FRANCAISE CANOE-KAYAK ET SPORTS PAGAIE</v>
          </cell>
          <cell r="T2733">
            <v>2022</v>
          </cell>
          <cell r="V2733">
            <v>55</v>
          </cell>
          <cell r="W2733" t="str">
            <v>Non</v>
          </cell>
          <cell r="Z2733" t="str">
            <v>AN_LOIS_A</v>
          </cell>
          <cell r="AA2733" t="str">
            <v>Carte 1 an Loisir Adulte</v>
          </cell>
          <cell r="AB2733">
            <v>71001</v>
          </cell>
          <cell r="AC2733">
            <v>44531</v>
          </cell>
          <cell r="AD2733">
            <v>44572</v>
          </cell>
          <cell r="AE2733">
            <v>44926</v>
          </cell>
          <cell r="AF2733" t="str">
            <v>Aucun</v>
          </cell>
          <cell r="AG2733" t="str">
            <v>V</v>
          </cell>
          <cell r="AH2733" t="str">
            <v>VETERAN</v>
          </cell>
          <cell r="AJ2733">
            <v>44118</v>
          </cell>
          <cell r="AK2733" t="str">
            <v>Loisir</v>
          </cell>
          <cell r="AL2733" t="str">
            <v>Dr Georges BIRGAND</v>
          </cell>
        </row>
        <row r="2734">
          <cell r="E2734">
            <v>467855</v>
          </cell>
          <cell r="F2734" t="str">
            <v>Mme</v>
          </cell>
          <cell r="G2734" t="str">
            <v>HENRY</v>
          </cell>
          <cell r="H2734" t="str">
            <v>YAEL</v>
          </cell>
          <cell r="I2734">
            <v>39386</v>
          </cell>
          <cell r="J2734" t="str">
            <v>FRANCE</v>
          </cell>
          <cell r="K2734" t="str">
            <v>Femme</v>
          </cell>
          <cell r="L2734">
            <v>2211</v>
          </cell>
          <cell r="M2734" t="str">
            <v>C.K.C. GUINGAMPAIS</v>
          </cell>
          <cell r="O2734">
            <v>2200</v>
          </cell>
          <cell r="P2734" t="str">
            <v>COMITE DEPARTEMENTAL CK COTES D'ARMOR</v>
          </cell>
          <cell r="Q2734" t="str">
            <v>CR03</v>
          </cell>
          <cell r="R2734" t="str">
            <v>COMITE REGIONAL BRETAGNE CK</v>
          </cell>
          <cell r="S2734" t="str">
            <v>FEDERATION FRANCAISE CANOE-KAYAK ET SPORTS PAGAIE</v>
          </cell>
          <cell r="T2734">
            <v>2022</v>
          </cell>
          <cell r="V2734">
            <v>40</v>
          </cell>
          <cell r="W2734" t="str">
            <v>Non</v>
          </cell>
          <cell r="Z2734" t="str">
            <v>AN_COMP_J</v>
          </cell>
          <cell r="AA2734" t="str">
            <v>Carte 1 an Compétition Jeune</v>
          </cell>
          <cell r="AB2734">
            <v>17377</v>
          </cell>
          <cell r="AC2734">
            <v>41377</v>
          </cell>
          <cell r="AD2734">
            <v>44573</v>
          </cell>
          <cell r="AE2734">
            <v>44926</v>
          </cell>
          <cell r="AF2734" t="str">
            <v>Aucun</v>
          </cell>
          <cell r="AG2734" t="str">
            <v>C</v>
          </cell>
          <cell r="AH2734" t="str">
            <v>CADET</v>
          </cell>
          <cell r="AN2734">
            <v>44573</v>
          </cell>
          <cell r="AO2734" t="str">
            <v>Compétition</v>
          </cell>
        </row>
        <row r="2735">
          <cell r="E2735">
            <v>467856</v>
          </cell>
          <cell r="F2735" t="str">
            <v>M.</v>
          </cell>
          <cell r="G2735" t="str">
            <v>HENRY</v>
          </cell>
          <cell r="H2735" t="str">
            <v>TRISTAN</v>
          </cell>
          <cell r="I2735">
            <v>40079</v>
          </cell>
          <cell r="J2735" t="str">
            <v>FRANCE</v>
          </cell>
          <cell r="K2735" t="str">
            <v>Homme</v>
          </cell>
          <cell r="L2735">
            <v>2211</v>
          </cell>
          <cell r="M2735" t="str">
            <v>C.K.C. GUINGAMPAIS</v>
          </cell>
          <cell r="O2735">
            <v>2200</v>
          </cell>
          <cell r="P2735" t="str">
            <v>COMITE DEPARTEMENTAL CK COTES D'ARMOR</v>
          </cell>
          <cell r="Q2735" t="str">
            <v>CR03</v>
          </cell>
          <cell r="R2735" t="str">
            <v>COMITE REGIONAL BRETAGNE CK</v>
          </cell>
          <cell r="S2735" t="str">
            <v>FEDERATION FRANCAISE CANOE-KAYAK ET SPORTS PAGAIE</v>
          </cell>
          <cell r="T2735">
            <v>2022</v>
          </cell>
          <cell r="V2735">
            <v>40</v>
          </cell>
          <cell r="W2735" t="str">
            <v>Non</v>
          </cell>
          <cell r="Z2735" t="str">
            <v>AN_COMP_J</v>
          </cell>
          <cell r="AA2735" t="str">
            <v>Carte 1 an Compétition Jeune</v>
          </cell>
          <cell r="AB2735">
            <v>17377</v>
          </cell>
          <cell r="AC2735">
            <v>41377</v>
          </cell>
          <cell r="AD2735">
            <v>44573</v>
          </cell>
          <cell r="AE2735">
            <v>44926</v>
          </cell>
          <cell r="AF2735" t="str">
            <v>Aucun</v>
          </cell>
          <cell r="AG2735" t="str">
            <v>M</v>
          </cell>
          <cell r="AH2735" t="str">
            <v>MINIME</v>
          </cell>
          <cell r="AN2735">
            <v>44573</v>
          </cell>
          <cell r="AO2735" t="str">
            <v>Compétition</v>
          </cell>
        </row>
        <row r="2736">
          <cell r="E2736">
            <v>467857</v>
          </cell>
          <cell r="F2736" t="str">
            <v>M.</v>
          </cell>
          <cell r="G2736" t="str">
            <v>BAUDOUIN</v>
          </cell>
          <cell r="H2736" t="str">
            <v>ALFIE</v>
          </cell>
          <cell r="I2736">
            <v>40600</v>
          </cell>
          <cell r="J2736" t="str">
            <v>FRANCE</v>
          </cell>
          <cell r="K2736" t="str">
            <v>Homme</v>
          </cell>
          <cell r="L2736">
            <v>2211</v>
          </cell>
          <cell r="M2736" t="str">
            <v>C.K.C. GUINGAMPAIS</v>
          </cell>
          <cell r="O2736">
            <v>2200</v>
          </cell>
          <cell r="P2736" t="str">
            <v>COMITE DEPARTEMENTAL CK COTES D'ARMOR</v>
          </cell>
          <cell r="Q2736" t="str">
            <v>CR03</v>
          </cell>
          <cell r="R2736" t="str">
            <v>COMITE REGIONAL BRETAGNE CK</v>
          </cell>
          <cell r="S2736" t="str">
            <v>FEDERATION FRANCAISE CANOE-KAYAK ET SPORTS PAGAIE</v>
          </cell>
          <cell r="T2736">
            <v>2022</v>
          </cell>
          <cell r="V2736">
            <v>20</v>
          </cell>
          <cell r="W2736" t="str">
            <v>Non</v>
          </cell>
          <cell r="Z2736" t="str">
            <v>AN_LOIS_J</v>
          </cell>
          <cell r="AA2736" t="str">
            <v>Carte 1 an Loisir Jeune</v>
          </cell>
          <cell r="AB2736">
            <v>17377</v>
          </cell>
          <cell r="AC2736">
            <v>41377</v>
          </cell>
          <cell r="AD2736">
            <v>44602</v>
          </cell>
          <cell r="AE2736">
            <v>44926</v>
          </cell>
          <cell r="AF2736" t="str">
            <v>Aucun</v>
          </cell>
          <cell r="AG2736" t="str">
            <v>B</v>
          </cell>
          <cell r="AH2736" t="str">
            <v>BENJAMIN</v>
          </cell>
          <cell r="AJ2736">
            <v>44560</v>
          </cell>
          <cell r="AK2736" t="str">
            <v>Loisir</v>
          </cell>
        </row>
        <row r="2737">
          <cell r="E2737">
            <v>467875</v>
          </cell>
          <cell r="F2737" t="str">
            <v>M.</v>
          </cell>
          <cell r="G2737" t="str">
            <v>PIEL</v>
          </cell>
          <cell r="H2737" t="str">
            <v>JULES</v>
          </cell>
          <cell r="I2737">
            <v>40846</v>
          </cell>
          <cell r="J2737" t="str">
            <v>FRANCE</v>
          </cell>
          <cell r="K2737" t="str">
            <v>Homme</v>
          </cell>
          <cell r="L2737">
            <v>3503</v>
          </cell>
          <cell r="M2737" t="str">
            <v>KAYAK CLUB DE RENNES</v>
          </cell>
          <cell r="O2737">
            <v>3500</v>
          </cell>
          <cell r="P2737" t="str">
            <v>COMITE DEPARTEMENTAL CK D'ILLE ET VILAINE</v>
          </cell>
          <cell r="Q2737" t="str">
            <v>CR03</v>
          </cell>
          <cell r="R2737" t="str">
            <v>COMITE REGIONAL BRETAGNE CK</v>
          </cell>
          <cell r="S2737" t="str">
            <v>FEDERATION FRANCAISE CANOE-KAYAK ET SPORTS PAGAIE</v>
          </cell>
          <cell r="T2737">
            <v>2022</v>
          </cell>
          <cell r="V2737">
            <v>20</v>
          </cell>
          <cell r="W2737" t="str">
            <v>Non</v>
          </cell>
          <cell r="Z2737" t="str">
            <v>AN_LOIS_J</v>
          </cell>
          <cell r="AA2737" t="str">
            <v>Carte 1 an Loisir Jeune</v>
          </cell>
          <cell r="AB2737">
            <v>71529</v>
          </cell>
          <cell r="AC2737">
            <v>44562</v>
          </cell>
          <cell r="AD2737">
            <v>44563</v>
          </cell>
          <cell r="AE2737">
            <v>44926</v>
          </cell>
          <cell r="AF2737" t="str">
            <v>Aucun</v>
          </cell>
          <cell r="AG2737" t="str">
            <v>B</v>
          </cell>
          <cell r="AH2737" t="str">
            <v>BENJAMIN</v>
          </cell>
          <cell r="AJ2737">
            <v>44563</v>
          </cell>
          <cell r="AK2737" t="str">
            <v>Loisir</v>
          </cell>
        </row>
        <row r="2738">
          <cell r="E2738">
            <v>467884</v>
          </cell>
          <cell r="F2738" t="str">
            <v>M.</v>
          </cell>
          <cell r="G2738" t="str">
            <v>GRENOT</v>
          </cell>
          <cell r="H2738" t="str">
            <v>MAYEUL</v>
          </cell>
          <cell r="I2738">
            <v>39664</v>
          </cell>
          <cell r="J2738" t="str">
            <v>FRANCE</v>
          </cell>
          <cell r="K2738" t="str">
            <v>Homme</v>
          </cell>
          <cell r="L2738">
            <v>3506</v>
          </cell>
          <cell r="M2738" t="str">
            <v>C.K.C.I.R. ST GREGOIRE</v>
          </cell>
          <cell r="O2738">
            <v>3500</v>
          </cell>
          <cell r="P2738" t="str">
            <v>COMITE DEPARTEMENTAL CK D'ILLE ET VILAINE</v>
          </cell>
          <cell r="Q2738" t="str">
            <v>CR03</v>
          </cell>
          <cell r="R2738" t="str">
            <v>COMITE REGIONAL BRETAGNE CK</v>
          </cell>
          <cell r="S2738" t="str">
            <v>FEDERATION FRANCAISE CANOE-KAYAK ET SPORTS PAGAIE</v>
          </cell>
          <cell r="T2738">
            <v>2022</v>
          </cell>
          <cell r="V2738">
            <v>40</v>
          </cell>
          <cell r="W2738" t="str">
            <v>Non</v>
          </cell>
          <cell r="Z2738" t="str">
            <v>AN_COMP_J</v>
          </cell>
          <cell r="AA2738" t="str">
            <v>Carte 1 an Compétition Jeune</v>
          </cell>
          <cell r="AB2738">
            <v>70972</v>
          </cell>
          <cell r="AC2738">
            <v>44531</v>
          </cell>
          <cell r="AD2738">
            <v>44560</v>
          </cell>
          <cell r="AE2738">
            <v>44926</v>
          </cell>
          <cell r="AF2738" t="str">
            <v>Aucun</v>
          </cell>
          <cell r="AG2738" t="str">
            <v>M</v>
          </cell>
          <cell r="AH2738" t="str">
            <v>MINIME</v>
          </cell>
          <cell r="AN2738">
            <v>44464</v>
          </cell>
          <cell r="AO2738" t="str">
            <v>Compétition</v>
          </cell>
        </row>
        <row r="2739">
          <cell r="E2739">
            <v>467888</v>
          </cell>
          <cell r="F2739" t="str">
            <v>M.</v>
          </cell>
          <cell r="G2739" t="str">
            <v>RITZENTHALER</v>
          </cell>
          <cell r="H2739" t="str">
            <v>MARTIN</v>
          </cell>
          <cell r="I2739">
            <v>40943</v>
          </cell>
          <cell r="J2739" t="str">
            <v>FRANCE</v>
          </cell>
          <cell r="K2739" t="str">
            <v>Homme</v>
          </cell>
          <cell r="L2739">
            <v>3506</v>
          </cell>
          <cell r="M2739" t="str">
            <v>C.K.C.I.R. ST GREGOIRE</v>
          </cell>
          <cell r="O2739">
            <v>3500</v>
          </cell>
          <cell r="P2739" t="str">
            <v>COMITE DEPARTEMENTAL CK D'ILLE ET VILAINE</v>
          </cell>
          <cell r="Q2739" t="str">
            <v>CR03</v>
          </cell>
          <cell r="R2739" t="str">
            <v>COMITE REGIONAL BRETAGNE CK</v>
          </cell>
          <cell r="S2739" t="str">
            <v>FEDERATION FRANCAISE CANOE-KAYAK ET SPORTS PAGAIE</v>
          </cell>
          <cell r="T2739">
            <v>2022</v>
          </cell>
          <cell r="V2739">
            <v>40</v>
          </cell>
          <cell r="W2739" t="str">
            <v>Non</v>
          </cell>
          <cell r="Z2739" t="str">
            <v>AN_COMP_J</v>
          </cell>
          <cell r="AA2739" t="str">
            <v>Carte 1 an Compétition Jeune</v>
          </cell>
          <cell r="AB2739">
            <v>70972</v>
          </cell>
          <cell r="AC2739">
            <v>44531</v>
          </cell>
          <cell r="AD2739">
            <v>44560</v>
          </cell>
          <cell r="AE2739">
            <v>44926</v>
          </cell>
          <cell r="AF2739" t="str">
            <v>Aucun</v>
          </cell>
          <cell r="AG2739" t="str">
            <v>P</v>
          </cell>
          <cell r="AH2739" t="str">
            <v>POUSSIN</v>
          </cell>
          <cell r="AN2739">
            <v>44631</v>
          </cell>
          <cell r="AO2739" t="str">
            <v>Compétition</v>
          </cell>
        </row>
        <row r="2740">
          <cell r="E2740">
            <v>467890</v>
          </cell>
          <cell r="F2740" t="str">
            <v>M.</v>
          </cell>
          <cell r="G2740" t="str">
            <v>SCIACCA</v>
          </cell>
          <cell r="H2740" t="str">
            <v>JOSEPH</v>
          </cell>
          <cell r="I2740">
            <v>41087</v>
          </cell>
          <cell r="J2740" t="str">
            <v>FRANCE</v>
          </cell>
          <cell r="K2740" t="str">
            <v>Homme</v>
          </cell>
          <cell r="L2740">
            <v>3506</v>
          </cell>
          <cell r="M2740" t="str">
            <v>C.K.C.I.R. ST GREGOIRE</v>
          </cell>
          <cell r="O2740">
            <v>3500</v>
          </cell>
          <cell r="P2740" t="str">
            <v>COMITE DEPARTEMENTAL CK D'ILLE ET VILAINE</v>
          </cell>
          <cell r="Q2740" t="str">
            <v>CR03</v>
          </cell>
          <cell r="R2740" t="str">
            <v>COMITE REGIONAL BRETAGNE CK</v>
          </cell>
          <cell r="S2740" t="str">
            <v>FEDERATION FRANCAISE CANOE-KAYAK ET SPORTS PAGAIE</v>
          </cell>
          <cell r="T2740">
            <v>2022</v>
          </cell>
          <cell r="V2740">
            <v>40</v>
          </cell>
          <cell r="W2740" t="str">
            <v>Non</v>
          </cell>
          <cell r="X2740" t="str">
            <v>IA Sport Plus</v>
          </cell>
          <cell r="Y2740" t="str">
            <v>IASPORT</v>
          </cell>
          <cell r="Z2740" t="str">
            <v>AN_COMP_J</v>
          </cell>
          <cell r="AA2740" t="str">
            <v>Carte 1 an Compétition Jeune</v>
          </cell>
          <cell r="AB2740">
            <v>70972</v>
          </cell>
          <cell r="AC2740">
            <v>44531</v>
          </cell>
          <cell r="AD2740">
            <v>44560</v>
          </cell>
          <cell r="AE2740">
            <v>44926</v>
          </cell>
          <cell r="AF2740" t="str">
            <v>Aucun</v>
          </cell>
          <cell r="AG2740" t="str">
            <v>P</v>
          </cell>
          <cell r="AH2740" t="str">
            <v>POUSSIN</v>
          </cell>
          <cell r="AN2740">
            <v>44574</v>
          </cell>
          <cell r="AO2740" t="str">
            <v>Compétition</v>
          </cell>
        </row>
        <row r="2741">
          <cell r="E2741">
            <v>467894</v>
          </cell>
          <cell r="F2741" t="str">
            <v>Mme</v>
          </cell>
          <cell r="G2741" t="str">
            <v>GRENOT</v>
          </cell>
          <cell r="H2741" t="str">
            <v>CELESTE</v>
          </cell>
          <cell r="I2741">
            <v>40413</v>
          </cell>
          <cell r="J2741" t="str">
            <v>FRANCE</v>
          </cell>
          <cell r="K2741" t="str">
            <v>Femme</v>
          </cell>
          <cell r="L2741">
            <v>3506</v>
          </cell>
          <cell r="M2741" t="str">
            <v>C.K.C.I.R. ST GREGOIRE</v>
          </cell>
          <cell r="O2741">
            <v>3500</v>
          </cell>
          <cell r="P2741" t="str">
            <v>COMITE DEPARTEMENTAL CK D'ILLE ET VILAINE</v>
          </cell>
          <cell r="Q2741" t="str">
            <v>CR03</v>
          </cell>
          <cell r="R2741" t="str">
            <v>COMITE REGIONAL BRETAGNE CK</v>
          </cell>
          <cell r="S2741" t="str">
            <v>FEDERATION FRANCAISE CANOE-KAYAK ET SPORTS PAGAIE</v>
          </cell>
          <cell r="T2741">
            <v>2022</v>
          </cell>
          <cell r="V2741">
            <v>40</v>
          </cell>
          <cell r="W2741" t="str">
            <v>Non</v>
          </cell>
          <cell r="Z2741" t="str">
            <v>AN_COMP_J</v>
          </cell>
          <cell r="AA2741" t="str">
            <v>Carte 1 an Compétition Jeune</v>
          </cell>
          <cell r="AB2741">
            <v>70972</v>
          </cell>
          <cell r="AC2741">
            <v>44531</v>
          </cell>
          <cell r="AD2741">
            <v>44560</v>
          </cell>
          <cell r="AE2741">
            <v>44926</v>
          </cell>
          <cell r="AF2741" t="str">
            <v>Aucun</v>
          </cell>
          <cell r="AG2741" t="str">
            <v>B</v>
          </cell>
          <cell r="AH2741" t="str">
            <v>BENJAMIN</v>
          </cell>
          <cell r="AN2741">
            <v>44464</v>
          </cell>
          <cell r="AO2741" t="str">
            <v>Compétition</v>
          </cell>
        </row>
        <row r="2742">
          <cell r="E2742">
            <v>468565</v>
          </cell>
          <cell r="F2742" t="str">
            <v>Mme</v>
          </cell>
          <cell r="G2742" t="str">
            <v>SIAUD</v>
          </cell>
          <cell r="H2742" t="str">
            <v>ISABELLE</v>
          </cell>
          <cell r="I2742">
            <v>23749</v>
          </cell>
          <cell r="J2742" t="str">
            <v>FRANCE</v>
          </cell>
          <cell r="K2742" t="str">
            <v>Femme</v>
          </cell>
          <cell r="L2742">
            <v>3516</v>
          </cell>
          <cell r="M2742" t="str">
            <v>RENNES EVASION NATURE</v>
          </cell>
          <cell r="O2742">
            <v>3500</v>
          </cell>
          <cell r="P2742" t="str">
            <v>COMITE DEPARTEMENTAL CK D'ILLE ET VILAINE</v>
          </cell>
          <cell r="Q2742" t="str">
            <v>CR03</v>
          </cell>
          <cell r="R2742" t="str">
            <v>COMITE REGIONAL BRETAGNE CK</v>
          </cell>
          <cell r="S2742" t="str">
            <v>FEDERATION FRANCAISE CANOE-KAYAK ET SPORTS PAGAIE</v>
          </cell>
          <cell r="T2742">
            <v>2022</v>
          </cell>
          <cell r="V2742">
            <v>55</v>
          </cell>
          <cell r="W2742" t="str">
            <v>Non</v>
          </cell>
          <cell r="Z2742" t="str">
            <v>AN_LOIS_A</v>
          </cell>
          <cell r="AA2742" t="str">
            <v>Carte 1 an Loisir Adulte</v>
          </cell>
          <cell r="AB2742">
            <v>70719</v>
          </cell>
          <cell r="AC2742">
            <v>44531</v>
          </cell>
          <cell r="AD2742">
            <v>44550</v>
          </cell>
          <cell r="AE2742">
            <v>44926</v>
          </cell>
          <cell r="AF2742" t="str">
            <v>Aucun</v>
          </cell>
          <cell r="AG2742" t="str">
            <v>V</v>
          </cell>
          <cell r="AH2742" t="str">
            <v>VETERAN</v>
          </cell>
          <cell r="AJ2742">
            <v>44124</v>
          </cell>
          <cell r="AK2742" t="str">
            <v>Loisir</v>
          </cell>
        </row>
        <row r="2743">
          <cell r="E2743">
            <v>468641</v>
          </cell>
          <cell r="F2743" t="str">
            <v>M.</v>
          </cell>
          <cell r="G2743" t="str">
            <v>RESCOURIO</v>
          </cell>
          <cell r="H2743" t="str">
            <v>CYPRIEN</v>
          </cell>
          <cell r="I2743">
            <v>39483</v>
          </cell>
          <cell r="J2743" t="str">
            <v>FRANCE</v>
          </cell>
          <cell r="K2743" t="str">
            <v>Homme</v>
          </cell>
          <cell r="L2743">
            <v>5602</v>
          </cell>
          <cell r="M2743" t="str">
            <v>CANOE KAYAK CLUB DE ROHAN</v>
          </cell>
          <cell r="N2743" t="str">
            <v>CKC ROHAN</v>
          </cell>
          <cell r="O2743">
            <v>5600</v>
          </cell>
          <cell r="P2743" t="str">
            <v>COMITE DEPARTEMENTAL CK DU MORBIHAN</v>
          </cell>
          <cell r="Q2743" t="str">
            <v>CR03</v>
          </cell>
          <cell r="R2743" t="str">
            <v>COMITE REGIONAL BRETAGNE CK</v>
          </cell>
          <cell r="S2743" t="str">
            <v>FEDERATION FRANCAISE CANOE-KAYAK ET SPORTS PAGAIE</v>
          </cell>
          <cell r="T2743">
            <v>2022</v>
          </cell>
          <cell r="V2743">
            <v>40</v>
          </cell>
          <cell r="W2743" t="str">
            <v>Non</v>
          </cell>
          <cell r="Z2743" t="str">
            <v>AN_COMP_J</v>
          </cell>
          <cell r="AA2743" t="str">
            <v>Carte 1 an Compétition Jeune</v>
          </cell>
          <cell r="AB2743">
            <v>70749</v>
          </cell>
          <cell r="AC2743">
            <v>44531</v>
          </cell>
          <cell r="AD2743">
            <v>44553</v>
          </cell>
          <cell r="AE2743">
            <v>44926</v>
          </cell>
          <cell r="AF2743" t="str">
            <v>Aucun</v>
          </cell>
          <cell r="AG2743" t="str">
            <v>M</v>
          </cell>
          <cell r="AH2743" t="str">
            <v>MINIME</v>
          </cell>
          <cell r="AN2743">
            <v>44553</v>
          </cell>
          <cell r="AO2743" t="str">
            <v>Compétition</v>
          </cell>
        </row>
        <row r="2744">
          <cell r="E2744">
            <v>468643</v>
          </cell>
          <cell r="F2744" t="str">
            <v>M.</v>
          </cell>
          <cell r="G2744" t="str">
            <v>JOUANNIC</v>
          </cell>
          <cell r="H2744" t="str">
            <v>ALEXYS</v>
          </cell>
          <cell r="I2744">
            <v>39763</v>
          </cell>
          <cell r="J2744" t="str">
            <v>FRANCE</v>
          </cell>
          <cell r="K2744" t="str">
            <v>Homme</v>
          </cell>
          <cell r="L2744">
            <v>5602</v>
          </cell>
          <cell r="M2744" t="str">
            <v>CANOE KAYAK CLUB DE ROHAN</v>
          </cell>
          <cell r="N2744" t="str">
            <v>CKC ROHAN</v>
          </cell>
          <cell r="O2744">
            <v>5600</v>
          </cell>
          <cell r="P2744" t="str">
            <v>COMITE DEPARTEMENTAL CK DU MORBIHAN</v>
          </cell>
          <cell r="Q2744" t="str">
            <v>CR03</v>
          </cell>
          <cell r="R2744" t="str">
            <v>COMITE REGIONAL BRETAGNE CK</v>
          </cell>
          <cell r="S2744" t="str">
            <v>FEDERATION FRANCAISE CANOE-KAYAK ET SPORTS PAGAIE</v>
          </cell>
          <cell r="T2744">
            <v>2022</v>
          </cell>
          <cell r="V2744">
            <v>40</v>
          </cell>
          <cell r="W2744" t="str">
            <v>Non</v>
          </cell>
          <cell r="Z2744" t="str">
            <v>AN_COMP_J</v>
          </cell>
          <cell r="AA2744" t="str">
            <v>Carte 1 an Compétition Jeune</v>
          </cell>
          <cell r="AB2744">
            <v>71169</v>
          </cell>
          <cell r="AC2744">
            <v>44562</v>
          </cell>
          <cell r="AD2744">
            <v>44569</v>
          </cell>
          <cell r="AE2744">
            <v>44926</v>
          </cell>
          <cell r="AF2744" t="str">
            <v>Aucun</v>
          </cell>
          <cell r="AG2744" t="str">
            <v>M</v>
          </cell>
          <cell r="AH2744" t="str">
            <v>MINIME</v>
          </cell>
          <cell r="AN2744">
            <v>44569</v>
          </cell>
          <cell r="AO2744" t="str">
            <v>Compétition</v>
          </cell>
        </row>
        <row r="2745">
          <cell r="E2745">
            <v>468741</v>
          </cell>
          <cell r="F2745" t="str">
            <v>Mme</v>
          </cell>
          <cell r="G2745" t="str">
            <v>LE CORNEC</v>
          </cell>
          <cell r="H2745" t="str">
            <v>CAROLINE</v>
          </cell>
          <cell r="I2745">
            <v>32948</v>
          </cell>
          <cell r="J2745" t="str">
            <v>FRANCE</v>
          </cell>
          <cell r="K2745" t="str">
            <v>Femme</v>
          </cell>
          <cell r="L2745">
            <v>3522</v>
          </cell>
          <cell r="M2745" t="str">
            <v>CESSON SEVIGNE CANOE KAYAK LES POISSONS VOLANTS</v>
          </cell>
          <cell r="N2745" t="str">
            <v>CSCK PV</v>
          </cell>
          <cell r="O2745">
            <v>3500</v>
          </cell>
          <cell r="P2745" t="str">
            <v>COMITE DEPARTEMENTAL CK D'ILLE ET VILAINE</v>
          </cell>
          <cell r="Q2745" t="str">
            <v>CR03</v>
          </cell>
          <cell r="R2745" t="str">
            <v>COMITE REGIONAL BRETAGNE CK</v>
          </cell>
          <cell r="S2745" t="str">
            <v>FEDERATION FRANCAISE CANOE-KAYAK ET SPORTS PAGAIE</v>
          </cell>
          <cell r="T2745">
            <v>2022</v>
          </cell>
          <cell r="V2745">
            <v>55</v>
          </cell>
          <cell r="W2745" t="str">
            <v>Non</v>
          </cell>
          <cell r="Z2745" t="str">
            <v>AN_LOIS_A</v>
          </cell>
          <cell r="AA2745" t="str">
            <v>Carte 1 an Loisir Adulte</v>
          </cell>
          <cell r="AB2745">
            <v>71104</v>
          </cell>
          <cell r="AC2745">
            <v>44531</v>
          </cell>
          <cell r="AD2745">
            <v>44559</v>
          </cell>
          <cell r="AE2745">
            <v>44926</v>
          </cell>
          <cell r="AF2745" t="str">
            <v>Aucun</v>
          </cell>
          <cell r="AG2745" t="str">
            <v>S</v>
          </cell>
          <cell r="AH2745" t="str">
            <v>SENIOR</v>
          </cell>
          <cell r="AJ2745">
            <v>44097</v>
          </cell>
          <cell r="AK2745" t="str">
            <v>Loisir</v>
          </cell>
          <cell r="AL2745" t="str">
            <v>LE NEEL Herve</v>
          </cell>
          <cell r="AM2745">
            <v>10002639630</v>
          </cell>
        </row>
        <row r="2746">
          <cell r="E2746">
            <v>468749</v>
          </cell>
          <cell r="F2746" t="str">
            <v>Mme</v>
          </cell>
          <cell r="G2746" t="str">
            <v>OLIVIER</v>
          </cell>
          <cell r="H2746" t="str">
            <v>BLEUEN</v>
          </cell>
          <cell r="I2746">
            <v>41916</v>
          </cell>
          <cell r="J2746" t="str">
            <v>FRANCE</v>
          </cell>
          <cell r="K2746" t="str">
            <v>Femme</v>
          </cell>
          <cell r="L2746">
            <v>2209</v>
          </cell>
          <cell r="M2746" t="str">
            <v>CANOE CLUB DU LIE</v>
          </cell>
          <cell r="N2746" t="str">
            <v>C.C.LIE</v>
          </cell>
          <cell r="O2746">
            <v>2200</v>
          </cell>
          <cell r="P2746" t="str">
            <v>COMITE DEPARTEMENTAL CK COTES D'ARMOR</v>
          </cell>
          <cell r="Q2746" t="str">
            <v>CR03</v>
          </cell>
          <cell r="R2746" t="str">
            <v>COMITE REGIONAL BRETAGNE CK</v>
          </cell>
          <cell r="S2746" t="str">
            <v>FEDERATION FRANCAISE CANOE-KAYAK ET SPORTS PAGAIE</v>
          </cell>
          <cell r="T2746">
            <v>2022</v>
          </cell>
          <cell r="V2746">
            <v>40</v>
          </cell>
          <cell r="W2746" t="str">
            <v>Non</v>
          </cell>
          <cell r="Z2746" t="str">
            <v>AN_COMP_J</v>
          </cell>
          <cell r="AA2746" t="str">
            <v>Carte 1 an Compétition Jeune</v>
          </cell>
          <cell r="AB2746">
            <v>71266</v>
          </cell>
          <cell r="AC2746">
            <v>44562</v>
          </cell>
          <cell r="AD2746">
            <v>44574</v>
          </cell>
          <cell r="AE2746">
            <v>44926</v>
          </cell>
          <cell r="AF2746" t="str">
            <v>Aucun</v>
          </cell>
          <cell r="AG2746" t="str">
            <v>P</v>
          </cell>
          <cell r="AH2746" t="str">
            <v>POUSSIN</v>
          </cell>
          <cell r="AN2746">
            <v>44574</v>
          </cell>
          <cell r="AO2746" t="str">
            <v>Compétition</v>
          </cell>
        </row>
        <row r="2747">
          <cell r="E2747">
            <v>468784</v>
          </cell>
          <cell r="F2747" t="str">
            <v>M.</v>
          </cell>
          <cell r="G2747" t="str">
            <v>FANI</v>
          </cell>
          <cell r="H2747" t="str">
            <v>MATHIS</v>
          </cell>
          <cell r="I2747">
            <v>40048</v>
          </cell>
          <cell r="J2747" t="str">
            <v>FRANCE</v>
          </cell>
          <cell r="K2747" t="str">
            <v>Homme</v>
          </cell>
          <cell r="L2747">
            <v>3517</v>
          </cell>
          <cell r="M2747" t="str">
            <v>CORSAIRES MALOUIN</v>
          </cell>
          <cell r="N2747" t="str">
            <v>CM KAYAK</v>
          </cell>
          <cell r="O2747">
            <v>3500</v>
          </cell>
          <cell r="P2747" t="str">
            <v>COMITE DEPARTEMENTAL CK D'ILLE ET VILAINE</v>
          </cell>
          <cell r="Q2747" t="str">
            <v>CR03</v>
          </cell>
          <cell r="R2747" t="str">
            <v>COMITE REGIONAL BRETAGNE CK</v>
          </cell>
          <cell r="S2747" t="str">
            <v>FEDERATION FRANCAISE CANOE-KAYAK ET SPORTS PAGAIE</v>
          </cell>
          <cell r="T2747">
            <v>2022</v>
          </cell>
          <cell r="V2747">
            <v>20</v>
          </cell>
          <cell r="W2747" t="str">
            <v>Non</v>
          </cell>
          <cell r="Z2747" t="str">
            <v>AN_LOIS_J</v>
          </cell>
          <cell r="AA2747" t="str">
            <v>Carte 1 an Loisir Jeune</v>
          </cell>
          <cell r="AB2747">
            <v>70720</v>
          </cell>
          <cell r="AC2747">
            <v>44531</v>
          </cell>
          <cell r="AD2747">
            <v>44538</v>
          </cell>
          <cell r="AE2747">
            <v>44926</v>
          </cell>
          <cell r="AF2747" t="str">
            <v>Aucun</v>
          </cell>
          <cell r="AG2747" t="str">
            <v>M</v>
          </cell>
          <cell r="AH2747" t="str">
            <v>MINIME</v>
          </cell>
        </row>
        <row r="2748">
          <cell r="E2748">
            <v>469003</v>
          </cell>
          <cell r="F2748" t="str">
            <v>M.</v>
          </cell>
          <cell r="G2748" t="str">
            <v>LA PAIX</v>
          </cell>
          <cell r="H2748" t="str">
            <v>NOAH</v>
          </cell>
          <cell r="I2748">
            <v>40342</v>
          </cell>
          <cell r="J2748" t="str">
            <v>FRANCE</v>
          </cell>
          <cell r="K2748" t="str">
            <v>Homme</v>
          </cell>
          <cell r="L2748">
            <v>3507</v>
          </cell>
          <cell r="M2748" t="str">
            <v>CANOE KAYAK DU PAYS DE BROCELIANDE</v>
          </cell>
          <cell r="O2748">
            <v>3500</v>
          </cell>
          <cell r="P2748" t="str">
            <v>COMITE DEPARTEMENTAL CK D'ILLE ET VILAINE</v>
          </cell>
          <cell r="Q2748" t="str">
            <v>CR03</v>
          </cell>
          <cell r="R2748" t="str">
            <v>COMITE REGIONAL BRETAGNE CK</v>
          </cell>
          <cell r="S2748" t="str">
            <v>FEDERATION FRANCAISE CANOE-KAYAK ET SPORTS PAGAIE</v>
          </cell>
          <cell r="T2748">
            <v>2022</v>
          </cell>
          <cell r="V2748">
            <v>20</v>
          </cell>
          <cell r="W2748" t="str">
            <v>Non</v>
          </cell>
          <cell r="Z2748" t="str">
            <v>AN_LOIS_J</v>
          </cell>
          <cell r="AA2748" t="str">
            <v>Carte 1 an Loisir Jeune</v>
          </cell>
          <cell r="AB2748">
            <v>71589</v>
          </cell>
          <cell r="AC2748">
            <v>44562</v>
          </cell>
          <cell r="AD2748">
            <v>44570</v>
          </cell>
          <cell r="AE2748">
            <v>44926</v>
          </cell>
          <cell r="AF2748" t="str">
            <v>Aucun</v>
          </cell>
          <cell r="AG2748" t="str">
            <v>B</v>
          </cell>
          <cell r="AH2748" t="str">
            <v>BENJAMIN</v>
          </cell>
          <cell r="AJ2748">
            <v>44536</v>
          </cell>
          <cell r="AK2748" t="str">
            <v>Loisir</v>
          </cell>
          <cell r="AL2748" t="str">
            <v>Dr Marion</v>
          </cell>
          <cell r="AM2748">
            <v>10100288645</v>
          </cell>
        </row>
        <row r="2749">
          <cell r="E2749">
            <v>469106</v>
          </cell>
          <cell r="F2749" t="str">
            <v>Mme</v>
          </cell>
          <cell r="G2749" t="str">
            <v>PLESTAN</v>
          </cell>
          <cell r="H2749" t="str">
            <v>MAELYS</v>
          </cell>
          <cell r="I2749">
            <v>40624</v>
          </cell>
          <cell r="J2749" t="str">
            <v>FRANCE</v>
          </cell>
          <cell r="K2749" t="str">
            <v>Femme</v>
          </cell>
          <cell r="L2749">
            <v>2214</v>
          </cell>
          <cell r="M2749" t="str">
            <v>C.K.C PLANCOET</v>
          </cell>
          <cell r="O2749">
            <v>2200</v>
          </cell>
          <cell r="P2749" t="str">
            <v>COMITE DEPARTEMENTAL CK COTES D'ARMOR</v>
          </cell>
          <cell r="Q2749" t="str">
            <v>CR03</v>
          </cell>
          <cell r="R2749" t="str">
            <v>COMITE REGIONAL BRETAGNE CK</v>
          </cell>
          <cell r="S2749" t="str">
            <v>FEDERATION FRANCAISE CANOE-KAYAK ET SPORTS PAGAIE</v>
          </cell>
          <cell r="T2749">
            <v>2022</v>
          </cell>
          <cell r="V2749">
            <v>40</v>
          </cell>
          <cell r="W2749" t="str">
            <v>Non</v>
          </cell>
          <cell r="Z2749" t="str">
            <v>AN_COMP_J</v>
          </cell>
          <cell r="AA2749" t="str">
            <v>Carte 1 an Compétition Jeune</v>
          </cell>
          <cell r="AB2749">
            <v>71272</v>
          </cell>
          <cell r="AC2749">
            <v>44562</v>
          </cell>
          <cell r="AD2749">
            <v>44572</v>
          </cell>
          <cell r="AE2749">
            <v>44926</v>
          </cell>
          <cell r="AF2749" t="str">
            <v>Aucun</v>
          </cell>
          <cell r="AG2749" t="str">
            <v>B</v>
          </cell>
          <cell r="AH2749" t="str">
            <v>BENJAMIN</v>
          </cell>
          <cell r="AN2749">
            <v>44572</v>
          </cell>
          <cell r="AO2749" t="str">
            <v>Compétition</v>
          </cell>
        </row>
        <row r="2750">
          <cell r="E2750">
            <v>469108</v>
          </cell>
          <cell r="F2750" t="str">
            <v>M.</v>
          </cell>
          <cell r="G2750" t="str">
            <v>MATHIEU</v>
          </cell>
          <cell r="H2750" t="str">
            <v>ALEXIS</v>
          </cell>
          <cell r="I2750">
            <v>40588</v>
          </cell>
          <cell r="J2750" t="str">
            <v>FRANCE</v>
          </cell>
          <cell r="K2750" t="str">
            <v>Homme</v>
          </cell>
          <cell r="L2750">
            <v>2214</v>
          </cell>
          <cell r="M2750" t="str">
            <v>C.K.C PLANCOET</v>
          </cell>
          <cell r="O2750">
            <v>2200</v>
          </cell>
          <cell r="P2750" t="str">
            <v>COMITE DEPARTEMENTAL CK COTES D'ARMOR</v>
          </cell>
          <cell r="Q2750" t="str">
            <v>CR03</v>
          </cell>
          <cell r="R2750" t="str">
            <v>COMITE REGIONAL BRETAGNE CK</v>
          </cell>
          <cell r="S2750" t="str">
            <v>FEDERATION FRANCAISE CANOE-KAYAK ET SPORTS PAGAIE</v>
          </cell>
          <cell r="T2750">
            <v>2022</v>
          </cell>
          <cell r="V2750">
            <v>40</v>
          </cell>
          <cell r="W2750" t="str">
            <v>Non</v>
          </cell>
          <cell r="Z2750" t="str">
            <v>AN_COMP_J</v>
          </cell>
          <cell r="AA2750" t="str">
            <v>Carte 1 an Compétition Jeune</v>
          </cell>
          <cell r="AB2750">
            <v>71272</v>
          </cell>
          <cell r="AC2750">
            <v>44562</v>
          </cell>
          <cell r="AD2750">
            <v>44572</v>
          </cell>
          <cell r="AE2750">
            <v>44926</v>
          </cell>
          <cell r="AF2750" t="str">
            <v>Aucun</v>
          </cell>
          <cell r="AG2750" t="str">
            <v>B</v>
          </cell>
          <cell r="AH2750" t="str">
            <v>BENJAMIN</v>
          </cell>
          <cell r="AN2750">
            <v>44572</v>
          </cell>
          <cell r="AO2750" t="str">
            <v>Compétition</v>
          </cell>
        </row>
        <row r="2751">
          <cell r="E2751">
            <v>469130</v>
          </cell>
          <cell r="F2751" t="str">
            <v>Mme</v>
          </cell>
          <cell r="G2751" t="str">
            <v>FAUVEL</v>
          </cell>
          <cell r="H2751" t="str">
            <v>NATHALIE</v>
          </cell>
          <cell r="I2751">
            <v>23969</v>
          </cell>
          <cell r="J2751" t="str">
            <v>FRANCE</v>
          </cell>
          <cell r="K2751" t="str">
            <v>Femme</v>
          </cell>
          <cell r="L2751">
            <v>3501</v>
          </cell>
          <cell r="M2751" t="str">
            <v>KAYAK CLUB PONT REAN</v>
          </cell>
          <cell r="O2751">
            <v>3500</v>
          </cell>
          <cell r="P2751" t="str">
            <v>COMITE DEPARTEMENTAL CK D'ILLE ET VILAINE</v>
          </cell>
          <cell r="Q2751" t="str">
            <v>CR03</v>
          </cell>
          <cell r="R2751" t="str">
            <v>COMITE REGIONAL BRETAGNE CK</v>
          </cell>
          <cell r="S2751" t="str">
            <v>FEDERATION FRANCAISE CANOE-KAYAK ET SPORTS PAGAIE</v>
          </cell>
          <cell r="T2751">
            <v>2022</v>
          </cell>
          <cell r="V2751">
            <v>60</v>
          </cell>
          <cell r="W2751" t="str">
            <v>Non</v>
          </cell>
          <cell r="Z2751" t="str">
            <v>AN_COMP_A</v>
          </cell>
          <cell r="AA2751" t="str">
            <v>Carte 1 an Compétition Adulte</v>
          </cell>
          <cell r="AB2751">
            <v>70967</v>
          </cell>
          <cell r="AC2751">
            <v>44531</v>
          </cell>
          <cell r="AD2751">
            <v>44551</v>
          </cell>
          <cell r="AE2751">
            <v>44926</v>
          </cell>
          <cell r="AF2751" t="str">
            <v>Aucun</v>
          </cell>
          <cell r="AG2751" t="str">
            <v>V</v>
          </cell>
          <cell r="AH2751" t="str">
            <v>VETERAN</v>
          </cell>
          <cell r="AN2751">
            <v>44120</v>
          </cell>
          <cell r="AO2751" t="str">
            <v>Compétition</v>
          </cell>
        </row>
        <row r="2752">
          <cell r="E2752">
            <v>469283</v>
          </cell>
          <cell r="F2752" t="str">
            <v>Mme</v>
          </cell>
          <cell r="G2752" t="str">
            <v>MALCOSTE</v>
          </cell>
          <cell r="H2752" t="str">
            <v>ELLE</v>
          </cell>
          <cell r="I2752">
            <v>41070</v>
          </cell>
          <cell r="J2752" t="str">
            <v>FRANCE</v>
          </cell>
          <cell r="K2752" t="str">
            <v>Femme</v>
          </cell>
          <cell r="L2752">
            <v>2926</v>
          </cell>
          <cell r="M2752" t="str">
            <v>CENTRE NAUTIQUE DE CROZON MORGAT</v>
          </cell>
          <cell r="O2752">
            <v>2900</v>
          </cell>
          <cell r="P2752" t="str">
            <v>COMITE DEPARTEMENTAL CK DU FINISTERE</v>
          </cell>
          <cell r="Q2752" t="str">
            <v>CR03</v>
          </cell>
          <cell r="R2752" t="str">
            <v>COMITE REGIONAL BRETAGNE CK</v>
          </cell>
          <cell r="S2752" t="str">
            <v>FEDERATION FRANCAISE CANOE-KAYAK ET SPORTS PAGAIE</v>
          </cell>
          <cell r="T2752">
            <v>2022</v>
          </cell>
          <cell r="V2752">
            <v>40</v>
          </cell>
          <cell r="W2752" t="str">
            <v>Non</v>
          </cell>
          <cell r="Z2752" t="str">
            <v>AN_COMP_J</v>
          </cell>
          <cell r="AA2752" t="str">
            <v>Carte 1 an Compétition Jeune</v>
          </cell>
          <cell r="AB2752">
            <v>71514</v>
          </cell>
          <cell r="AC2752">
            <v>44562</v>
          </cell>
          <cell r="AD2752">
            <v>44572</v>
          </cell>
          <cell r="AE2752">
            <v>44926</v>
          </cell>
          <cell r="AF2752" t="str">
            <v>Aucun</v>
          </cell>
          <cell r="AG2752" t="str">
            <v>P</v>
          </cell>
          <cell r="AH2752" t="str">
            <v>POUSSIN</v>
          </cell>
          <cell r="AN2752">
            <v>44572</v>
          </cell>
          <cell r="AO2752" t="str">
            <v>Compétition</v>
          </cell>
        </row>
        <row r="2753">
          <cell r="E2753">
            <v>469284</v>
          </cell>
          <cell r="F2753" t="str">
            <v>M.</v>
          </cell>
          <cell r="G2753" t="str">
            <v>DORMET</v>
          </cell>
          <cell r="H2753" t="str">
            <v>MATTEO</v>
          </cell>
          <cell r="I2753">
            <v>39580</v>
          </cell>
          <cell r="J2753" t="str">
            <v>FRANCE</v>
          </cell>
          <cell r="K2753" t="str">
            <v>Homme</v>
          </cell>
          <cell r="L2753">
            <v>2926</v>
          </cell>
          <cell r="M2753" t="str">
            <v>CENTRE NAUTIQUE DE CROZON MORGAT</v>
          </cell>
          <cell r="O2753">
            <v>2900</v>
          </cell>
          <cell r="P2753" t="str">
            <v>COMITE DEPARTEMENTAL CK DU FINISTERE</v>
          </cell>
          <cell r="Q2753" t="str">
            <v>CR03</v>
          </cell>
          <cell r="R2753" t="str">
            <v>COMITE REGIONAL BRETAGNE CK</v>
          </cell>
          <cell r="S2753" t="str">
            <v>FEDERATION FRANCAISE CANOE-KAYAK ET SPORTS PAGAIE</v>
          </cell>
          <cell r="T2753">
            <v>2022</v>
          </cell>
          <cell r="V2753">
            <v>40</v>
          </cell>
          <cell r="W2753" t="str">
            <v>Non</v>
          </cell>
          <cell r="Z2753" t="str">
            <v>AN_COMP_J</v>
          </cell>
          <cell r="AA2753" t="str">
            <v>Carte 1 an Compétition Jeune</v>
          </cell>
          <cell r="AB2753">
            <v>71514</v>
          </cell>
          <cell r="AC2753">
            <v>44562</v>
          </cell>
          <cell r="AD2753">
            <v>44572</v>
          </cell>
          <cell r="AE2753">
            <v>44926</v>
          </cell>
          <cell r="AF2753" t="str">
            <v>Aucun</v>
          </cell>
          <cell r="AG2753" t="str">
            <v>M</v>
          </cell>
          <cell r="AH2753" t="str">
            <v>MINIME</v>
          </cell>
          <cell r="AN2753">
            <v>44572</v>
          </cell>
          <cell r="AO2753" t="str">
            <v>Compétition</v>
          </cell>
        </row>
        <row r="2754">
          <cell r="E2754">
            <v>469286</v>
          </cell>
          <cell r="F2754" t="str">
            <v>Mme</v>
          </cell>
          <cell r="G2754" t="str">
            <v>FABAREZ</v>
          </cell>
          <cell r="H2754" t="str">
            <v>VALENTIN</v>
          </cell>
          <cell r="I2754">
            <v>40630</v>
          </cell>
          <cell r="J2754" t="str">
            <v>FRANCE</v>
          </cell>
          <cell r="K2754" t="str">
            <v>Femme</v>
          </cell>
          <cell r="L2754">
            <v>2926</v>
          </cell>
          <cell r="M2754" t="str">
            <v>CENTRE NAUTIQUE DE CROZON MORGAT</v>
          </cell>
          <cell r="O2754">
            <v>2900</v>
          </cell>
          <cell r="P2754" t="str">
            <v>COMITE DEPARTEMENTAL CK DU FINISTERE</v>
          </cell>
          <cell r="Q2754" t="str">
            <v>CR03</v>
          </cell>
          <cell r="R2754" t="str">
            <v>COMITE REGIONAL BRETAGNE CK</v>
          </cell>
          <cell r="S2754" t="str">
            <v>FEDERATION FRANCAISE CANOE-KAYAK ET SPORTS PAGAIE</v>
          </cell>
          <cell r="T2754">
            <v>2022</v>
          </cell>
          <cell r="V2754">
            <v>40</v>
          </cell>
          <cell r="W2754" t="str">
            <v>Non</v>
          </cell>
          <cell r="Z2754" t="str">
            <v>AN_COMP_J</v>
          </cell>
          <cell r="AA2754" t="str">
            <v>Carte 1 an Compétition Jeune</v>
          </cell>
          <cell r="AB2754">
            <v>71514</v>
          </cell>
          <cell r="AC2754">
            <v>44562</v>
          </cell>
          <cell r="AD2754">
            <v>44572</v>
          </cell>
          <cell r="AE2754">
            <v>44926</v>
          </cell>
          <cell r="AF2754" t="str">
            <v>Aucun</v>
          </cell>
          <cell r="AG2754" t="str">
            <v>B</v>
          </cell>
          <cell r="AH2754" t="str">
            <v>BENJAMIN</v>
          </cell>
          <cell r="AN2754">
            <v>44572</v>
          </cell>
          <cell r="AO2754" t="str">
            <v>Compétition</v>
          </cell>
        </row>
        <row r="2755">
          <cell r="E2755">
            <v>469287</v>
          </cell>
          <cell r="F2755" t="str">
            <v>M.</v>
          </cell>
          <cell r="G2755" t="str">
            <v>DERRIEN</v>
          </cell>
          <cell r="H2755" t="str">
            <v>QUENTIN</v>
          </cell>
          <cell r="I2755">
            <v>40507</v>
          </cell>
          <cell r="J2755" t="str">
            <v>FRANCE</v>
          </cell>
          <cell r="K2755" t="str">
            <v>Homme</v>
          </cell>
          <cell r="L2755">
            <v>2926</v>
          </cell>
          <cell r="M2755" t="str">
            <v>CENTRE NAUTIQUE DE CROZON MORGAT</v>
          </cell>
          <cell r="O2755">
            <v>2900</v>
          </cell>
          <cell r="P2755" t="str">
            <v>COMITE DEPARTEMENTAL CK DU FINISTERE</v>
          </cell>
          <cell r="Q2755" t="str">
            <v>CR03</v>
          </cell>
          <cell r="R2755" t="str">
            <v>COMITE REGIONAL BRETAGNE CK</v>
          </cell>
          <cell r="S2755" t="str">
            <v>FEDERATION FRANCAISE CANOE-KAYAK ET SPORTS PAGAIE</v>
          </cell>
          <cell r="T2755">
            <v>2022</v>
          </cell>
          <cell r="V2755">
            <v>40</v>
          </cell>
          <cell r="W2755" t="str">
            <v>Non</v>
          </cell>
          <cell r="Z2755" t="str">
            <v>AN_COMP_J</v>
          </cell>
          <cell r="AA2755" t="str">
            <v>Carte 1 an Compétition Jeune</v>
          </cell>
          <cell r="AB2755">
            <v>71514</v>
          </cell>
          <cell r="AC2755">
            <v>44562</v>
          </cell>
          <cell r="AD2755">
            <v>44572</v>
          </cell>
          <cell r="AE2755">
            <v>44926</v>
          </cell>
          <cell r="AF2755" t="str">
            <v>Aucun</v>
          </cell>
          <cell r="AG2755" t="str">
            <v>B</v>
          </cell>
          <cell r="AH2755" t="str">
            <v>BENJAMIN</v>
          </cell>
          <cell r="AN2755">
            <v>44572</v>
          </cell>
          <cell r="AO2755" t="str">
            <v>Compétition</v>
          </cell>
        </row>
        <row r="2756">
          <cell r="E2756">
            <v>470222</v>
          </cell>
          <cell r="F2756" t="str">
            <v>Mme</v>
          </cell>
          <cell r="G2756" t="str">
            <v>DANIEL</v>
          </cell>
          <cell r="H2756" t="str">
            <v>LOUDIA</v>
          </cell>
          <cell r="I2756">
            <v>40104</v>
          </cell>
          <cell r="J2756" t="str">
            <v>FRANCE</v>
          </cell>
          <cell r="K2756" t="str">
            <v>Femme</v>
          </cell>
          <cell r="L2756">
            <v>5630</v>
          </cell>
          <cell r="M2756" t="str">
            <v>CANOE KAYAK AMICALE LAIQUE DE CLEGUER</v>
          </cell>
          <cell r="N2756" t="str">
            <v>CKALC</v>
          </cell>
          <cell r="O2756">
            <v>5600</v>
          </cell>
          <cell r="P2756" t="str">
            <v>COMITE DEPARTEMENTAL CK DU MORBIHAN</v>
          </cell>
          <cell r="Q2756" t="str">
            <v>CR03</v>
          </cell>
          <cell r="R2756" t="str">
            <v>COMITE REGIONAL BRETAGNE CK</v>
          </cell>
          <cell r="S2756" t="str">
            <v>FEDERATION FRANCAISE CANOE-KAYAK ET SPORTS PAGAIE</v>
          </cell>
          <cell r="T2756">
            <v>2022</v>
          </cell>
          <cell r="V2756">
            <v>40</v>
          </cell>
          <cell r="W2756" t="str">
            <v>Non</v>
          </cell>
          <cell r="Z2756" t="str">
            <v>AN_COMP_J</v>
          </cell>
          <cell r="AA2756" t="str">
            <v>Carte 1 an Compétition Jeune</v>
          </cell>
          <cell r="AB2756">
            <v>69003</v>
          </cell>
          <cell r="AC2756">
            <v>44378</v>
          </cell>
          <cell r="AD2756">
            <v>44543</v>
          </cell>
          <cell r="AE2756">
            <v>44926</v>
          </cell>
          <cell r="AF2756" t="str">
            <v>Aucun</v>
          </cell>
          <cell r="AG2756" t="str">
            <v>M</v>
          </cell>
          <cell r="AH2756" t="str">
            <v>MINIME</v>
          </cell>
          <cell r="AN2756">
            <v>44543</v>
          </cell>
          <cell r="AO2756" t="str">
            <v>Compétition</v>
          </cell>
        </row>
        <row r="2757">
          <cell r="E2757">
            <v>470229</v>
          </cell>
          <cell r="F2757" t="str">
            <v>M.</v>
          </cell>
          <cell r="G2757" t="str">
            <v>LEIZOUR</v>
          </cell>
          <cell r="H2757" t="str">
            <v>ERWAN</v>
          </cell>
          <cell r="I2757">
            <v>28354</v>
          </cell>
          <cell r="J2757" t="str">
            <v>FRANCE</v>
          </cell>
          <cell r="K2757" t="str">
            <v>Homme</v>
          </cell>
          <cell r="L2757">
            <v>5630</v>
          </cell>
          <cell r="M2757" t="str">
            <v>CANOE KAYAK AMICALE LAIQUE DE CLEGUER</v>
          </cell>
          <cell r="N2757" t="str">
            <v>CKALC</v>
          </cell>
          <cell r="O2757">
            <v>5600</v>
          </cell>
          <cell r="P2757" t="str">
            <v>COMITE DEPARTEMENTAL CK DU MORBIHAN</v>
          </cell>
          <cell r="Q2757" t="str">
            <v>CR03</v>
          </cell>
          <cell r="R2757" t="str">
            <v>COMITE REGIONAL BRETAGNE CK</v>
          </cell>
          <cell r="S2757" t="str">
            <v>FEDERATION FRANCAISE CANOE-KAYAK ET SPORTS PAGAIE</v>
          </cell>
          <cell r="T2757">
            <v>2022</v>
          </cell>
          <cell r="V2757">
            <v>60</v>
          </cell>
          <cell r="W2757" t="str">
            <v>Non</v>
          </cell>
          <cell r="Z2757" t="str">
            <v>AN_COMP_A</v>
          </cell>
          <cell r="AA2757" t="str">
            <v>Carte 1 an Compétition Adulte</v>
          </cell>
          <cell r="AB2757">
            <v>69003</v>
          </cell>
          <cell r="AC2757">
            <v>44378</v>
          </cell>
          <cell r="AD2757">
            <v>44543</v>
          </cell>
          <cell r="AE2757">
            <v>44926</v>
          </cell>
          <cell r="AF2757" t="str">
            <v>Aucun</v>
          </cell>
          <cell r="AG2757" t="str">
            <v>V</v>
          </cell>
          <cell r="AH2757" t="str">
            <v>VETERAN</v>
          </cell>
        </row>
        <row r="2758">
          <cell r="E2758">
            <v>470231</v>
          </cell>
          <cell r="F2758" t="str">
            <v>M.</v>
          </cell>
          <cell r="G2758" t="str">
            <v>LEIZOUR</v>
          </cell>
          <cell r="H2758" t="str">
            <v>PER YAN</v>
          </cell>
          <cell r="I2758">
            <v>38910</v>
          </cell>
          <cell r="J2758" t="str">
            <v>FRANCE</v>
          </cell>
          <cell r="K2758" t="str">
            <v>Homme</v>
          </cell>
          <cell r="L2758">
            <v>5630</v>
          </cell>
          <cell r="M2758" t="str">
            <v>CANOE KAYAK AMICALE LAIQUE DE CLEGUER</v>
          </cell>
          <cell r="N2758" t="str">
            <v>CKALC</v>
          </cell>
          <cell r="O2758">
            <v>5600</v>
          </cell>
          <cell r="P2758" t="str">
            <v>COMITE DEPARTEMENTAL CK DU MORBIHAN</v>
          </cell>
          <cell r="Q2758" t="str">
            <v>CR03</v>
          </cell>
          <cell r="R2758" t="str">
            <v>COMITE REGIONAL BRETAGNE CK</v>
          </cell>
          <cell r="S2758" t="str">
            <v>FEDERATION FRANCAISE CANOE-KAYAK ET SPORTS PAGAIE</v>
          </cell>
          <cell r="T2758">
            <v>2022</v>
          </cell>
          <cell r="V2758">
            <v>40</v>
          </cell>
          <cell r="W2758" t="str">
            <v>Non</v>
          </cell>
          <cell r="Z2758" t="str">
            <v>AN_COMP_J</v>
          </cell>
          <cell r="AA2758" t="str">
            <v>Carte 1 an Compétition Jeune</v>
          </cell>
          <cell r="AB2758">
            <v>69003</v>
          </cell>
          <cell r="AC2758">
            <v>44378</v>
          </cell>
          <cell r="AD2758">
            <v>44543</v>
          </cell>
          <cell r="AE2758">
            <v>44926</v>
          </cell>
          <cell r="AF2758" t="str">
            <v>Aucun</v>
          </cell>
          <cell r="AG2758" t="str">
            <v>C</v>
          </cell>
          <cell r="AH2758" t="str">
            <v>CADET</v>
          </cell>
          <cell r="AN2758">
            <v>44543</v>
          </cell>
          <cell r="AO2758" t="str">
            <v>Compétition</v>
          </cell>
        </row>
        <row r="2759">
          <cell r="E2759">
            <v>470493</v>
          </cell>
          <cell r="F2759" t="str">
            <v>M.</v>
          </cell>
          <cell r="G2759" t="str">
            <v>FEON</v>
          </cell>
          <cell r="H2759" t="str">
            <v>MALO</v>
          </cell>
          <cell r="I2759">
            <v>40151</v>
          </cell>
          <cell r="J2759" t="str">
            <v>FRANCE</v>
          </cell>
          <cell r="K2759" t="str">
            <v>Homme</v>
          </cell>
          <cell r="L2759">
            <v>5603</v>
          </cell>
          <cell r="M2759" t="str">
            <v>CANOE KAYAK PONTIVYEN</v>
          </cell>
          <cell r="N2759" t="str">
            <v>CKCP1</v>
          </cell>
          <cell r="O2759">
            <v>5600</v>
          </cell>
          <cell r="P2759" t="str">
            <v>COMITE DEPARTEMENTAL CK DU MORBIHAN</v>
          </cell>
          <cell r="Q2759" t="str">
            <v>CR03</v>
          </cell>
          <cell r="R2759" t="str">
            <v>COMITE REGIONAL BRETAGNE CK</v>
          </cell>
          <cell r="S2759" t="str">
            <v>FEDERATION FRANCAISE CANOE-KAYAK ET SPORTS PAGAIE</v>
          </cell>
          <cell r="T2759">
            <v>2022</v>
          </cell>
          <cell r="V2759">
            <v>40</v>
          </cell>
          <cell r="W2759" t="str">
            <v>Non</v>
          </cell>
          <cell r="Z2759" t="str">
            <v>AN_COMP_J</v>
          </cell>
          <cell r="AA2759" t="str">
            <v>Carte 1 an Compétition Jeune</v>
          </cell>
          <cell r="AB2759">
            <v>71171</v>
          </cell>
          <cell r="AC2759">
            <v>44562</v>
          </cell>
          <cell r="AD2759">
            <v>44577</v>
          </cell>
          <cell r="AE2759">
            <v>44926</v>
          </cell>
          <cell r="AF2759" t="str">
            <v>Aucun</v>
          </cell>
          <cell r="AG2759" t="str">
            <v>M</v>
          </cell>
          <cell r="AH2759" t="str">
            <v>MINIME</v>
          </cell>
          <cell r="AN2759">
            <v>44577</v>
          </cell>
          <cell r="AO2759" t="str">
            <v>Compétition</v>
          </cell>
        </row>
        <row r="2760">
          <cell r="E2760">
            <v>470499</v>
          </cell>
          <cell r="F2760" t="str">
            <v>M.</v>
          </cell>
          <cell r="G2760" t="str">
            <v>LE BRAS</v>
          </cell>
          <cell r="H2760" t="str">
            <v>MAEL</v>
          </cell>
          <cell r="I2760">
            <v>39646</v>
          </cell>
          <cell r="J2760" t="str">
            <v>FRANCE</v>
          </cell>
          <cell r="K2760" t="str">
            <v>Homme</v>
          </cell>
          <cell r="L2760">
            <v>5602</v>
          </cell>
          <cell r="M2760" t="str">
            <v>CANOE KAYAK CLUB DE ROHAN</v>
          </cell>
          <cell r="N2760" t="str">
            <v>CKC ROHAN</v>
          </cell>
          <cell r="O2760">
            <v>5600</v>
          </cell>
          <cell r="P2760" t="str">
            <v>COMITE DEPARTEMENTAL CK DU MORBIHAN</v>
          </cell>
          <cell r="Q2760" t="str">
            <v>CR03</v>
          </cell>
          <cell r="R2760" t="str">
            <v>COMITE REGIONAL BRETAGNE CK</v>
          </cell>
          <cell r="S2760" t="str">
            <v>FEDERATION FRANCAISE CANOE-KAYAK ET SPORTS PAGAIE</v>
          </cell>
          <cell r="T2760">
            <v>2022</v>
          </cell>
          <cell r="V2760">
            <v>40</v>
          </cell>
          <cell r="W2760" t="str">
            <v>Non</v>
          </cell>
          <cell r="Z2760" t="str">
            <v>AN_COMP_J</v>
          </cell>
          <cell r="AA2760" t="str">
            <v>Carte 1 an Compétition Jeune</v>
          </cell>
          <cell r="AB2760">
            <v>71169</v>
          </cell>
          <cell r="AC2760">
            <v>44562</v>
          </cell>
          <cell r="AD2760">
            <v>44573</v>
          </cell>
          <cell r="AE2760">
            <v>44926</v>
          </cell>
          <cell r="AF2760" t="str">
            <v>Aucun</v>
          </cell>
          <cell r="AG2760" t="str">
            <v>M</v>
          </cell>
          <cell r="AH2760" t="str">
            <v>MINIME</v>
          </cell>
          <cell r="AN2760">
            <v>44573</v>
          </cell>
          <cell r="AO2760" t="str">
            <v>Compétition</v>
          </cell>
        </row>
        <row r="2761">
          <cell r="E2761">
            <v>470657</v>
          </cell>
          <cell r="F2761" t="str">
            <v>M.</v>
          </cell>
          <cell r="G2761" t="str">
            <v>BAZIN</v>
          </cell>
          <cell r="H2761" t="str">
            <v>KYLIAN</v>
          </cell>
          <cell r="I2761">
            <v>40291</v>
          </cell>
          <cell r="J2761" t="str">
            <v>FRANCE</v>
          </cell>
          <cell r="K2761" t="str">
            <v>Homme</v>
          </cell>
          <cell r="L2761">
            <v>2205</v>
          </cell>
          <cell r="M2761" t="str">
            <v>CLUB NAUTIQUE PONTRIEUX</v>
          </cell>
          <cell r="N2761" t="str">
            <v>CN PONTRIVIEN</v>
          </cell>
          <cell r="O2761">
            <v>2200</v>
          </cell>
          <cell r="P2761" t="str">
            <v>COMITE DEPARTEMENTAL CK COTES D'ARMOR</v>
          </cell>
          <cell r="Q2761" t="str">
            <v>CR03</v>
          </cell>
          <cell r="R2761" t="str">
            <v>COMITE REGIONAL BRETAGNE CK</v>
          </cell>
          <cell r="S2761" t="str">
            <v>FEDERATION FRANCAISE CANOE-KAYAK ET SPORTS PAGAIE</v>
          </cell>
          <cell r="T2761">
            <v>2022</v>
          </cell>
          <cell r="V2761">
            <v>40</v>
          </cell>
          <cell r="W2761" t="str">
            <v>Non</v>
          </cell>
          <cell r="Z2761" t="str">
            <v>AN_COMP_J</v>
          </cell>
          <cell r="AA2761" t="str">
            <v>Carte 1 an Compétition Jeune</v>
          </cell>
          <cell r="AB2761">
            <v>71260</v>
          </cell>
          <cell r="AC2761">
            <v>44562</v>
          </cell>
          <cell r="AD2761">
            <v>44575</v>
          </cell>
          <cell r="AE2761">
            <v>44926</v>
          </cell>
          <cell r="AF2761" t="str">
            <v>Aucun</v>
          </cell>
          <cell r="AG2761" t="str">
            <v>B</v>
          </cell>
          <cell r="AH2761" t="str">
            <v>BENJAMIN</v>
          </cell>
        </row>
        <row r="2762">
          <cell r="E2762">
            <v>470718</v>
          </cell>
          <cell r="F2762" t="str">
            <v>M.</v>
          </cell>
          <cell r="G2762" t="str">
            <v>SAVATTE</v>
          </cell>
          <cell r="H2762" t="str">
            <v>MARCEAU</v>
          </cell>
          <cell r="I2762">
            <v>39008</v>
          </cell>
          <cell r="J2762" t="str">
            <v>FRANCE</v>
          </cell>
          <cell r="K2762" t="str">
            <v>Homme</v>
          </cell>
          <cell r="L2762">
            <v>3520</v>
          </cell>
          <cell r="M2762" t="str">
            <v>CHATEAUBOURG CANOE KAYAK</v>
          </cell>
          <cell r="N2762" t="str">
            <v>CHATEAUBOURG CK</v>
          </cell>
          <cell r="O2762">
            <v>3500</v>
          </cell>
          <cell r="P2762" t="str">
            <v>COMITE DEPARTEMENTAL CK D'ILLE ET VILAINE</v>
          </cell>
          <cell r="Q2762" t="str">
            <v>CR03</v>
          </cell>
          <cell r="R2762" t="str">
            <v>COMITE REGIONAL BRETAGNE CK</v>
          </cell>
          <cell r="S2762" t="str">
            <v>FEDERATION FRANCAISE CANOE-KAYAK ET SPORTS PAGAIE</v>
          </cell>
          <cell r="T2762">
            <v>2022</v>
          </cell>
          <cell r="V2762">
            <v>20</v>
          </cell>
          <cell r="W2762" t="str">
            <v>Non</v>
          </cell>
          <cell r="Z2762" t="str">
            <v>AN_LOIS_J</v>
          </cell>
          <cell r="AA2762" t="str">
            <v>Carte 1 an Loisir Jeune</v>
          </cell>
          <cell r="AB2762">
            <v>71145</v>
          </cell>
          <cell r="AC2762">
            <v>44562</v>
          </cell>
          <cell r="AD2762">
            <v>44572</v>
          </cell>
          <cell r="AE2762">
            <v>44926</v>
          </cell>
          <cell r="AF2762" t="str">
            <v>Aucun</v>
          </cell>
          <cell r="AG2762" t="str">
            <v>C</v>
          </cell>
          <cell r="AH2762" t="str">
            <v>CADET</v>
          </cell>
          <cell r="AJ2762">
            <v>44572</v>
          </cell>
          <cell r="AK2762" t="str">
            <v>Loisir</v>
          </cell>
        </row>
        <row r="2763">
          <cell r="E2763">
            <v>470893</v>
          </cell>
          <cell r="F2763" t="str">
            <v>M.</v>
          </cell>
          <cell r="G2763" t="str">
            <v>BEAUCOURT</v>
          </cell>
          <cell r="H2763" t="str">
            <v>NOE</v>
          </cell>
          <cell r="I2763">
            <v>40199</v>
          </cell>
          <cell r="J2763" t="str">
            <v>FRANCE</v>
          </cell>
          <cell r="K2763" t="str">
            <v>Homme</v>
          </cell>
          <cell r="L2763">
            <v>2211</v>
          </cell>
          <cell r="M2763" t="str">
            <v>C.K.C. GUINGAMPAIS</v>
          </cell>
          <cell r="O2763">
            <v>2200</v>
          </cell>
          <cell r="P2763" t="str">
            <v>COMITE DEPARTEMENTAL CK COTES D'ARMOR</v>
          </cell>
          <cell r="Q2763" t="str">
            <v>CR03</v>
          </cell>
          <cell r="R2763" t="str">
            <v>COMITE REGIONAL BRETAGNE CK</v>
          </cell>
          <cell r="S2763" t="str">
            <v>FEDERATION FRANCAISE CANOE-KAYAK ET SPORTS PAGAIE</v>
          </cell>
          <cell r="T2763">
            <v>2022</v>
          </cell>
          <cell r="V2763">
            <v>40</v>
          </cell>
          <cell r="W2763" t="str">
            <v>Non</v>
          </cell>
          <cell r="Z2763" t="str">
            <v>AN_COMP_J</v>
          </cell>
          <cell r="AA2763" t="str">
            <v>Carte 1 an Compétition Jeune</v>
          </cell>
          <cell r="AB2763">
            <v>17377</v>
          </cell>
          <cell r="AC2763">
            <v>41377</v>
          </cell>
          <cell r="AD2763">
            <v>44573</v>
          </cell>
          <cell r="AE2763">
            <v>44926</v>
          </cell>
          <cell r="AF2763" t="str">
            <v>Aucun</v>
          </cell>
          <cell r="AG2763" t="str">
            <v>B</v>
          </cell>
          <cell r="AH2763" t="str">
            <v>BENJAMIN</v>
          </cell>
          <cell r="AN2763">
            <v>44602</v>
          </cell>
          <cell r="AO2763" t="str">
            <v>Compétition</v>
          </cell>
        </row>
        <row r="2764">
          <cell r="E2764">
            <v>470938</v>
          </cell>
          <cell r="F2764" t="str">
            <v>M.</v>
          </cell>
          <cell r="G2764" t="str">
            <v>MAURY</v>
          </cell>
          <cell r="H2764" t="str">
            <v>JEAN</v>
          </cell>
          <cell r="I2764">
            <v>22962</v>
          </cell>
          <cell r="J2764" t="str">
            <v>FRANCE</v>
          </cell>
          <cell r="K2764" t="str">
            <v>Homme</v>
          </cell>
          <cell r="L2764">
            <v>3517</v>
          </cell>
          <cell r="M2764" t="str">
            <v>CORSAIRES MALOUIN</v>
          </cell>
          <cell r="N2764" t="str">
            <v>CM KAYAK</v>
          </cell>
          <cell r="O2764">
            <v>3500</v>
          </cell>
          <cell r="P2764" t="str">
            <v>COMITE DEPARTEMENTAL CK D'ILLE ET VILAINE</v>
          </cell>
          <cell r="Q2764" t="str">
            <v>CR03</v>
          </cell>
          <cell r="R2764" t="str">
            <v>COMITE REGIONAL BRETAGNE CK</v>
          </cell>
          <cell r="S2764" t="str">
            <v>FEDERATION FRANCAISE CANOE-KAYAK ET SPORTS PAGAIE</v>
          </cell>
          <cell r="T2764">
            <v>2022</v>
          </cell>
          <cell r="V2764">
            <v>55</v>
          </cell>
          <cell r="W2764" t="str">
            <v>Non</v>
          </cell>
          <cell r="Z2764" t="str">
            <v>AN_LOIS_A</v>
          </cell>
          <cell r="AA2764" t="str">
            <v>Carte 1 an Loisir Adulte</v>
          </cell>
          <cell r="AB2764">
            <v>70720</v>
          </cell>
          <cell r="AC2764">
            <v>44531</v>
          </cell>
          <cell r="AD2764">
            <v>44538</v>
          </cell>
          <cell r="AE2764">
            <v>44926</v>
          </cell>
          <cell r="AF2764" t="str">
            <v>Aucun</v>
          </cell>
          <cell r="AG2764" t="str">
            <v>V</v>
          </cell>
          <cell r="AH2764" t="str">
            <v>VETERAN</v>
          </cell>
        </row>
        <row r="2765">
          <cell r="E2765">
            <v>471274</v>
          </cell>
          <cell r="F2765" t="str">
            <v>M.</v>
          </cell>
          <cell r="G2765" t="str">
            <v>LE BRETON</v>
          </cell>
          <cell r="H2765" t="str">
            <v>ILAN</v>
          </cell>
          <cell r="I2765">
            <v>39744</v>
          </cell>
          <cell r="J2765" t="str">
            <v>FRANCE</v>
          </cell>
          <cell r="K2765" t="str">
            <v>Homme</v>
          </cell>
          <cell r="L2765">
            <v>2208</v>
          </cell>
          <cell r="M2765" t="str">
            <v>CLUB CANOE KAYAK GUERLEDAN</v>
          </cell>
          <cell r="N2765" t="str">
            <v>CCKG</v>
          </cell>
          <cell r="O2765">
            <v>2200</v>
          </cell>
          <cell r="P2765" t="str">
            <v>COMITE DEPARTEMENTAL CK COTES D'ARMOR</v>
          </cell>
          <cell r="Q2765" t="str">
            <v>CR03</v>
          </cell>
          <cell r="R2765" t="str">
            <v>COMITE REGIONAL BRETAGNE CK</v>
          </cell>
          <cell r="S2765" t="str">
            <v>FEDERATION FRANCAISE CANOE-KAYAK ET SPORTS PAGAIE</v>
          </cell>
          <cell r="T2765">
            <v>2022</v>
          </cell>
          <cell r="V2765">
            <v>40</v>
          </cell>
          <cell r="W2765" t="str">
            <v>Non</v>
          </cell>
          <cell r="Z2765" t="str">
            <v>AN_COMP_J</v>
          </cell>
          <cell r="AA2765" t="str">
            <v>Carte 1 an Compétition Jeune</v>
          </cell>
          <cell r="AB2765">
            <v>69807</v>
          </cell>
          <cell r="AC2765">
            <v>44470</v>
          </cell>
          <cell r="AD2765">
            <v>44546</v>
          </cell>
          <cell r="AE2765">
            <v>44926</v>
          </cell>
          <cell r="AF2765" t="str">
            <v>Aucun</v>
          </cell>
          <cell r="AG2765" t="str">
            <v>M</v>
          </cell>
          <cell r="AH2765" t="str">
            <v>MINIME</v>
          </cell>
          <cell r="AN2765">
            <v>44546</v>
          </cell>
          <cell r="AO2765" t="str">
            <v>Compétition</v>
          </cell>
        </row>
        <row r="2766">
          <cell r="E2766">
            <v>471277</v>
          </cell>
          <cell r="F2766" t="str">
            <v>M.</v>
          </cell>
          <cell r="G2766" t="str">
            <v>OLIER</v>
          </cell>
          <cell r="H2766" t="str">
            <v>BREWEN</v>
          </cell>
          <cell r="I2766">
            <v>41051</v>
          </cell>
          <cell r="J2766" t="str">
            <v>FRANCE</v>
          </cell>
          <cell r="K2766" t="str">
            <v>Homme</v>
          </cell>
          <cell r="L2766">
            <v>2208</v>
          </cell>
          <cell r="M2766" t="str">
            <v>CLUB CANOE KAYAK GUERLEDAN</v>
          </cell>
          <cell r="N2766" t="str">
            <v>CCKG</v>
          </cell>
          <cell r="O2766">
            <v>2200</v>
          </cell>
          <cell r="P2766" t="str">
            <v>COMITE DEPARTEMENTAL CK COTES D'ARMOR</v>
          </cell>
          <cell r="Q2766" t="str">
            <v>CR03</v>
          </cell>
          <cell r="R2766" t="str">
            <v>COMITE REGIONAL BRETAGNE CK</v>
          </cell>
          <cell r="S2766" t="str">
            <v>FEDERATION FRANCAISE CANOE-KAYAK ET SPORTS PAGAIE</v>
          </cell>
          <cell r="T2766">
            <v>2022</v>
          </cell>
          <cell r="V2766">
            <v>40</v>
          </cell>
          <cell r="W2766" t="str">
            <v>Non</v>
          </cell>
          <cell r="Z2766" t="str">
            <v>AN_COMP_J</v>
          </cell>
          <cell r="AA2766" t="str">
            <v>Carte 1 an Compétition Jeune</v>
          </cell>
          <cell r="AB2766">
            <v>69807</v>
          </cell>
          <cell r="AC2766">
            <v>44470</v>
          </cell>
          <cell r="AD2766">
            <v>44546</v>
          </cell>
          <cell r="AE2766">
            <v>44926</v>
          </cell>
          <cell r="AF2766" t="str">
            <v>Aucun</v>
          </cell>
          <cell r="AG2766" t="str">
            <v>P</v>
          </cell>
          <cell r="AH2766" t="str">
            <v>POUSSIN</v>
          </cell>
          <cell r="AN2766">
            <v>44546</v>
          </cell>
          <cell r="AO2766" t="str">
            <v>Compétition</v>
          </cell>
        </row>
        <row r="2767">
          <cell r="E2767">
            <v>471278</v>
          </cell>
          <cell r="F2767" t="str">
            <v>Mme</v>
          </cell>
          <cell r="G2767" t="str">
            <v>ESPIAU</v>
          </cell>
          <cell r="H2767" t="str">
            <v>ZELIA</v>
          </cell>
          <cell r="I2767">
            <v>39287</v>
          </cell>
          <cell r="J2767" t="str">
            <v>FRANCE</v>
          </cell>
          <cell r="K2767" t="str">
            <v>Femme</v>
          </cell>
          <cell r="L2767">
            <v>2208</v>
          </cell>
          <cell r="M2767" t="str">
            <v>CLUB CANOE KAYAK GUERLEDAN</v>
          </cell>
          <cell r="N2767" t="str">
            <v>CCKG</v>
          </cell>
          <cell r="O2767">
            <v>2200</v>
          </cell>
          <cell r="P2767" t="str">
            <v>COMITE DEPARTEMENTAL CK COTES D'ARMOR</v>
          </cell>
          <cell r="Q2767" t="str">
            <v>CR03</v>
          </cell>
          <cell r="R2767" t="str">
            <v>COMITE REGIONAL BRETAGNE CK</v>
          </cell>
          <cell r="S2767" t="str">
            <v>FEDERATION FRANCAISE CANOE-KAYAK ET SPORTS PAGAIE</v>
          </cell>
          <cell r="T2767">
            <v>2022</v>
          </cell>
          <cell r="V2767">
            <v>40</v>
          </cell>
          <cell r="W2767" t="str">
            <v>Non</v>
          </cell>
          <cell r="Z2767" t="str">
            <v>AN_COMP_J</v>
          </cell>
          <cell r="AA2767" t="str">
            <v>Carte 1 an Compétition Jeune</v>
          </cell>
          <cell r="AB2767">
            <v>69807</v>
          </cell>
          <cell r="AC2767">
            <v>44470</v>
          </cell>
          <cell r="AD2767">
            <v>44546</v>
          </cell>
          <cell r="AE2767">
            <v>44926</v>
          </cell>
          <cell r="AF2767" t="str">
            <v>Aucun</v>
          </cell>
          <cell r="AG2767" t="str">
            <v>C</v>
          </cell>
          <cell r="AH2767" t="str">
            <v>CADET</v>
          </cell>
          <cell r="AN2767">
            <v>44546</v>
          </cell>
          <cell r="AO2767" t="str">
            <v>Compétition</v>
          </cell>
        </row>
        <row r="2768">
          <cell r="E2768">
            <v>471279</v>
          </cell>
          <cell r="F2768" t="str">
            <v>Mme</v>
          </cell>
          <cell r="G2768" t="str">
            <v>DAIRAIN</v>
          </cell>
          <cell r="H2768" t="str">
            <v>CELINE</v>
          </cell>
          <cell r="I2768">
            <v>25751</v>
          </cell>
          <cell r="J2768" t="str">
            <v>FRANCE</v>
          </cell>
          <cell r="K2768" t="str">
            <v>Femme</v>
          </cell>
          <cell r="L2768">
            <v>2208</v>
          </cell>
          <cell r="M2768" t="str">
            <v>CLUB CANOE KAYAK GUERLEDAN</v>
          </cell>
          <cell r="N2768" t="str">
            <v>CCKG</v>
          </cell>
          <cell r="O2768">
            <v>2200</v>
          </cell>
          <cell r="P2768" t="str">
            <v>COMITE DEPARTEMENTAL CK COTES D'ARMOR</v>
          </cell>
          <cell r="Q2768" t="str">
            <v>CR03</v>
          </cell>
          <cell r="R2768" t="str">
            <v>COMITE REGIONAL BRETAGNE CK</v>
          </cell>
          <cell r="S2768" t="str">
            <v>FEDERATION FRANCAISE CANOE-KAYAK ET SPORTS PAGAIE</v>
          </cell>
          <cell r="T2768">
            <v>2022</v>
          </cell>
          <cell r="V2768">
            <v>55</v>
          </cell>
          <cell r="W2768" t="str">
            <v>Non</v>
          </cell>
          <cell r="Z2768" t="str">
            <v>AN_LOIS_A</v>
          </cell>
          <cell r="AA2768" t="str">
            <v>Carte 1 an Loisir Adulte</v>
          </cell>
          <cell r="AB2768">
            <v>69807</v>
          </cell>
          <cell r="AC2768">
            <v>44470</v>
          </cell>
          <cell r="AD2768">
            <v>44546</v>
          </cell>
          <cell r="AE2768">
            <v>44926</v>
          </cell>
          <cell r="AF2768" t="str">
            <v>Aucun</v>
          </cell>
          <cell r="AG2768" t="str">
            <v>V</v>
          </cell>
          <cell r="AH2768" t="str">
            <v>VETERAN</v>
          </cell>
          <cell r="AJ2768">
            <v>44168</v>
          </cell>
          <cell r="AK2768" t="str">
            <v>Loisir</v>
          </cell>
          <cell r="AL2768" t="str">
            <v>Allanic Michel</v>
          </cell>
          <cell r="AM2768">
            <v>10002358462</v>
          </cell>
        </row>
        <row r="2769">
          <cell r="E2769">
            <v>471282</v>
          </cell>
          <cell r="F2769" t="str">
            <v>M.</v>
          </cell>
          <cell r="G2769" t="str">
            <v>LE GOUES  HOCINE</v>
          </cell>
          <cell r="H2769" t="str">
            <v>DJALIL</v>
          </cell>
          <cell r="I2769">
            <v>39314</v>
          </cell>
          <cell r="J2769" t="str">
            <v>FRANCE</v>
          </cell>
          <cell r="K2769" t="str">
            <v>Homme</v>
          </cell>
          <cell r="L2769">
            <v>2208</v>
          </cell>
          <cell r="M2769" t="str">
            <v>CLUB CANOE KAYAK GUERLEDAN</v>
          </cell>
          <cell r="N2769" t="str">
            <v>CCKG</v>
          </cell>
          <cell r="O2769">
            <v>2200</v>
          </cell>
          <cell r="P2769" t="str">
            <v>COMITE DEPARTEMENTAL CK COTES D'ARMOR</v>
          </cell>
          <cell r="Q2769" t="str">
            <v>CR03</v>
          </cell>
          <cell r="R2769" t="str">
            <v>COMITE REGIONAL BRETAGNE CK</v>
          </cell>
          <cell r="S2769" t="str">
            <v>FEDERATION FRANCAISE CANOE-KAYAK ET SPORTS PAGAIE</v>
          </cell>
          <cell r="T2769">
            <v>2022</v>
          </cell>
          <cell r="V2769">
            <v>40</v>
          </cell>
          <cell r="W2769" t="str">
            <v>Non</v>
          </cell>
          <cell r="Z2769" t="str">
            <v>AN_COMP_J</v>
          </cell>
          <cell r="AA2769" t="str">
            <v>Carte 1 an Compétition Jeune</v>
          </cell>
          <cell r="AB2769">
            <v>69807</v>
          </cell>
          <cell r="AC2769">
            <v>44470</v>
          </cell>
          <cell r="AD2769">
            <v>44546</v>
          </cell>
          <cell r="AE2769">
            <v>44926</v>
          </cell>
          <cell r="AF2769" t="str">
            <v>Aucun</v>
          </cell>
          <cell r="AG2769" t="str">
            <v>C</v>
          </cell>
          <cell r="AH2769" t="str">
            <v>CADET</v>
          </cell>
          <cell r="AN2769">
            <v>44546</v>
          </cell>
          <cell r="AO2769" t="str">
            <v>Compétition</v>
          </cell>
        </row>
        <row r="2770">
          <cell r="E2770">
            <v>471284</v>
          </cell>
          <cell r="F2770" t="str">
            <v>M.</v>
          </cell>
          <cell r="G2770" t="str">
            <v>BOSCHER</v>
          </cell>
          <cell r="H2770" t="str">
            <v>SYLVAIN</v>
          </cell>
          <cell r="I2770">
            <v>34450</v>
          </cell>
          <cell r="J2770" t="str">
            <v>FRANCE</v>
          </cell>
          <cell r="K2770" t="str">
            <v>Homme</v>
          </cell>
          <cell r="L2770">
            <v>2208</v>
          </cell>
          <cell r="M2770" t="str">
            <v>CLUB CANOE KAYAK GUERLEDAN</v>
          </cell>
          <cell r="N2770" t="str">
            <v>CCKG</v>
          </cell>
          <cell r="O2770">
            <v>2200</v>
          </cell>
          <cell r="P2770" t="str">
            <v>COMITE DEPARTEMENTAL CK COTES D'ARMOR</v>
          </cell>
          <cell r="Q2770" t="str">
            <v>CR03</v>
          </cell>
          <cell r="R2770" t="str">
            <v>COMITE REGIONAL BRETAGNE CK</v>
          </cell>
          <cell r="S2770" t="str">
            <v>FEDERATION FRANCAISE CANOE-KAYAK ET SPORTS PAGAIE</v>
          </cell>
          <cell r="T2770">
            <v>2022</v>
          </cell>
          <cell r="V2770">
            <v>60</v>
          </cell>
          <cell r="W2770" t="str">
            <v>Non</v>
          </cell>
          <cell r="Z2770" t="str">
            <v>AN_COMP_A</v>
          </cell>
          <cell r="AA2770" t="str">
            <v>Carte 1 an Compétition Adulte</v>
          </cell>
          <cell r="AB2770">
            <v>71265</v>
          </cell>
          <cell r="AC2770">
            <v>44562</v>
          </cell>
          <cell r="AD2770">
            <v>44573</v>
          </cell>
          <cell r="AE2770">
            <v>44926</v>
          </cell>
          <cell r="AF2770" t="str">
            <v>Aucun</v>
          </cell>
          <cell r="AG2770" t="str">
            <v>S</v>
          </cell>
          <cell r="AH2770" t="str">
            <v>SENIOR</v>
          </cell>
          <cell r="AN2770">
            <v>44096</v>
          </cell>
          <cell r="AO2770" t="str">
            <v>Compétition</v>
          </cell>
        </row>
        <row r="2771">
          <cell r="E2771">
            <v>471286</v>
          </cell>
          <cell r="F2771" t="str">
            <v>M.</v>
          </cell>
          <cell r="G2771" t="str">
            <v>BOURGAULT</v>
          </cell>
          <cell r="H2771" t="str">
            <v>HEIKKI</v>
          </cell>
          <cell r="I2771">
            <v>31330</v>
          </cell>
          <cell r="J2771" t="str">
            <v>FRANCE</v>
          </cell>
          <cell r="K2771" t="str">
            <v>Homme</v>
          </cell>
          <cell r="L2771">
            <v>2208</v>
          </cell>
          <cell r="M2771" t="str">
            <v>CLUB CANOE KAYAK GUERLEDAN</v>
          </cell>
          <cell r="N2771" t="str">
            <v>CCKG</v>
          </cell>
          <cell r="O2771">
            <v>2200</v>
          </cell>
          <cell r="P2771" t="str">
            <v>COMITE DEPARTEMENTAL CK COTES D'ARMOR</v>
          </cell>
          <cell r="Q2771" t="str">
            <v>CR03</v>
          </cell>
          <cell r="R2771" t="str">
            <v>COMITE REGIONAL BRETAGNE CK</v>
          </cell>
          <cell r="S2771" t="str">
            <v>FEDERATION FRANCAISE CANOE-KAYAK ET SPORTS PAGAIE</v>
          </cell>
          <cell r="T2771">
            <v>2022</v>
          </cell>
          <cell r="V2771">
            <v>60</v>
          </cell>
          <cell r="W2771" t="str">
            <v>Non</v>
          </cell>
          <cell r="Z2771" t="str">
            <v>AN_COMP_A</v>
          </cell>
          <cell r="AA2771" t="str">
            <v>Carte 1 an Compétition Adulte</v>
          </cell>
          <cell r="AB2771">
            <v>72390</v>
          </cell>
          <cell r="AC2771">
            <v>44621</v>
          </cell>
          <cell r="AD2771">
            <v>44644</v>
          </cell>
          <cell r="AE2771">
            <v>44926</v>
          </cell>
          <cell r="AF2771" t="str">
            <v>Aucun</v>
          </cell>
          <cell r="AG2771" t="str">
            <v>V</v>
          </cell>
          <cell r="AH2771" t="str">
            <v>VETERAN</v>
          </cell>
        </row>
        <row r="2772">
          <cell r="E2772">
            <v>471287</v>
          </cell>
          <cell r="F2772" t="str">
            <v>Mme</v>
          </cell>
          <cell r="G2772" t="str">
            <v>SOKAJ</v>
          </cell>
          <cell r="H2772" t="str">
            <v>JASMINA</v>
          </cell>
          <cell r="I2772">
            <v>39861</v>
          </cell>
          <cell r="J2772" t="str">
            <v>FRANCE</v>
          </cell>
          <cell r="K2772" t="str">
            <v>Femme</v>
          </cell>
          <cell r="L2772">
            <v>2208</v>
          </cell>
          <cell r="M2772" t="str">
            <v>CLUB CANOE KAYAK GUERLEDAN</v>
          </cell>
          <cell r="N2772" t="str">
            <v>CCKG</v>
          </cell>
          <cell r="O2772">
            <v>2200</v>
          </cell>
          <cell r="P2772" t="str">
            <v>COMITE DEPARTEMENTAL CK COTES D'ARMOR</v>
          </cell>
          <cell r="Q2772" t="str">
            <v>CR03</v>
          </cell>
          <cell r="R2772" t="str">
            <v>COMITE REGIONAL BRETAGNE CK</v>
          </cell>
          <cell r="S2772" t="str">
            <v>FEDERATION FRANCAISE CANOE-KAYAK ET SPORTS PAGAIE</v>
          </cell>
          <cell r="T2772">
            <v>2022</v>
          </cell>
          <cell r="V2772">
            <v>40</v>
          </cell>
          <cell r="W2772" t="str">
            <v>Non</v>
          </cell>
          <cell r="Z2772" t="str">
            <v>AN_COMP_J</v>
          </cell>
          <cell r="AA2772" t="str">
            <v>Carte 1 an Compétition Jeune</v>
          </cell>
          <cell r="AB2772">
            <v>71777</v>
          </cell>
          <cell r="AC2772">
            <v>44593</v>
          </cell>
          <cell r="AD2772">
            <v>44594</v>
          </cell>
          <cell r="AE2772">
            <v>44926</v>
          </cell>
          <cell r="AF2772" t="str">
            <v>Aucun</v>
          </cell>
          <cell r="AG2772" t="str">
            <v>M</v>
          </cell>
          <cell r="AH2772" t="str">
            <v>MINIME</v>
          </cell>
          <cell r="AN2772">
            <v>44644</v>
          </cell>
          <cell r="AO2772" t="str">
            <v>Compétition</v>
          </cell>
        </row>
        <row r="2773">
          <cell r="E2773">
            <v>471288</v>
          </cell>
          <cell r="F2773" t="str">
            <v>Mme</v>
          </cell>
          <cell r="G2773" t="str">
            <v>SOKAJ</v>
          </cell>
          <cell r="H2773" t="str">
            <v>KLARISSA</v>
          </cell>
          <cell r="I2773">
            <v>39317</v>
          </cell>
          <cell r="J2773" t="str">
            <v>FRANCE</v>
          </cell>
          <cell r="K2773" t="str">
            <v>Femme</v>
          </cell>
          <cell r="L2773">
            <v>2208</v>
          </cell>
          <cell r="M2773" t="str">
            <v>CLUB CANOE KAYAK GUERLEDAN</v>
          </cell>
          <cell r="N2773" t="str">
            <v>CCKG</v>
          </cell>
          <cell r="O2773">
            <v>2200</v>
          </cell>
          <cell r="P2773" t="str">
            <v>COMITE DEPARTEMENTAL CK COTES D'ARMOR</v>
          </cell>
          <cell r="Q2773" t="str">
            <v>CR03</v>
          </cell>
          <cell r="R2773" t="str">
            <v>COMITE REGIONAL BRETAGNE CK</v>
          </cell>
          <cell r="S2773" t="str">
            <v>FEDERATION FRANCAISE CANOE-KAYAK ET SPORTS PAGAIE</v>
          </cell>
          <cell r="T2773">
            <v>2022</v>
          </cell>
          <cell r="V2773">
            <v>40</v>
          </cell>
          <cell r="W2773" t="str">
            <v>Non</v>
          </cell>
          <cell r="Z2773" t="str">
            <v>AN_COMP_J</v>
          </cell>
          <cell r="AA2773" t="str">
            <v>Carte 1 an Compétition Jeune</v>
          </cell>
          <cell r="AB2773">
            <v>71777</v>
          </cell>
          <cell r="AC2773">
            <v>44593</v>
          </cell>
          <cell r="AD2773">
            <v>44594</v>
          </cell>
          <cell r="AE2773">
            <v>44926</v>
          </cell>
          <cell r="AF2773" t="str">
            <v>Aucun</v>
          </cell>
          <cell r="AG2773" t="str">
            <v>C</v>
          </cell>
          <cell r="AH2773" t="str">
            <v>CADET</v>
          </cell>
          <cell r="AN2773">
            <v>44644</v>
          </cell>
          <cell r="AO2773" t="str">
            <v>Compétition</v>
          </cell>
        </row>
        <row r="2774">
          <cell r="E2774">
            <v>471290</v>
          </cell>
          <cell r="F2774" t="str">
            <v>M.</v>
          </cell>
          <cell r="G2774" t="str">
            <v>GUILLERMIC</v>
          </cell>
          <cell r="H2774" t="str">
            <v>CLEMENT</v>
          </cell>
          <cell r="I2774">
            <v>34951</v>
          </cell>
          <cell r="J2774" t="str">
            <v>FRANCE</v>
          </cell>
          <cell r="K2774" t="str">
            <v>Homme</v>
          </cell>
          <cell r="L2774">
            <v>2208</v>
          </cell>
          <cell r="M2774" t="str">
            <v>CLUB CANOE KAYAK GUERLEDAN</v>
          </cell>
          <cell r="N2774" t="str">
            <v>CCKG</v>
          </cell>
          <cell r="O2774">
            <v>2200</v>
          </cell>
          <cell r="P2774" t="str">
            <v>COMITE DEPARTEMENTAL CK COTES D'ARMOR</v>
          </cell>
          <cell r="Q2774" t="str">
            <v>CR03</v>
          </cell>
          <cell r="R2774" t="str">
            <v>COMITE REGIONAL BRETAGNE CK</v>
          </cell>
          <cell r="S2774" t="str">
            <v>FEDERATION FRANCAISE CANOE-KAYAK ET SPORTS PAGAIE</v>
          </cell>
          <cell r="T2774">
            <v>2022</v>
          </cell>
          <cell r="V2774">
            <v>60</v>
          </cell>
          <cell r="W2774" t="str">
            <v>Non</v>
          </cell>
          <cell r="Z2774" t="str">
            <v>AN_COMP_A</v>
          </cell>
          <cell r="AA2774" t="str">
            <v>Carte 1 an Compétition Adulte</v>
          </cell>
          <cell r="AB2774">
            <v>72390</v>
          </cell>
          <cell r="AC2774">
            <v>44621</v>
          </cell>
          <cell r="AD2774">
            <v>44642</v>
          </cell>
          <cell r="AE2774">
            <v>44926</v>
          </cell>
          <cell r="AF2774" t="str">
            <v>Aucun</v>
          </cell>
          <cell r="AG2774" t="str">
            <v>S</v>
          </cell>
          <cell r="AH2774" t="str">
            <v>SENIOR</v>
          </cell>
        </row>
        <row r="2775">
          <cell r="E2775">
            <v>471291</v>
          </cell>
          <cell r="F2775" t="str">
            <v>Mme</v>
          </cell>
          <cell r="G2775" t="str">
            <v>JULIEN</v>
          </cell>
          <cell r="H2775" t="str">
            <v>AGATHE</v>
          </cell>
          <cell r="I2775">
            <v>40938</v>
          </cell>
          <cell r="J2775" t="str">
            <v>FRANCE</v>
          </cell>
          <cell r="K2775" t="str">
            <v>Femme</v>
          </cell>
          <cell r="L2775">
            <v>2208</v>
          </cell>
          <cell r="M2775" t="str">
            <v>CLUB CANOE KAYAK GUERLEDAN</v>
          </cell>
          <cell r="N2775" t="str">
            <v>CCKG</v>
          </cell>
          <cell r="O2775">
            <v>2200</v>
          </cell>
          <cell r="P2775" t="str">
            <v>COMITE DEPARTEMENTAL CK COTES D'ARMOR</v>
          </cell>
          <cell r="Q2775" t="str">
            <v>CR03</v>
          </cell>
          <cell r="R2775" t="str">
            <v>COMITE REGIONAL BRETAGNE CK</v>
          </cell>
          <cell r="S2775" t="str">
            <v>FEDERATION FRANCAISE CANOE-KAYAK ET SPORTS PAGAIE</v>
          </cell>
          <cell r="T2775">
            <v>2022</v>
          </cell>
          <cell r="V2775">
            <v>40</v>
          </cell>
          <cell r="W2775" t="str">
            <v>Non</v>
          </cell>
          <cell r="Z2775" t="str">
            <v>AN_COMP_J</v>
          </cell>
          <cell r="AA2775" t="str">
            <v>Carte 1 an Compétition Jeune</v>
          </cell>
          <cell r="AB2775">
            <v>69807</v>
          </cell>
          <cell r="AC2775">
            <v>44470</v>
          </cell>
          <cell r="AD2775">
            <v>44546</v>
          </cell>
          <cell r="AE2775">
            <v>44926</v>
          </cell>
          <cell r="AF2775" t="str">
            <v>Aucun</v>
          </cell>
          <cell r="AG2775" t="str">
            <v>P</v>
          </cell>
          <cell r="AH2775" t="str">
            <v>POUSSIN</v>
          </cell>
          <cell r="AN2775">
            <v>44546</v>
          </cell>
          <cell r="AO2775" t="str">
            <v>Compétition</v>
          </cell>
        </row>
        <row r="2776">
          <cell r="E2776">
            <v>471292</v>
          </cell>
          <cell r="F2776" t="str">
            <v>Mme</v>
          </cell>
          <cell r="G2776" t="str">
            <v>MARTIN</v>
          </cell>
          <cell r="H2776" t="str">
            <v>LEA</v>
          </cell>
          <cell r="I2776">
            <v>41073</v>
          </cell>
          <cell r="J2776" t="str">
            <v>FRANCE</v>
          </cell>
          <cell r="K2776" t="str">
            <v>Femme</v>
          </cell>
          <cell r="L2776">
            <v>2208</v>
          </cell>
          <cell r="M2776" t="str">
            <v>CLUB CANOE KAYAK GUERLEDAN</v>
          </cell>
          <cell r="N2776" t="str">
            <v>CCKG</v>
          </cell>
          <cell r="O2776">
            <v>2200</v>
          </cell>
          <cell r="P2776" t="str">
            <v>COMITE DEPARTEMENTAL CK COTES D'ARMOR</v>
          </cell>
          <cell r="Q2776" t="str">
            <v>CR03</v>
          </cell>
          <cell r="R2776" t="str">
            <v>COMITE REGIONAL BRETAGNE CK</v>
          </cell>
          <cell r="S2776" t="str">
            <v>FEDERATION FRANCAISE CANOE-KAYAK ET SPORTS PAGAIE</v>
          </cell>
          <cell r="T2776">
            <v>2022</v>
          </cell>
          <cell r="V2776">
            <v>40</v>
          </cell>
          <cell r="W2776" t="str">
            <v>Non</v>
          </cell>
          <cell r="Z2776" t="str">
            <v>AN_COMP_J</v>
          </cell>
          <cell r="AA2776" t="str">
            <v>Carte 1 an Compétition Jeune</v>
          </cell>
          <cell r="AB2776">
            <v>69807</v>
          </cell>
          <cell r="AC2776">
            <v>44470</v>
          </cell>
          <cell r="AD2776">
            <v>44546</v>
          </cell>
          <cell r="AE2776">
            <v>44926</v>
          </cell>
          <cell r="AF2776" t="str">
            <v>Aucun</v>
          </cell>
          <cell r="AG2776" t="str">
            <v>P</v>
          </cell>
          <cell r="AH2776" t="str">
            <v>POUSSIN</v>
          </cell>
          <cell r="AN2776">
            <v>44546</v>
          </cell>
          <cell r="AO2776" t="str">
            <v>Compétition</v>
          </cell>
        </row>
        <row r="2777">
          <cell r="E2777">
            <v>471315</v>
          </cell>
          <cell r="F2777" t="str">
            <v>Mme</v>
          </cell>
          <cell r="G2777" t="str">
            <v>RENAUD</v>
          </cell>
          <cell r="H2777" t="str">
            <v>LAETITIA</v>
          </cell>
          <cell r="I2777">
            <v>30042</v>
          </cell>
          <cell r="J2777" t="str">
            <v>FRANCE</v>
          </cell>
          <cell r="K2777" t="str">
            <v>Femme</v>
          </cell>
          <cell r="L2777">
            <v>2214</v>
          </cell>
          <cell r="M2777" t="str">
            <v>C.K.C PLANCOET</v>
          </cell>
          <cell r="O2777">
            <v>2200</v>
          </cell>
          <cell r="P2777" t="str">
            <v>COMITE DEPARTEMENTAL CK COTES D'ARMOR</v>
          </cell>
          <cell r="Q2777" t="str">
            <v>CR03</v>
          </cell>
          <cell r="R2777" t="str">
            <v>COMITE REGIONAL BRETAGNE CK</v>
          </cell>
          <cell r="S2777" t="str">
            <v>FEDERATION FRANCAISE CANOE-KAYAK ET SPORTS PAGAIE</v>
          </cell>
          <cell r="T2777">
            <v>2022</v>
          </cell>
          <cell r="V2777">
            <v>55</v>
          </cell>
          <cell r="W2777" t="str">
            <v>Non</v>
          </cell>
          <cell r="Z2777" t="str">
            <v>AN_LOIS_A</v>
          </cell>
          <cell r="AA2777" t="str">
            <v>Carte 1 an Loisir Adulte</v>
          </cell>
          <cell r="AB2777">
            <v>70824</v>
          </cell>
          <cell r="AC2777">
            <v>44531</v>
          </cell>
          <cell r="AD2777">
            <v>44546</v>
          </cell>
          <cell r="AE2777">
            <v>44926</v>
          </cell>
          <cell r="AF2777" t="str">
            <v>Aucun</v>
          </cell>
          <cell r="AG2777" t="str">
            <v>V</v>
          </cell>
          <cell r="AH2777" t="str">
            <v>VETERAN</v>
          </cell>
        </row>
        <row r="2778">
          <cell r="E2778">
            <v>471316</v>
          </cell>
          <cell r="F2778" t="str">
            <v>M.</v>
          </cell>
          <cell r="G2778" t="str">
            <v>GAUTIER</v>
          </cell>
          <cell r="H2778" t="str">
            <v>GASPARD</v>
          </cell>
          <cell r="I2778">
            <v>38296</v>
          </cell>
          <cell r="J2778" t="str">
            <v>FRANCE</v>
          </cell>
          <cell r="K2778" t="str">
            <v>Homme</v>
          </cell>
          <cell r="L2778">
            <v>3528</v>
          </cell>
          <cell r="M2778" t="str">
            <v>CANOE KAYAK CLUB DES TROIS RIVIERES</v>
          </cell>
          <cell r="N2778" t="str">
            <v>CKC TROIS RIVIERES</v>
          </cell>
          <cell r="O2778">
            <v>3500</v>
          </cell>
          <cell r="P2778" t="str">
            <v>COMITE DEPARTEMENTAL CK D'ILLE ET VILAINE</v>
          </cell>
          <cell r="Q2778" t="str">
            <v>CR03</v>
          </cell>
          <cell r="R2778" t="str">
            <v>COMITE REGIONAL BRETAGNE CK</v>
          </cell>
          <cell r="S2778" t="str">
            <v>FEDERATION FRANCAISE CANOE-KAYAK ET SPORTS PAGAIE</v>
          </cell>
          <cell r="T2778">
            <v>2022</v>
          </cell>
          <cell r="V2778">
            <v>40</v>
          </cell>
          <cell r="W2778" t="str">
            <v>Non</v>
          </cell>
          <cell r="Z2778" t="str">
            <v>AN_COMP_J</v>
          </cell>
          <cell r="AA2778" t="str">
            <v>Carte 1 an Compétition Jeune</v>
          </cell>
          <cell r="AB2778">
            <v>71149</v>
          </cell>
          <cell r="AC2778">
            <v>44562</v>
          </cell>
          <cell r="AD2778">
            <v>44563</v>
          </cell>
          <cell r="AE2778">
            <v>44926</v>
          </cell>
          <cell r="AF2778" t="str">
            <v>Aucun</v>
          </cell>
          <cell r="AG2778" t="str">
            <v>J</v>
          </cell>
          <cell r="AH2778" t="str">
            <v>JUNIOR</v>
          </cell>
          <cell r="AN2778">
            <v>44563</v>
          </cell>
          <cell r="AO2778" t="str">
            <v>Compétition</v>
          </cell>
        </row>
        <row r="2779">
          <cell r="E2779">
            <v>471317</v>
          </cell>
          <cell r="F2779" t="str">
            <v>M.</v>
          </cell>
          <cell r="G2779" t="str">
            <v>GIRARD</v>
          </cell>
          <cell r="H2779" t="str">
            <v>KILIAN</v>
          </cell>
          <cell r="I2779">
            <v>39173</v>
          </cell>
          <cell r="J2779" t="str">
            <v>FRANCE</v>
          </cell>
          <cell r="K2779" t="str">
            <v>Homme</v>
          </cell>
          <cell r="L2779">
            <v>3528</v>
          </cell>
          <cell r="M2779" t="str">
            <v>CANOE KAYAK CLUB DES TROIS RIVIERES</v>
          </cell>
          <cell r="N2779" t="str">
            <v>CKC TROIS RIVIERES</v>
          </cell>
          <cell r="O2779">
            <v>3500</v>
          </cell>
          <cell r="P2779" t="str">
            <v>COMITE DEPARTEMENTAL CK D'ILLE ET VILAINE</v>
          </cell>
          <cell r="Q2779" t="str">
            <v>CR03</v>
          </cell>
          <cell r="R2779" t="str">
            <v>COMITE REGIONAL BRETAGNE CK</v>
          </cell>
          <cell r="S2779" t="str">
            <v>FEDERATION FRANCAISE CANOE-KAYAK ET SPORTS PAGAIE</v>
          </cell>
          <cell r="T2779">
            <v>2022</v>
          </cell>
          <cell r="V2779">
            <v>20</v>
          </cell>
          <cell r="W2779" t="str">
            <v>Non</v>
          </cell>
          <cell r="Z2779" t="str">
            <v>AN_LOIS_J</v>
          </cell>
          <cell r="AA2779" t="str">
            <v>Carte 1 an Loisir Jeune</v>
          </cell>
          <cell r="AB2779">
            <v>71149</v>
          </cell>
          <cell r="AC2779">
            <v>44562</v>
          </cell>
          <cell r="AD2779">
            <v>44563</v>
          </cell>
          <cell r="AE2779">
            <v>44926</v>
          </cell>
          <cell r="AF2779" t="str">
            <v>Aucun</v>
          </cell>
          <cell r="AG2779" t="str">
            <v>C</v>
          </cell>
          <cell r="AH2779" t="str">
            <v>CADET</v>
          </cell>
          <cell r="AJ2779">
            <v>44563</v>
          </cell>
          <cell r="AK2779" t="str">
            <v>Loisir</v>
          </cell>
        </row>
        <row r="2780">
          <cell r="E2780">
            <v>471319</v>
          </cell>
          <cell r="F2780" t="str">
            <v>M.</v>
          </cell>
          <cell r="G2780" t="str">
            <v>CHARPENTIER</v>
          </cell>
          <cell r="H2780" t="str">
            <v>ROBIN</v>
          </cell>
          <cell r="I2780">
            <v>40974</v>
          </cell>
          <cell r="J2780" t="str">
            <v>FRANCE</v>
          </cell>
          <cell r="K2780" t="str">
            <v>Homme</v>
          </cell>
          <cell r="L2780">
            <v>3528</v>
          </cell>
          <cell r="M2780" t="str">
            <v>CANOE KAYAK CLUB DES TROIS RIVIERES</v>
          </cell>
          <cell r="N2780" t="str">
            <v>CKC TROIS RIVIERES</v>
          </cell>
          <cell r="O2780">
            <v>3500</v>
          </cell>
          <cell r="P2780" t="str">
            <v>COMITE DEPARTEMENTAL CK D'ILLE ET VILAINE</v>
          </cell>
          <cell r="Q2780" t="str">
            <v>CR03</v>
          </cell>
          <cell r="R2780" t="str">
            <v>COMITE REGIONAL BRETAGNE CK</v>
          </cell>
          <cell r="S2780" t="str">
            <v>FEDERATION FRANCAISE CANOE-KAYAK ET SPORTS PAGAIE</v>
          </cell>
          <cell r="T2780">
            <v>2022</v>
          </cell>
          <cell r="V2780">
            <v>20</v>
          </cell>
          <cell r="W2780" t="str">
            <v>Non</v>
          </cell>
          <cell r="Z2780" t="str">
            <v>AN_LOIS_J</v>
          </cell>
          <cell r="AA2780" t="str">
            <v>Carte 1 an Loisir Jeune</v>
          </cell>
          <cell r="AB2780">
            <v>71640</v>
          </cell>
          <cell r="AC2780">
            <v>44593</v>
          </cell>
          <cell r="AD2780">
            <v>44607</v>
          </cell>
          <cell r="AE2780">
            <v>44926</v>
          </cell>
          <cell r="AF2780" t="str">
            <v>Aucun</v>
          </cell>
          <cell r="AG2780" t="str">
            <v>P</v>
          </cell>
          <cell r="AH2780" t="str">
            <v>POUSSIN</v>
          </cell>
          <cell r="AJ2780">
            <v>44607</v>
          </cell>
          <cell r="AK2780" t="str">
            <v>Loisir</v>
          </cell>
        </row>
        <row r="2781">
          <cell r="E2781">
            <v>471323</v>
          </cell>
          <cell r="F2781" t="str">
            <v>M.</v>
          </cell>
          <cell r="G2781" t="str">
            <v>ALBERT</v>
          </cell>
          <cell r="H2781" t="str">
            <v>PATRICK</v>
          </cell>
          <cell r="I2781">
            <v>23939</v>
          </cell>
          <cell r="J2781" t="str">
            <v>FRANCE</v>
          </cell>
          <cell r="K2781" t="str">
            <v>Homme</v>
          </cell>
          <cell r="L2781">
            <v>2234</v>
          </cell>
          <cell r="M2781" t="str">
            <v>CLUB NAUTIQUE DE LANCIEUX</v>
          </cell>
          <cell r="N2781" t="str">
            <v>CK LANCIEUX</v>
          </cell>
          <cell r="O2781">
            <v>2200</v>
          </cell>
          <cell r="P2781" t="str">
            <v>COMITE DEPARTEMENTAL CK COTES D'ARMOR</v>
          </cell>
          <cell r="Q2781" t="str">
            <v>CR03</v>
          </cell>
          <cell r="R2781" t="str">
            <v>COMITE REGIONAL BRETAGNE CK</v>
          </cell>
          <cell r="S2781" t="str">
            <v>FEDERATION FRANCAISE CANOE-KAYAK ET SPORTS PAGAIE</v>
          </cell>
          <cell r="T2781">
            <v>2022</v>
          </cell>
          <cell r="V2781">
            <v>60</v>
          </cell>
          <cell r="W2781" t="str">
            <v>Non</v>
          </cell>
          <cell r="Z2781" t="str">
            <v>AN_COMP_A</v>
          </cell>
          <cell r="AA2781" t="str">
            <v>Carte 1 an Compétition Adulte</v>
          </cell>
          <cell r="AB2781">
            <v>71098</v>
          </cell>
          <cell r="AC2781">
            <v>44531</v>
          </cell>
          <cell r="AD2781">
            <v>44567</v>
          </cell>
          <cell r="AE2781">
            <v>44926</v>
          </cell>
          <cell r="AF2781" t="str">
            <v>Aucun</v>
          </cell>
          <cell r="AG2781" t="str">
            <v>V</v>
          </cell>
          <cell r="AH2781" t="str">
            <v>VETERAN</v>
          </cell>
          <cell r="AN2781">
            <v>44140</v>
          </cell>
          <cell r="AO2781" t="str">
            <v>Compétition</v>
          </cell>
        </row>
        <row r="2782">
          <cell r="E2782">
            <v>471329</v>
          </cell>
          <cell r="F2782" t="str">
            <v>Mme</v>
          </cell>
          <cell r="G2782" t="str">
            <v>KRUIPER BLANCHAIS</v>
          </cell>
          <cell r="H2782" t="str">
            <v>MAGALI</v>
          </cell>
          <cell r="I2782">
            <v>27118</v>
          </cell>
          <cell r="J2782" t="str">
            <v>FRANCE</v>
          </cell>
          <cell r="K2782" t="str">
            <v>Femme</v>
          </cell>
          <cell r="L2782">
            <v>2234</v>
          </cell>
          <cell r="M2782" t="str">
            <v>CLUB NAUTIQUE DE LANCIEUX</v>
          </cell>
          <cell r="N2782" t="str">
            <v>CK LANCIEUX</v>
          </cell>
          <cell r="O2782">
            <v>2200</v>
          </cell>
          <cell r="P2782" t="str">
            <v>COMITE DEPARTEMENTAL CK COTES D'ARMOR</v>
          </cell>
          <cell r="Q2782" t="str">
            <v>CR03</v>
          </cell>
          <cell r="R2782" t="str">
            <v>COMITE REGIONAL BRETAGNE CK</v>
          </cell>
          <cell r="S2782" t="str">
            <v>FEDERATION FRANCAISE CANOE-KAYAK ET SPORTS PAGAIE</v>
          </cell>
          <cell r="T2782">
            <v>2022</v>
          </cell>
          <cell r="V2782">
            <v>60</v>
          </cell>
          <cell r="W2782" t="str">
            <v>Non</v>
          </cell>
          <cell r="Z2782" t="str">
            <v>AN_COMP_A</v>
          </cell>
          <cell r="AA2782" t="str">
            <v>Carte 1 an Compétition Adulte</v>
          </cell>
          <cell r="AB2782">
            <v>71098</v>
          </cell>
          <cell r="AC2782">
            <v>44531</v>
          </cell>
          <cell r="AD2782">
            <v>44567</v>
          </cell>
          <cell r="AE2782">
            <v>44926</v>
          </cell>
          <cell r="AF2782" t="str">
            <v>Aucun</v>
          </cell>
          <cell r="AG2782" t="str">
            <v>V</v>
          </cell>
          <cell r="AH2782" t="str">
            <v>VETERAN</v>
          </cell>
        </row>
        <row r="2783">
          <cell r="E2783">
            <v>471395</v>
          </cell>
          <cell r="F2783" t="str">
            <v>M.</v>
          </cell>
          <cell r="G2783" t="str">
            <v>SMOLEN</v>
          </cell>
          <cell r="H2783" t="str">
            <v>MICHAL</v>
          </cell>
          <cell r="I2783">
            <v>34225</v>
          </cell>
          <cell r="J2783" t="str">
            <v>FRANCE</v>
          </cell>
          <cell r="K2783" t="str">
            <v>Homme</v>
          </cell>
          <cell r="L2783">
            <v>3503</v>
          </cell>
          <cell r="M2783" t="str">
            <v>KAYAK CLUB DE RENNES</v>
          </cell>
          <cell r="O2783">
            <v>3500</v>
          </cell>
          <cell r="P2783" t="str">
            <v>COMITE DEPARTEMENTAL CK D'ILLE ET VILAINE</v>
          </cell>
          <cell r="Q2783" t="str">
            <v>CR03</v>
          </cell>
          <cell r="R2783" t="str">
            <v>COMITE REGIONAL BRETAGNE CK</v>
          </cell>
          <cell r="S2783" t="str">
            <v>FEDERATION FRANCAISE CANOE-KAYAK ET SPORTS PAGAIE</v>
          </cell>
          <cell r="T2783">
            <v>2022</v>
          </cell>
          <cell r="V2783">
            <v>60</v>
          </cell>
          <cell r="W2783" t="str">
            <v>Non</v>
          </cell>
          <cell r="Z2783" t="str">
            <v>AN_COMP_A</v>
          </cell>
          <cell r="AA2783" t="str">
            <v>Carte 1 an Compétition Adulte</v>
          </cell>
          <cell r="AB2783">
            <v>71529</v>
          </cell>
          <cell r="AC2783">
            <v>44562</v>
          </cell>
          <cell r="AD2783">
            <v>44579</v>
          </cell>
          <cell r="AE2783">
            <v>44926</v>
          </cell>
          <cell r="AF2783" t="str">
            <v>Aucun</v>
          </cell>
          <cell r="AG2783" t="str">
            <v>S</v>
          </cell>
          <cell r="AH2783" t="str">
            <v>SENIOR</v>
          </cell>
          <cell r="AN2783">
            <v>44166</v>
          </cell>
          <cell r="AO2783" t="str">
            <v>Compétition</v>
          </cell>
        </row>
        <row r="2784">
          <cell r="E2784">
            <v>471400</v>
          </cell>
          <cell r="F2784" t="str">
            <v>Mme</v>
          </cell>
          <cell r="G2784" t="str">
            <v>REYDELLET</v>
          </cell>
          <cell r="H2784" t="str">
            <v>LOUISON</v>
          </cell>
          <cell r="I2784">
            <v>40570</v>
          </cell>
          <cell r="J2784" t="str">
            <v>FRANCE</v>
          </cell>
          <cell r="K2784" t="str">
            <v>Femme</v>
          </cell>
          <cell r="L2784">
            <v>3512</v>
          </cell>
          <cell r="M2784" t="str">
            <v>CANOE KAYAK CLUB ACIGNE</v>
          </cell>
          <cell r="O2784">
            <v>3500</v>
          </cell>
          <cell r="P2784" t="str">
            <v>COMITE DEPARTEMENTAL CK D'ILLE ET VILAINE</v>
          </cell>
          <cell r="Q2784" t="str">
            <v>CR03</v>
          </cell>
          <cell r="R2784" t="str">
            <v>COMITE REGIONAL BRETAGNE CK</v>
          </cell>
          <cell r="S2784" t="str">
            <v>FEDERATION FRANCAISE CANOE-KAYAK ET SPORTS PAGAIE</v>
          </cell>
          <cell r="T2784">
            <v>2022</v>
          </cell>
          <cell r="V2784">
            <v>40</v>
          </cell>
          <cell r="W2784" t="str">
            <v>Non</v>
          </cell>
          <cell r="Z2784" t="str">
            <v>AN_COMP_J</v>
          </cell>
          <cell r="AA2784" t="str">
            <v>Carte 1 an Compétition Jeune</v>
          </cell>
          <cell r="AB2784">
            <v>70715</v>
          </cell>
          <cell r="AC2784">
            <v>44531</v>
          </cell>
          <cell r="AD2784">
            <v>44553</v>
          </cell>
          <cell r="AE2784">
            <v>44926</v>
          </cell>
          <cell r="AF2784" t="str">
            <v>Aucun</v>
          </cell>
          <cell r="AG2784" t="str">
            <v>B</v>
          </cell>
          <cell r="AH2784" t="str">
            <v>BENJAMIN</v>
          </cell>
          <cell r="AN2784">
            <v>44553</v>
          </cell>
          <cell r="AO2784" t="str">
            <v>Compétition</v>
          </cell>
        </row>
        <row r="2785">
          <cell r="E2785">
            <v>471403</v>
          </cell>
          <cell r="F2785" t="str">
            <v>Mme</v>
          </cell>
          <cell r="G2785" t="str">
            <v>LEFORT</v>
          </cell>
          <cell r="H2785" t="str">
            <v>HANAE</v>
          </cell>
          <cell r="I2785">
            <v>40286</v>
          </cell>
          <cell r="J2785" t="str">
            <v>FRANCE</v>
          </cell>
          <cell r="K2785" t="str">
            <v>Femme</v>
          </cell>
          <cell r="L2785">
            <v>3512</v>
          </cell>
          <cell r="M2785" t="str">
            <v>CANOE KAYAK CLUB ACIGNE</v>
          </cell>
          <cell r="O2785">
            <v>3500</v>
          </cell>
          <cell r="P2785" t="str">
            <v>COMITE DEPARTEMENTAL CK D'ILLE ET VILAINE</v>
          </cell>
          <cell r="Q2785" t="str">
            <v>CR03</v>
          </cell>
          <cell r="R2785" t="str">
            <v>COMITE REGIONAL BRETAGNE CK</v>
          </cell>
          <cell r="S2785" t="str">
            <v>FEDERATION FRANCAISE CANOE-KAYAK ET SPORTS PAGAIE</v>
          </cell>
          <cell r="T2785">
            <v>2022</v>
          </cell>
          <cell r="V2785">
            <v>40</v>
          </cell>
          <cell r="W2785" t="str">
            <v>Non</v>
          </cell>
          <cell r="Z2785" t="str">
            <v>AN_COMP_J</v>
          </cell>
          <cell r="AA2785" t="str">
            <v>Carte 1 an Compétition Jeune</v>
          </cell>
          <cell r="AB2785">
            <v>71138</v>
          </cell>
          <cell r="AC2785">
            <v>44562</v>
          </cell>
          <cell r="AD2785">
            <v>44564</v>
          </cell>
          <cell r="AE2785">
            <v>44926</v>
          </cell>
          <cell r="AF2785" t="str">
            <v>Aucun</v>
          </cell>
          <cell r="AG2785" t="str">
            <v>B</v>
          </cell>
          <cell r="AH2785" t="str">
            <v>BENJAMIN</v>
          </cell>
          <cell r="AN2785">
            <v>44564</v>
          </cell>
          <cell r="AO2785" t="str">
            <v>Compétition</v>
          </cell>
        </row>
        <row r="2786">
          <cell r="E2786">
            <v>471405</v>
          </cell>
          <cell r="F2786" t="str">
            <v>M.</v>
          </cell>
          <cell r="G2786" t="str">
            <v>EUGENE</v>
          </cell>
          <cell r="H2786" t="str">
            <v>EDEN</v>
          </cell>
          <cell r="I2786">
            <v>39995</v>
          </cell>
          <cell r="J2786" t="str">
            <v>FRANCE</v>
          </cell>
          <cell r="K2786" t="str">
            <v>Homme</v>
          </cell>
          <cell r="L2786">
            <v>3512</v>
          </cell>
          <cell r="M2786" t="str">
            <v>CANOE KAYAK CLUB ACIGNE</v>
          </cell>
          <cell r="O2786">
            <v>3500</v>
          </cell>
          <cell r="P2786" t="str">
            <v>COMITE DEPARTEMENTAL CK D'ILLE ET VILAINE</v>
          </cell>
          <cell r="Q2786" t="str">
            <v>CR03</v>
          </cell>
          <cell r="R2786" t="str">
            <v>COMITE REGIONAL BRETAGNE CK</v>
          </cell>
          <cell r="S2786" t="str">
            <v>FEDERATION FRANCAISE CANOE-KAYAK ET SPORTS PAGAIE</v>
          </cell>
          <cell r="T2786">
            <v>2022</v>
          </cell>
          <cell r="V2786">
            <v>40</v>
          </cell>
          <cell r="W2786" t="str">
            <v>Non</v>
          </cell>
          <cell r="Z2786" t="str">
            <v>AN_COMP_J</v>
          </cell>
          <cell r="AA2786" t="str">
            <v>Carte 1 an Compétition Jeune</v>
          </cell>
          <cell r="AB2786">
            <v>70715</v>
          </cell>
          <cell r="AC2786">
            <v>44531</v>
          </cell>
          <cell r="AD2786">
            <v>44553</v>
          </cell>
          <cell r="AE2786">
            <v>44926</v>
          </cell>
          <cell r="AF2786" t="str">
            <v>Aucun</v>
          </cell>
          <cell r="AG2786" t="str">
            <v>M</v>
          </cell>
          <cell r="AH2786" t="str">
            <v>MINIME</v>
          </cell>
          <cell r="AN2786">
            <v>44553</v>
          </cell>
          <cell r="AO2786" t="str">
            <v>Compétition</v>
          </cell>
        </row>
        <row r="2787">
          <cell r="E2787">
            <v>471406</v>
          </cell>
          <cell r="F2787" t="str">
            <v>M.</v>
          </cell>
          <cell r="G2787" t="str">
            <v>DUFEU</v>
          </cell>
          <cell r="H2787" t="str">
            <v>MARTIN</v>
          </cell>
          <cell r="I2787">
            <v>40121</v>
          </cell>
          <cell r="J2787" t="str">
            <v>FRANCE</v>
          </cell>
          <cell r="K2787" t="str">
            <v>Homme</v>
          </cell>
          <cell r="L2787">
            <v>3512</v>
          </cell>
          <cell r="M2787" t="str">
            <v>CANOE KAYAK CLUB ACIGNE</v>
          </cell>
          <cell r="O2787">
            <v>3500</v>
          </cell>
          <cell r="P2787" t="str">
            <v>COMITE DEPARTEMENTAL CK D'ILLE ET VILAINE</v>
          </cell>
          <cell r="Q2787" t="str">
            <v>CR03</v>
          </cell>
          <cell r="R2787" t="str">
            <v>COMITE REGIONAL BRETAGNE CK</v>
          </cell>
          <cell r="S2787" t="str">
            <v>FEDERATION FRANCAISE CANOE-KAYAK ET SPORTS PAGAIE</v>
          </cell>
          <cell r="T2787">
            <v>2022</v>
          </cell>
          <cell r="V2787">
            <v>40</v>
          </cell>
          <cell r="W2787" t="str">
            <v>Non</v>
          </cell>
          <cell r="Z2787" t="str">
            <v>AN_COMP_J</v>
          </cell>
          <cell r="AA2787" t="str">
            <v>Carte 1 an Compétition Jeune</v>
          </cell>
          <cell r="AB2787">
            <v>70715</v>
          </cell>
          <cell r="AC2787">
            <v>44531</v>
          </cell>
          <cell r="AD2787">
            <v>44553</v>
          </cell>
          <cell r="AE2787">
            <v>44926</v>
          </cell>
          <cell r="AF2787" t="str">
            <v>Aucun</v>
          </cell>
          <cell r="AG2787" t="str">
            <v>M</v>
          </cell>
          <cell r="AH2787" t="str">
            <v>MINIME</v>
          </cell>
          <cell r="AN2787">
            <v>44553</v>
          </cell>
          <cell r="AO2787" t="str">
            <v>Compétition</v>
          </cell>
        </row>
        <row r="2788">
          <cell r="E2788">
            <v>471408</v>
          </cell>
          <cell r="F2788" t="str">
            <v>Mme</v>
          </cell>
          <cell r="G2788" t="str">
            <v>BERNARD</v>
          </cell>
          <cell r="H2788" t="str">
            <v>MALAURY</v>
          </cell>
          <cell r="I2788">
            <v>38844</v>
          </cell>
          <cell r="J2788" t="str">
            <v>FRANCE</v>
          </cell>
          <cell r="K2788" t="str">
            <v>Femme</v>
          </cell>
          <cell r="L2788">
            <v>3512</v>
          </cell>
          <cell r="M2788" t="str">
            <v>CANOE KAYAK CLUB ACIGNE</v>
          </cell>
          <cell r="O2788">
            <v>3500</v>
          </cell>
          <cell r="P2788" t="str">
            <v>COMITE DEPARTEMENTAL CK D'ILLE ET VILAINE</v>
          </cell>
          <cell r="Q2788" t="str">
            <v>CR03</v>
          </cell>
          <cell r="R2788" t="str">
            <v>COMITE REGIONAL BRETAGNE CK</v>
          </cell>
          <cell r="S2788" t="str">
            <v>FEDERATION FRANCAISE CANOE-KAYAK ET SPORTS PAGAIE</v>
          </cell>
          <cell r="T2788">
            <v>2022</v>
          </cell>
          <cell r="V2788">
            <v>40</v>
          </cell>
          <cell r="W2788" t="str">
            <v>Non</v>
          </cell>
          <cell r="X2788" t="str">
            <v>IA Sport Plus</v>
          </cell>
          <cell r="Y2788" t="str">
            <v>IASPORT</v>
          </cell>
          <cell r="Z2788" t="str">
            <v>AN_COMP_J</v>
          </cell>
          <cell r="AA2788" t="str">
            <v>Carte 1 an Compétition Jeune</v>
          </cell>
          <cell r="AB2788">
            <v>71138</v>
          </cell>
          <cell r="AC2788">
            <v>44562</v>
          </cell>
          <cell r="AD2788">
            <v>44568</v>
          </cell>
          <cell r="AE2788">
            <v>44926</v>
          </cell>
          <cell r="AF2788" t="str">
            <v>Aucun</v>
          </cell>
          <cell r="AG2788" t="str">
            <v>C</v>
          </cell>
          <cell r="AH2788" t="str">
            <v>CADET</v>
          </cell>
          <cell r="AN2788">
            <v>44568</v>
          </cell>
          <cell r="AO2788" t="str">
            <v>Compétition</v>
          </cell>
        </row>
        <row r="2789">
          <cell r="E2789">
            <v>471435</v>
          </cell>
          <cell r="F2789" t="str">
            <v>M.</v>
          </cell>
          <cell r="G2789" t="str">
            <v>PESRIN</v>
          </cell>
          <cell r="H2789" t="str">
            <v>KENNAN</v>
          </cell>
          <cell r="I2789">
            <v>39680</v>
          </cell>
          <cell r="J2789" t="str">
            <v>FRANCE</v>
          </cell>
          <cell r="K2789" t="str">
            <v>Homme</v>
          </cell>
          <cell r="L2789">
            <v>2210</v>
          </cell>
          <cell r="M2789" t="str">
            <v>LANNION CANOE KAYAK</v>
          </cell>
          <cell r="O2789">
            <v>2200</v>
          </cell>
          <cell r="P2789" t="str">
            <v>COMITE DEPARTEMENTAL CK COTES D'ARMOR</v>
          </cell>
          <cell r="Q2789" t="str">
            <v>CR03</v>
          </cell>
          <cell r="R2789" t="str">
            <v>COMITE REGIONAL BRETAGNE CK</v>
          </cell>
          <cell r="S2789" t="str">
            <v>FEDERATION FRANCAISE CANOE-KAYAK ET SPORTS PAGAIE</v>
          </cell>
          <cell r="T2789">
            <v>2022</v>
          </cell>
          <cell r="V2789">
            <v>40</v>
          </cell>
          <cell r="W2789" t="str">
            <v>Non</v>
          </cell>
          <cell r="Z2789" t="str">
            <v>AN_COMP_J</v>
          </cell>
          <cell r="AA2789" t="str">
            <v>Carte 1 an Compétition Jeune</v>
          </cell>
          <cell r="AB2789">
            <v>70821</v>
          </cell>
          <cell r="AC2789">
            <v>44531</v>
          </cell>
          <cell r="AD2789">
            <v>44551</v>
          </cell>
          <cell r="AE2789">
            <v>44926</v>
          </cell>
          <cell r="AF2789" t="str">
            <v>Aucun</v>
          </cell>
          <cell r="AG2789" t="str">
            <v>M</v>
          </cell>
          <cell r="AH2789" t="str">
            <v>MINIME</v>
          </cell>
          <cell r="AN2789">
            <v>44551</v>
          </cell>
          <cell r="AO2789" t="str">
            <v>Compétition</v>
          </cell>
        </row>
        <row r="2790">
          <cell r="E2790">
            <v>471436</v>
          </cell>
          <cell r="F2790" t="str">
            <v>Mme</v>
          </cell>
          <cell r="G2790" t="str">
            <v>LE COAT</v>
          </cell>
          <cell r="H2790" t="str">
            <v>EVA</v>
          </cell>
          <cell r="I2790">
            <v>40126</v>
          </cell>
          <cell r="J2790" t="str">
            <v>FRANCE</v>
          </cell>
          <cell r="K2790" t="str">
            <v>Femme</v>
          </cell>
          <cell r="L2790">
            <v>2210</v>
          </cell>
          <cell r="M2790" t="str">
            <v>LANNION CANOE KAYAK</v>
          </cell>
          <cell r="O2790">
            <v>2200</v>
          </cell>
          <cell r="P2790" t="str">
            <v>COMITE DEPARTEMENTAL CK COTES D'ARMOR</v>
          </cell>
          <cell r="Q2790" t="str">
            <v>CR03</v>
          </cell>
          <cell r="R2790" t="str">
            <v>COMITE REGIONAL BRETAGNE CK</v>
          </cell>
          <cell r="S2790" t="str">
            <v>FEDERATION FRANCAISE CANOE-KAYAK ET SPORTS PAGAIE</v>
          </cell>
          <cell r="T2790">
            <v>2022</v>
          </cell>
          <cell r="V2790">
            <v>20</v>
          </cell>
          <cell r="W2790" t="str">
            <v>Non</v>
          </cell>
          <cell r="Z2790" t="str">
            <v>AN_LOIS_J</v>
          </cell>
          <cell r="AA2790" t="str">
            <v>Carte 1 an Loisir Jeune</v>
          </cell>
          <cell r="AB2790">
            <v>70821</v>
          </cell>
          <cell r="AC2790">
            <v>44531</v>
          </cell>
          <cell r="AD2790">
            <v>44551</v>
          </cell>
          <cell r="AE2790">
            <v>44926</v>
          </cell>
          <cell r="AF2790" t="str">
            <v>Aucun</v>
          </cell>
          <cell r="AG2790" t="str">
            <v>M</v>
          </cell>
          <cell r="AH2790" t="str">
            <v>MINIME</v>
          </cell>
          <cell r="AJ2790">
            <v>44551</v>
          </cell>
          <cell r="AK2790" t="str">
            <v>Loisir</v>
          </cell>
        </row>
        <row r="2791">
          <cell r="E2791">
            <v>471438</v>
          </cell>
          <cell r="F2791" t="str">
            <v>M.</v>
          </cell>
          <cell r="G2791" t="str">
            <v>BIDAUD</v>
          </cell>
          <cell r="H2791" t="str">
            <v>GERARD</v>
          </cell>
          <cell r="I2791">
            <v>20889</v>
          </cell>
          <cell r="J2791" t="str">
            <v>FRANCE</v>
          </cell>
          <cell r="K2791" t="str">
            <v>Homme</v>
          </cell>
          <cell r="L2791">
            <v>2210</v>
          </cell>
          <cell r="M2791" t="str">
            <v>LANNION CANOE KAYAK</v>
          </cell>
          <cell r="O2791">
            <v>2200</v>
          </cell>
          <cell r="P2791" t="str">
            <v>COMITE DEPARTEMENTAL CK COTES D'ARMOR</v>
          </cell>
          <cell r="Q2791" t="str">
            <v>CR03</v>
          </cell>
          <cell r="R2791" t="str">
            <v>COMITE REGIONAL BRETAGNE CK</v>
          </cell>
          <cell r="S2791" t="str">
            <v>FEDERATION FRANCAISE CANOE-KAYAK ET SPORTS PAGAIE</v>
          </cell>
          <cell r="T2791">
            <v>2022</v>
          </cell>
          <cell r="V2791">
            <v>55</v>
          </cell>
          <cell r="W2791" t="str">
            <v>Non</v>
          </cell>
          <cell r="Z2791" t="str">
            <v>AN_LOIS_A</v>
          </cell>
          <cell r="AA2791" t="str">
            <v>Carte 1 an Loisir Adulte</v>
          </cell>
          <cell r="AB2791">
            <v>70821</v>
          </cell>
          <cell r="AC2791">
            <v>44531</v>
          </cell>
          <cell r="AD2791">
            <v>44551</v>
          </cell>
          <cell r="AE2791">
            <v>44926</v>
          </cell>
          <cell r="AF2791" t="str">
            <v>Aucun</v>
          </cell>
          <cell r="AG2791" t="str">
            <v>V</v>
          </cell>
          <cell r="AH2791" t="str">
            <v>VETERAN</v>
          </cell>
          <cell r="AJ2791">
            <v>44215</v>
          </cell>
          <cell r="AK2791" t="str">
            <v>Loisir</v>
          </cell>
        </row>
        <row r="2792">
          <cell r="E2792">
            <v>471454</v>
          </cell>
          <cell r="F2792" t="str">
            <v>M.</v>
          </cell>
          <cell r="G2792" t="str">
            <v>BESNARD</v>
          </cell>
          <cell r="H2792" t="str">
            <v>OLIVIER</v>
          </cell>
          <cell r="I2792">
            <v>29016</v>
          </cell>
          <cell r="J2792" t="str">
            <v>FRANCE</v>
          </cell>
          <cell r="K2792" t="str">
            <v>Homme</v>
          </cell>
          <cell r="L2792">
            <v>2210</v>
          </cell>
          <cell r="M2792" t="str">
            <v>LANNION CANOE KAYAK</v>
          </cell>
          <cell r="O2792">
            <v>2200</v>
          </cell>
          <cell r="P2792" t="str">
            <v>COMITE DEPARTEMENTAL CK COTES D'ARMOR</v>
          </cell>
          <cell r="Q2792" t="str">
            <v>CR03</v>
          </cell>
          <cell r="R2792" t="str">
            <v>COMITE REGIONAL BRETAGNE CK</v>
          </cell>
          <cell r="S2792" t="str">
            <v>FEDERATION FRANCAISE CANOE-KAYAK ET SPORTS PAGAIE</v>
          </cell>
          <cell r="T2792">
            <v>2022</v>
          </cell>
          <cell r="V2792">
            <v>60</v>
          </cell>
          <cell r="W2792" t="str">
            <v>Non</v>
          </cell>
          <cell r="Z2792" t="str">
            <v>AN_COMP_A</v>
          </cell>
          <cell r="AA2792" t="str">
            <v>Carte 1 an Compétition Adulte</v>
          </cell>
          <cell r="AB2792">
            <v>70821</v>
          </cell>
          <cell r="AC2792">
            <v>44531</v>
          </cell>
          <cell r="AD2792">
            <v>44551</v>
          </cell>
          <cell r="AE2792">
            <v>44926</v>
          </cell>
          <cell r="AF2792" t="str">
            <v>Aucun</v>
          </cell>
          <cell r="AG2792" t="str">
            <v>V</v>
          </cell>
          <cell r="AH2792" t="str">
            <v>VETERAN</v>
          </cell>
          <cell r="AN2792">
            <v>44097</v>
          </cell>
          <cell r="AO2792" t="str">
            <v>Compétition</v>
          </cell>
        </row>
        <row r="2793">
          <cell r="E2793">
            <v>471455</v>
          </cell>
          <cell r="F2793" t="str">
            <v>M.</v>
          </cell>
          <cell r="G2793" t="str">
            <v>LABBE</v>
          </cell>
          <cell r="H2793" t="str">
            <v>RAPHAËL</v>
          </cell>
          <cell r="I2793">
            <v>39819</v>
          </cell>
          <cell r="J2793" t="str">
            <v>FRANCE</v>
          </cell>
          <cell r="K2793" t="str">
            <v>Homme</v>
          </cell>
          <cell r="L2793">
            <v>3514</v>
          </cell>
          <cell r="M2793" t="str">
            <v>U.S.V. CK VERN / SEICHE</v>
          </cell>
          <cell r="O2793">
            <v>3500</v>
          </cell>
          <cell r="P2793" t="str">
            <v>COMITE DEPARTEMENTAL CK D'ILLE ET VILAINE</v>
          </cell>
          <cell r="Q2793" t="str">
            <v>CR03</v>
          </cell>
          <cell r="R2793" t="str">
            <v>COMITE REGIONAL BRETAGNE CK</v>
          </cell>
          <cell r="S2793" t="str">
            <v>FEDERATION FRANCAISE CANOE-KAYAK ET SPORTS PAGAIE</v>
          </cell>
          <cell r="T2793">
            <v>2022</v>
          </cell>
          <cell r="V2793">
            <v>40</v>
          </cell>
          <cell r="W2793" t="str">
            <v>Non</v>
          </cell>
          <cell r="Z2793" t="str">
            <v>AN_COMP_J</v>
          </cell>
          <cell r="AA2793" t="str">
            <v>Carte 1 an Compétition Jeune</v>
          </cell>
          <cell r="AB2793">
            <v>71142</v>
          </cell>
          <cell r="AC2793">
            <v>44562</v>
          </cell>
          <cell r="AD2793">
            <v>44579</v>
          </cell>
          <cell r="AE2793">
            <v>44926</v>
          </cell>
          <cell r="AF2793" t="str">
            <v>Aucun</v>
          </cell>
          <cell r="AG2793" t="str">
            <v>M</v>
          </cell>
          <cell r="AH2793" t="str">
            <v>MINIME</v>
          </cell>
          <cell r="AN2793">
            <v>44579</v>
          </cell>
          <cell r="AO2793" t="str">
            <v>Compétition</v>
          </cell>
        </row>
        <row r="2794">
          <cell r="E2794">
            <v>471464</v>
          </cell>
          <cell r="F2794" t="str">
            <v>M.</v>
          </cell>
          <cell r="G2794" t="str">
            <v>RIVIERE</v>
          </cell>
          <cell r="H2794" t="str">
            <v>REGIS</v>
          </cell>
          <cell r="I2794">
            <v>26341</v>
          </cell>
          <cell r="J2794" t="str">
            <v>FRANCE</v>
          </cell>
          <cell r="K2794" t="str">
            <v>Homme</v>
          </cell>
          <cell r="L2794">
            <v>5616</v>
          </cell>
          <cell r="M2794" t="str">
            <v>UNION SPORTIVE LA GACILLY</v>
          </cell>
          <cell r="O2794">
            <v>5600</v>
          </cell>
          <cell r="P2794" t="str">
            <v>COMITE DEPARTEMENTAL CK DU MORBIHAN</v>
          </cell>
          <cell r="Q2794" t="str">
            <v>CR03</v>
          </cell>
          <cell r="R2794" t="str">
            <v>COMITE REGIONAL BRETAGNE CK</v>
          </cell>
          <cell r="S2794" t="str">
            <v>FEDERATION FRANCAISE CANOE-KAYAK ET SPORTS PAGAIE</v>
          </cell>
          <cell r="T2794">
            <v>2022</v>
          </cell>
          <cell r="V2794">
            <v>55</v>
          </cell>
          <cell r="W2794" t="str">
            <v>Non</v>
          </cell>
          <cell r="Z2794" t="str">
            <v>AN_LOIS_A</v>
          </cell>
          <cell r="AA2794" t="str">
            <v>Carte 1 an Loisir Adulte</v>
          </cell>
          <cell r="AB2794">
            <v>71185</v>
          </cell>
          <cell r="AC2794">
            <v>44562</v>
          </cell>
          <cell r="AD2794">
            <v>44564</v>
          </cell>
          <cell r="AE2794">
            <v>44926</v>
          </cell>
          <cell r="AF2794" t="str">
            <v>Aucun</v>
          </cell>
          <cell r="AG2794" t="str">
            <v>V</v>
          </cell>
          <cell r="AH2794" t="str">
            <v>VETERAN</v>
          </cell>
          <cell r="AJ2794">
            <v>44307</v>
          </cell>
          <cell r="AK2794" t="str">
            <v>Loisir</v>
          </cell>
          <cell r="AL2794" t="str">
            <v>BAUDEMONT THIERRY</v>
          </cell>
          <cell r="AM2794">
            <v>10003836607</v>
          </cell>
        </row>
        <row r="2795">
          <cell r="E2795">
            <v>471506</v>
          </cell>
          <cell r="F2795" t="str">
            <v>M.</v>
          </cell>
          <cell r="G2795" t="str">
            <v>LUBIN</v>
          </cell>
          <cell r="H2795" t="str">
            <v>LÉO</v>
          </cell>
          <cell r="I2795">
            <v>40984</v>
          </cell>
          <cell r="J2795" t="str">
            <v>FRANCE</v>
          </cell>
          <cell r="K2795" t="str">
            <v>Homme</v>
          </cell>
          <cell r="L2795">
            <v>2211</v>
          </cell>
          <cell r="M2795" t="str">
            <v>C.K.C. GUINGAMPAIS</v>
          </cell>
          <cell r="O2795">
            <v>2200</v>
          </cell>
          <cell r="P2795" t="str">
            <v>COMITE DEPARTEMENTAL CK COTES D'ARMOR</v>
          </cell>
          <cell r="Q2795" t="str">
            <v>CR03</v>
          </cell>
          <cell r="R2795" t="str">
            <v>COMITE REGIONAL BRETAGNE CK</v>
          </cell>
          <cell r="S2795" t="str">
            <v>FEDERATION FRANCAISE CANOE-KAYAK ET SPORTS PAGAIE</v>
          </cell>
          <cell r="T2795">
            <v>2022</v>
          </cell>
          <cell r="V2795">
            <v>40</v>
          </cell>
          <cell r="W2795" t="str">
            <v>Non</v>
          </cell>
          <cell r="Z2795" t="str">
            <v>AN_COMP_J</v>
          </cell>
          <cell r="AA2795" t="str">
            <v>Carte 1 an Compétition Jeune</v>
          </cell>
          <cell r="AB2795">
            <v>17377</v>
          </cell>
          <cell r="AC2795">
            <v>41377</v>
          </cell>
          <cell r="AD2795">
            <v>44566</v>
          </cell>
          <cell r="AE2795">
            <v>44926</v>
          </cell>
          <cell r="AF2795" t="str">
            <v>Aucun</v>
          </cell>
          <cell r="AG2795" t="str">
            <v>P</v>
          </cell>
          <cell r="AH2795" t="str">
            <v>POUSSIN</v>
          </cell>
          <cell r="AN2795">
            <v>44566</v>
          </cell>
          <cell r="AO2795" t="str">
            <v>Compétition</v>
          </cell>
        </row>
        <row r="2796">
          <cell r="E2796">
            <v>471507</v>
          </cell>
          <cell r="F2796" t="str">
            <v>Mme</v>
          </cell>
          <cell r="G2796" t="str">
            <v>LUBIN</v>
          </cell>
          <cell r="H2796" t="str">
            <v>LYLOU</v>
          </cell>
          <cell r="I2796">
            <v>40620</v>
          </cell>
          <cell r="J2796" t="str">
            <v>FRANCE</v>
          </cell>
          <cell r="K2796" t="str">
            <v>Femme</v>
          </cell>
          <cell r="L2796">
            <v>2211</v>
          </cell>
          <cell r="M2796" t="str">
            <v>C.K.C. GUINGAMPAIS</v>
          </cell>
          <cell r="O2796">
            <v>2200</v>
          </cell>
          <cell r="P2796" t="str">
            <v>COMITE DEPARTEMENTAL CK COTES D'ARMOR</v>
          </cell>
          <cell r="Q2796" t="str">
            <v>CR03</v>
          </cell>
          <cell r="R2796" t="str">
            <v>COMITE REGIONAL BRETAGNE CK</v>
          </cell>
          <cell r="S2796" t="str">
            <v>FEDERATION FRANCAISE CANOE-KAYAK ET SPORTS PAGAIE</v>
          </cell>
          <cell r="T2796">
            <v>2022</v>
          </cell>
          <cell r="V2796">
            <v>20</v>
          </cell>
          <cell r="W2796" t="str">
            <v>Non</v>
          </cell>
          <cell r="Z2796" t="str">
            <v>AN_LOIS_J</v>
          </cell>
          <cell r="AA2796" t="str">
            <v>Carte 1 an Loisir Jeune</v>
          </cell>
          <cell r="AB2796">
            <v>17377</v>
          </cell>
          <cell r="AC2796">
            <v>41377</v>
          </cell>
          <cell r="AD2796">
            <v>44566</v>
          </cell>
          <cell r="AE2796">
            <v>44926</v>
          </cell>
          <cell r="AF2796" t="str">
            <v>Aucun</v>
          </cell>
          <cell r="AG2796" t="str">
            <v>B</v>
          </cell>
          <cell r="AH2796" t="str">
            <v>BENJAMIN</v>
          </cell>
          <cell r="AJ2796">
            <v>44566</v>
          </cell>
          <cell r="AK2796" t="str">
            <v>Loisir</v>
          </cell>
        </row>
        <row r="2797">
          <cell r="E2797">
            <v>471579</v>
          </cell>
          <cell r="F2797" t="str">
            <v>Mme</v>
          </cell>
          <cell r="G2797" t="str">
            <v>ALLIOU</v>
          </cell>
          <cell r="H2797" t="str">
            <v>ALWENA</v>
          </cell>
          <cell r="I2797">
            <v>40550</v>
          </cell>
          <cell r="J2797" t="str">
            <v>FRANCE</v>
          </cell>
          <cell r="K2797" t="str">
            <v>Femme</v>
          </cell>
          <cell r="L2797">
            <v>5614</v>
          </cell>
          <cell r="M2797" t="str">
            <v>C.K.C. AURAY</v>
          </cell>
          <cell r="O2797">
            <v>5600</v>
          </cell>
          <cell r="P2797" t="str">
            <v>COMITE DEPARTEMENTAL CK DU MORBIHAN</v>
          </cell>
          <cell r="Q2797" t="str">
            <v>CR03</v>
          </cell>
          <cell r="R2797" t="str">
            <v>COMITE REGIONAL BRETAGNE CK</v>
          </cell>
          <cell r="S2797" t="str">
            <v>FEDERATION FRANCAISE CANOE-KAYAK ET SPORTS PAGAIE</v>
          </cell>
          <cell r="T2797">
            <v>2022</v>
          </cell>
          <cell r="V2797">
            <v>20</v>
          </cell>
          <cell r="W2797" t="str">
            <v>Non</v>
          </cell>
          <cell r="Z2797" t="str">
            <v>AN_LOIS_J</v>
          </cell>
          <cell r="AA2797" t="str">
            <v>Carte 1 an Loisir Jeune</v>
          </cell>
          <cell r="AB2797">
            <v>71181</v>
          </cell>
          <cell r="AC2797">
            <v>44562</v>
          </cell>
          <cell r="AD2797">
            <v>44567</v>
          </cell>
          <cell r="AE2797">
            <v>44926</v>
          </cell>
          <cell r="AF2797" t="str">
            <v>Aucun</v>
          </cell>
          <cell r="AG2797" t="str">
            <v>B</v>
          </cell>
          <cell r="AH2797" t="str">
            <v>BENJAMIN</v>
          </cell>
          <cell r="AJ2797">
            <v>44567</v>
          </cell>
          <cell r="AK2797" t="str">
            <v>Loisir</v>
          </cell>
        </row>
        <row r="2798">
          <cell r="E2798">
            <v>471609</v>
          </cell>
          <cell r="F2798" t="str">
            <v>M.</v>
          </cell>
          <cell r="G2798" t="str">
            <v>DE MARIA FRESNEAU</v>
          </cell>
          <cell r="H2798" t="str">
            <v>CHARLY</v>
          </cell>
          <cell r="I2798">
            <v>41100</v>
          </cell>
          <cell r="J2798" t="str">
            <v>FRANCE</v>
          </cell>
          <cell r="K2798" t="str">
            <v>Homme</v>
          </cell>
          <cell r="L2798">
            <v>3506</v>
          </cell>
          <cell r="M2798" t="str">
            <v>C.K.C.I.R. ST GREGOIRE</v>
          </cell>
          <cell r="O2798">
            <v>3500</v>
          </cell>
          <cell r="P2798" t="str">
            <v>COMITE DEPARTEMENTAL CK D'ILLE ET VILAINE</v>
          </cell>
          <cell r="Q2798" t="str">
            <v>CR03</v>
          </cell>
          <cell r="R2798" t="str">
            <v>COMITE REGIONAL BRETAGNE CK</v>
          </cell>
          <cell r="S2798" t="str">
            <v>FEDERATION FRANCAISE CANOE-KAYAK ET SPORTS PAGAIE</v>
          </cell>
          <cell r="T2798">
            <v>2022</v>
          </cell>
          <cell r="V2798">
            <v>40</v>
          </cell>
          <cell r="W2798" t="str">
            <v>Non</v>
          </cell>
          <cell r="Z2798" t="str">
            <v>AN_COMP_J</v>
          </cell>
          <cell r="AA2798" t="str">
            <v>Carte 1 an Compétition Jeune</v>
          </cell>
          <cell r="AB2798">
            <v>70972</v>
          </cell>
          <cell r="AC2798">
            <v>44531</v>
          </cell>
          <cell r="AD2798">
            <v>44559</v>
          </cell>
          <cell r="AE2798">
            <v>44926</v>
          </cell>
          <cell r="AF2798" t="str">
            <v>Aucun</v>
          </cell>
          <cell r="AG2798" t="str">
            <v>P</v>
          </cell>
          <cell r="AH2798" t="str">
            <v>POUSSIN</v>
          </cell>
        </row>
        <row r="2799">
          <cell r="E2799">
            <v>471612</v>
          </cell>
          <cell r="F2799" t="str">
            <v>M.</v>
          </cell>
          <cell r="G2799" t="str">
            <v>GUILLON</v>
          </cell>
          <cell r="H2799" t="str">
            <v>ARMEL</v>
          </cell>
          <cell r="I2799">
            <v>40740</v>
          </cell>
          <cell r="J2799" t="str">
            <v>FRANCE</v>
          </cell>
          <cell r="K2799" t="str">
            <v>Homme</v>
          </cell>
          <cell r="L2799">
            <v>3506</v>
          </cell>
          <cell r="M2799" t="str">
            <v>C.K.C.I.R. ST GREGOIRE</v>
          </cell>
          <cell r="O2799">
            <v>3500</v>
          </cell>
          <cell r="P2799" t="str">
            <v>COMITE DEPARTEMENTAL CK D'ILLE ET VILAINE</v>
          </cell>
          <cell r="Q2799" t="str">
            <v>CR03</v>
          </cell>
          <cell r="R2799" t="str">
            <v>COMITE REGIONAL BRETAGNE CK</v>
          </cell>
          <cell r="S2799" t="str">
            <v>FEDERATION FRANCAISE CANOE-KAYAK ET SPORTS PAGAIE</v>
          </cell>
          <cell r="T2799">
            <v>2022</v>
          </cell>
          <cell r="V2799">
            <v>40</v>
          </cell>
          <cell r="W2799" t="str">
            <v>Non</v>
          </cell>
          <cell r="Z2799" t="str">
            <v>AN_COMP_J</v>
          </cell>
          <cell r="AA2799" t="str">
            <v>Carte 1 an Compétition Jeune</v>
          </cell>
          <cell r="AB2799">
            <v>71435</v>
          </cell>
          <cell r="AC2799">
            <v>44562</v>
          </cell>
          <cell r="AD2799">
            <v>44587</v>
          </cell>
          <cell r="AE2799">
            <v>44926</v>
          </cell>
          <cell r="AF2799" t="str">
            <v>Aucun</v>
          </cell>
          <cell r="AG2799" t="str">
            <v>B</v>
          </cell>
          <cell r="AH2799" t="str">
            <v>BENJAMIN</v>
          </cell>
          <cell r="AN2799">
            <v>44587</v>
          </cell>
          <cell r="AO2799" t="str">
            <v>Compétition</v>
          </cell>
        </row>
        <row r="2800">
          <cell r="E2800">
            <v>471659</v>
          </cell>
          <cell r="F2800" t="str">
            <v>M.</v>
          </cell>
          <cell r="G2800" t="str">
            <v>NARME</v>
          </cell>
          <cell r="H2800" t="str">
            <v>BORIS</v>
          </cell>
          <cell r="I2800">
            <v>40237</v>
          </cell>
          <cell r="J2800" t="str">
            <v>FRANCE</v>
          </cell>
          <cell r="K2800" t="str">
            <v>Homme</v>
          </cell>
          <cell r="L2800">
            <v>2903</v>
          </cell>
          <cell r="M2800" t="str">
            <v>CK DE QUIMPER CORNOUAILLE</v>
          </cell>
          <cell r="O2800">
            <v>2900</v>
          </cell>
          <cell r="P2800" t="str">
            <v>COMITE DEPARTEMENTAL CK DU FINISTERE</v>
          </cell>
          <cell r="Q2800" t="str">
            <v>CR03</v>
          </cell>
          <cell r="R2800" t="str">
            <v>COMITE REGIONAL BRETAGNE CK</v>
          </cell>
          <cell r="S2800" t="str">
            <v>FEDERATION FRANCAISE CANOE-KAYAK ET SPORTS PAGAIE</v>
          </cell>
          <cell r="T2800">
            <v>2022</v>
          </cell>
          <cell r="V2800">
            <v>40</v>
          </cell>
          <cell r="W2800" t="str">
            <v>Non</v>
          </cell>
          <cell r="Z2800" t="str">
            <v>AN_COMP_J</v>
          </cell>
          <cell r="AA2800" t="str">
            <v>Carte 1 an Compétition Jeune</v>
          </cell>
          <cell r="AB2800">
            <v>71383</v>
          </cell>
          <cell r="AC2800">
            <v>44562</v>
          </cell>
          <cell r="AD2800">
            <v>44573</v>
          </cell>
          <cell r="AE2800">
            <v>44926</v>
          </cell>
          <cell r="AF2800" t="str">
            <v>Aucun</v>
          </cell>
          <cell r="AG2800" t="str">
            <v>B</v>
          </cell>
          <cell r="AH2800" t="str">
            <v>BENJAMIN</v>
          </cell>
          <cell r="AN2800">
            <v>44573</v>
          </cell>
          <cell r="AO2800" t="str">
            <v>Compétition</v>
          </cell>
        </row>
        <row r="2801">
          <cell r="E2801">
            <v>471679</v>
          </cell>
          <cell r="F2801" t="str">
            <v>Mme</v>
          </cell>
          <cell r="G2801" t="str">
            <v>MENVIELLE</v>
          </cell>
          <cell r="H2801" t="str">
            <v>ANNIE</v>
          </cell>
          <cell r="I2801">
            <v>20369</v>
          </cell>
          <cell r="J2801" t="str">
            <v>FRANCE</v>
          </cell>
          <cell r="K2801" t="str">
            <v>Femme</v>
          </cell>
          <cell r="L2801">
            <v>5643</v>
          </cell>
          <cell r="M2801" t="str">
            <v>LANESTER CANOE KAYAK CLUB</v>
          </cell>
          <cell r="N2801" t="str">
            <v>L.C.K.C</v>
          </cell>
          <cell r="O2801">
            <v>5600</v>
          </cell>
          <cell r="P2801" t="str">
            <v>COMITE DEPARTEMENTAL CK DU MORBIHAN</v>
          </cell>
          <cell r="Q2801" t="str">
            <v>CR03</v>
          </cell>
          <cell r="R2801" t="str">
            <v>COMITE REGIONAL BRETAGNE CK</v>
          </cell>
          <cell r="S2801" t="str">
            <v>FEDERATION FRANCAISE CANOE-KAYAK ET SPORTS PAGAIE</v>
          </cell>
          <cell r="T2801">
            <v>2022</v>
          </cell>
          <cell r="V2801">
            <v>55</v>
          </cell>
          <cell r="W2801" t="str">
            <v>Non</v>
          </cell>
          <cell r="Z2801" t="str">
            <v>AN_LOIS_A</v>
          </cell>
          <cell r="AA2801" t="str">
            <v>Carte 1 an Loisir Adulte</v>
          </cell>
          <cell r="AB2801">
            <v>71484</v>
          </cell>
          <cell r="AC2801">
            <v>44562</v>
          </cell>
          <cell r="AD2801">
            <v>44571</v>
          </cell>
          <cell r="AE2801">
            <v>44926</v>
          </cell>
          <cell r="AF2801" t="str">
            <v>Aucun</v>
          </cell>
          <cell r="AG2801" t="str">
            <v>V</v>
          </cell>
          <cell r="AH2801" t="str">
            <v>VETERAN</v>
          </cell>
          <cell r="AJ2801">
            <v>44466</v>
          </cell>
          <cell r="AK2801" t="str">
            <v>Loisir</v>
          </cell>
          <cell r="AL2801" t="str">
            <v>MALASSIGNE Rémy</v>
          </cell>
        </row>
        <row r="2802">
          <cell r="E2802">
            <v>471710</v>
          </cell>
          <cell r="F2802" t="str">
            <v>Mme</v>
          </cell>
          <cell r="G2802" t="str">
            <v>BRULAIS</v>
          </cell>
          <cell r="H2802" t="str">
            <v>CELINE</v>
          </cell>
          <cell r="I2802">
            <v>32615</v>
          </cell>
          <cell r="J2802" t="str">
            <v>FRANCE</v>
          </cell>
          <cell r="K2802" t="str">
            <v>Femme</v>
          </cell>
          <cell r="L2802">
            <v>3506</v>
          </cell>
          <cell r="M2802" t="str">
            <v>C.K.C.I.R. ST GREGOIRE</v>
          </cell>
          <cell r="O2802">
            <v>3500</v>
          </cell>
          <cell r="P2802" t="str">
            <v>COMITE DEPARTEMENTAL CK D'ILLE ET VILAINE</v>
          </cell>
          <cell r="Q2802" t="str">
            <v>CR03</v>
          </cell>
          <cell r="R2802" t="str">
            <v>COMITE REGIONAL BRETAGNE CK</v>
          </cell>
          <cell r="S2802" t="str">
            <v>FEDERATION FRANCAISE CANOE-KAYAK ET SPORTS PAGAIE</v>
          </cell>
          <cell r="T2802">
            <v>2022</v>
          </cell>
          <cell r="V2802">
            <v>60</v>
          </cell>
          <cell r="W2802" t="str">
            <v>Non</v>
          </cell>
          <cell r="Z2802" t="str">
            <v>AN_COMP_A</v>
          </cell>
          <cell r="AA2802" t="str">
            <v>Carte 1 an Compétition Adulte</v>
          </cell>
          <cell r="AB2802">
            <v>71435</v>
          </cell>
          <cell r="AC2802">
            <v>44562</v>
          </cell>
          <cell r="AD2802">
            <v>44586</v>
          </cell>
          <cell r="AE2802">
            <v>44926</v>
          </cell>
          <cell r="AF2802" t="str">
            <v>Aucun</v>
          </cell>
          <cell r="AG2802" t="str">
            <v>S</v>
          </cell>
          <cell r="AH2802" t="str">
            <v>SENIOR</v>
          </cell>
          <cell r="AN2802">
            <v>44586</v>
          </cell>
          <cell r="AO2802" t="str">
            <v>Compétition</v>
          </cell>
        </row>
        <row r="2803">
          <cell r="E2803">
            <v>471711</v>
          </cell>
          <cell r="F2803" t="str">
            <v>Mme</v>
          </cell>
          <cell r="G2803" t="str">
            <v>LEMAIRE</v>
          </cell>
          <cell r="H2803" t="str">
            <v>NOLWENN</v>
          </cell>
          <cell r="I2803">
            <v>33534</v>
          </cell>
          <cell r="J2803" t="str">
            <v>FRANCE</v>
          </cell>
          <cell r="K2803" t="str">
            <v>Femme</v>
          </cell>
          <cell r="L2803">
            <v>3506</v>
          </cell>
          <cell r="M2803" t="str">
            <v>C.K.C.I.R. ST GREGOIRE</v>
          </cell>
          <cell r="O2803">
            <v>3500</v>
          </cell>
          <cell r="P2803" t="str">
            <v>COMITE DEPARTEMENTAL CK D'ILLE ET VILAINE</v>
          </cell>
          <cell r="Q2803" t="str">
            <v>CR03</v>
          </cell>
          <cell r="R2803" t="str">
            <v>COMITE REGIONAL BRETAGNE CK</v>
          </cell>
          <cell r="S2803" t="str">
            <v>FEDERATION FRANCAISE CANOE-KAYAK ET SPORTS PAGAIE</v>
          </cell>
          <cell r="T2803">
            <v>2022</v>
          </cell>
          <cell r="V2803">
            <v>60</v>
          </cell>
          <cell r="W2803" t="str">
            <v>Non</v>
          </cell>
          <cell r="Z2803" t="str">
            <v>AN_COMP_A</v>
          </cell>
          <cell r="AA2803" t="str">
            <v>Carte 1 an Compétition Adulte</v>
          </cell>
          <cell r="AB2803">
            <v>71976</v>
          </cell>
          <cell r="AC2803">
            <v>44593</v>
          </cell>
          <cell r="AD2803">
            <v>44603</v>
          </cell>
          <cell r="AE2803">
            <v>44926</v>
          </cell>
          <cell r="AF2803" t="str">
            <v>Aucun</v>
          </cell>
          <cell r="AG2803" t="str">
            <v>S</v>
          </cell>
          <cell r="AH2803" t="str">
            <v>SENIOR</v>
          </cell>
          <cell r="AN2803">
            <v>44119</v>
          </cell>
          <cell r="AO2803" t="str">
            <v>Compétition</v>
          </cell>
        </row>
        <row r="2804">
          <cell r="E2804">
            <v>471721</v>
          </cell>
          <cell r="F2804" t="str">
            <v>Mme</v>
          </cell>
          <cell r="G2804" t="str">
            <v>LOPES</v>
          </cell>
          <cell r="H2804" t="str">
            <v>CASSIDY</v>
          </cell>
          <cell r="I2804">
            <v>39322</v>
          </cell>
          <cell r="J2804" t="str">
            <v>FRANCE</v>
          </cell>
          <cell r="K2804" t="str">
            <v>Femme</v>
          </cell>
          <cell r="L2804">
            <v>2911</v>
          </cell>
          <cell r="M2804" t="str">
            <v>F.R.C.K. PLOUDALMEZEAU</v>
          </cell>
          <cell r="O2804">
            <v>2900</v>
          </cell>
          <cell r="P2804" t="str">
            <v>COMITE DEPARTEMENTAL CK DU FINISTERE</v>
          </cell>
          <cell r="Q2804" t="str">
            <v>CR03</v>
          </cell>
          <cell r="R2804" t="str">
            <v>COMITE REGIONAL BRETAGNE CK</v>
          </cell>
          <cell r="S2804" t="str">
            <v>FEDERATION FRANCAISE CANOE-KAYAK ET SPORTS PAGAIE</v>
          </cell>
          <cell r="T2804">
            <v>2022</v>
          </cell>
          <cell r="V2804">
            <v>40</v>
          </cell>
          <cell r="W2804" t="str">
            <v>Non</v>
          </cell>
          <cell r="Z2804" t="str">
            <v>AN_COMP_J</v>
          </cell>
          <cell r="AA2804" t="str">
            <v>Carte 1 an Compétition Jeune</v>
          </cell>
          <cell r="AB2804">
            <v>70925</v>
          </cell>
          <cell r="AC2804">
            <v>44531</v>
          </cell>
          <cell r="AD2804">
            <v>44558</v>
          </cell>
          <cell r="AE2804">
            <v>44926</v>
          </cell>
          <cell r="AF2804" t="str">
            <v>Aucun</v>
          </cell>
          <cell r="AG2804" t="str">
            <v>C</v>
          </cell>
          <cell r="AH2804" t="str">
            <v>CADET</v>
          </cell>
          <cell r="AN2804">
            <v>44558</v>
          </cell>
          <cell r="AO2804" t="str">
            <v>Compétition</v>
          </cell>
        </row>
        <row r="2805">
          <cell r="E2805">
            <v>471725</v>
          </cell>
          <cell r="F2805" t="str">
            <v>M.</v>
          </cell>
          <cell r="G2805" t="str">
            <v>PETRIE PAYET</v>
          </cell>
          <cell r="H2805" t="str">
            <v>GABRIEL</v>
          </cell>
          <cell r="I2805">
            <v>41465</v>
          </cell>
          <cell r="J2805" t="str">
            <v>FRANCE</v>
          </cell>
          <cell r="K2805" t="str">
            <v>Homme</v>
          </cell>
          <cell r="L2805">
            <v>5624</v>
          </cell>
          <cell r="M2805" t="str">
            <v>JOSSELIN CANOE KAYAK</v>
          </cell>
          <cell r="N2805" t="str">
            <v xml:space="preserve">J C K </v>
          </cell>
          <cell r="O2805">
            <v>5600</v>
          </cell>
          <cell r="P2805" t="str">
            <v>COMITE DEPARTEMENTAL CK DU MORBIHAN</v>
          </cell>
          <cell r="Q2805" t="str">
            <v>CR03</v>
          </cell>
          <cell r="R2805" t="str">
            <v>COMITE REGIONAL BRETAGNE CK</v>
          </cell>
          <cell r="S2805" t="str">
            <v>FEDERATION FRANCAISE CANOE-KAYAK ET SPORTS PAGAIE</v>
          </cell>
          <cell r="T2805">
            <v>2022</v>
          </cell>
          <cell r="V2805">
            <v>40</v>
          </cell>
          <cell r="W2805" t="str">
            <v>Non</v>
          </cell>
          <cell r="Z2805" t="str">
            <v>AN_COMP_J</v>
          </cell>
          <cell r="AA2805" t="str">
            <v>Carte 1 an Compétition Jeune</v>
          </cell>
          <cell r="AB2805">
            <v>71193</v>
          </cell>
          <cell r="AC2805">
            <v>44562</v>
          </cell>
          <cell r="AD2805">
            <v>44569</v>
          </cell>
          <cell r="AE2805">
            <v>44926</v>
          </cell>
          <cell r="AF2805" t="str">
            <v>Aucun</v>
          </cell>
          <cell r="AG2805" t="str">
            <v>P</v>
          </cell>
          <cell r="AH2805" t="str">
            <v>POUSSIN</v>
          </cell>
          <cell r="AN2805">
            <v>44569</v>
          </cell>
          <cell r="AO2805" t="str">
            <v>Compétition</v>
          </cell>
        </row>
        <row r="2806">
          <cell r="E2806">
            <v>471727</v>
          </cell>
          <cell r="F2806" t="str">
            <v>Mme</v>
          </cell>
          <cell r="G2806" t="str">
            <v>LANOUILLER</v>
          </cell>
          <cell r="H2806" t="str">
            <v>OLIVIA</v>
          </cell>
          <cell r="I2806">
            <v>38460</v>
          </cell>
          <cell r="J2806" t="str">
            <v>FRANCE</v>
          </cell>
          <cell r="K2806" t="str">
            <v>Femme</v>
          </cell>
          <cell r="L2806">
            <v>3535</v>
          </cell>
          <cell r="M2806" t="str">
            <v>CANOE KAYAK CLUB DE FEINS</v>
          </cell>
          <cell r="O2806">
            <v>3500</v>
          </cell>
          <cell r="P2806" t="str">
            <v>COMITE DEPARTEMENTAL CK D'ILLE ET VILAINE</v>
          </cell>
          <cell r="Q2806" t="str">
            <v>CR03</v>
          </cell>
          <cell r="R2806" t="str">
            <v>COMITE REGIONAL BRETAGNE CK</v>
          </cell>
          <cell r="S2806" t="str">
            <v>FEDERATION FRANCAISE CANOE-KAYAK ET SPORTS PAGAIE</v>
          </cell>
          <cell r="T2806">
            <v>2022</v>
          </cell>
          <cell r="V2806">
            <v>40</v>
          </cell>
          <cell r="W2806" t="str">
            <v>Non</v>
          </cell>
          <cell r="Z2806" t="str">
            <v>AN_COMP_J</v>
          </cell>
          <cell r="AA2806" t="str">
            <v>Carte 1 an Compétition Jeune</v>
          </cell>
          <cell r="AB2806">
            <v>71465</v>
          </cell>
          <cell r="AC2806">
            <v>44562</v>
          </cell>
          <cell r="AD2806">
            <v>44571</v>
          </cell>
          <cell r="AE2806">
            <v>44926</v>
          </cell>
          <cell r="AF2806" t="str">
            <v>Aucun</v>
          </cell>
          <cell r="AG2806" t="str">
            <v>J</v>
          </cell>
          <cell r="AH2806" t="str">
            <v>JUNIOR</v>
          </cell>
          <cell r="AN2806">
            <v>44571</v>
          </cell>
          <cell r="AO2806" t="str">
            <v>Compétition</v>
          </cell>
        </row>
        <row r="2807">
          <cell r="E2807">
            <v>471820</v>
          </cell>
          <cell r="F2807" t="str">
            <v>Mme</v>
          </cell>
          <cell r="G2807" t="str">
            <v>LOCATELLI</v>
          </cell>
          <cell r="H2807" t="str">
            <v>DOMINIQUE</v>
          </cell>
          <cell r="I2807">
            <v>21197</v>
          </cell>
          <cell r="J2807" t="str">
            <v>FRANCE</v>
          </cell>
          <cell r="K2807" t="str">
            <v>Femme</v>
          </cell>
          <cell r="L2807">
            <v>5617</v>
          </cell>
          <cell r="M2807" t="str">
            <v>KAYAK CLUB DE VANNES</v>
          </cell>
          <cell r="O2807">
            <v>5600</v>
          </cell>
          <cell r="P2807" t="str">
            <v>COMITE DEPARTEMENTAL CK DU MORBIHAN</v>
          </cell>
          <cell r="Q2807" t="str">
            <v>CR03</v>
          </cell>
          <cell r="R2807" t="str">
            <v>COMITE REGIONAL BRETAGNE CK</v>
          </cell>
          <cell r="S2807" t="str">
            <v>FEDERATION FRANCAISE CANOE-KAYAK ET SPORTS PAGAIE</v>
          </cell>
          <cell r="T2807">
            <v>2022</v>
          </cell>
          <cell r="V2807">
            <v>55</v>
          </cell>
          <cell r="W2807" t="str">
            <v>Non</v>
          </cell>
          <cell r="Z2807" t="str">
            <v>AN_LOIS_A</v>
          </cell>
          <cell r="AA2807" t="str">
            <v>Carte 1 an Loisir Adulte</v>
          </cell>
          <cell r="AB2807">
            <v>70760</v>
          </cell>
          <cell r="AC2807">
            <v>44531</v>
          </cell>
          <cell r="AD2807">
            <v>44556</v>
          </cell>
          <cell r="AE2807">
            <v>44926</v>
          </cell>
          <cell r="AF2807" t="str">
            <v>Aucun</v>
          </cell>
          <cell r="AG2807" t="str">
            <v>V</v>
          </cell>
          <cell r="AH2807" t="str">
            <v>VETERAN</v>
          </cell>
          <cell r="AJ2807">
            <v>44127</v>
          </cell>
          <cell r="AK2807" t="str">
            <v>Loisir</v>
          </cell>
        </row>
        <row r="2808">
          <cell r="E2808">
            <v>471824</v>
          </cell>
          <cell r="F2808" t="str">
            <v>Mme</v>
          </cell>
          <cell r="G2808" t="str">
            <v>FLACHER</v>
          </cell>
          <cell r="H2808" t="str">
            <v>VIRGINIE</v>
          </cell>
          <cell r="I2808">
            <v>28202</v>
          </cell>
          <cell r="J2808" t="str">
            <v>FRANCE</v>
          </cell>
          <cell r="K2808" t="str">
            <v>Femme</v>
          </cell>
          <cell r="L2808">
            <v>5617</v>
          </cell>
          <cell r="M2808" t="str">
            <v>KAYAK CLUB DE VANNES</v>
          </cell>
          <cell r="O2808">
            <v>5600</v>
          </cell>
          <cell r="P2808" t="str">
            <v>COMITE DEPARTEMENTAL CK DU MORBIHAN</v>
          </cell>
          <cell r="Q2808" t="str">
            <v>CR03</v>
          </cell>
          <cell r="R2808" t="str">
            <v>COMITE REGIONAL BRETAGNE CK</v>
          </cell>
          <cell r="S2808" t="str">
            <v>FEDERATION FRANCAISE CANOE-KAYAK ET SPORTS PAGAIE</v>
          </cell>
          <cell r="T2808">
            <v>2022</v>
          </cell>
          <cell r="V2808">
            <v>55</v>
          </cell>
          <cell r="W2808" t="str">
            <v>Non</v>
          </cell>
          <cell r="Z2808" t="str">
            <v>AN_LOIS_A</v>
          </cell>
          <cell r="AA2808" t="str">
            <v>Carte 1 an Loisir Adulte</v>
          </cell>
          <cell r="AB2808">
            <v>70760</v>
          </cell>
          <cell r="AC2808">
            <v>44531</v>
          </cell>
          <cell r="AD2808">
            <v>44537</v>
          </cell>
          <cell r="AE2808">
            <v>44926</v>
          </cell>
          <cell r="AF2808" t="str">
            <v>Aucun</v>
          </cell>
          <cell r="AG2808" t="str">
            <v>V</v>
          </cell>
          <cell r="AH2808" t="str">
            <v>VETERAN</v>
          </cell>
          <cell r="AJ2808">
            <v>44127</v>
          </cell>
          <cell r="AK2808" t="str">
            <v>Loisir</v>
          </cell>
        </row>
        <row r="2809">
          <cell r="E2809">
            <v>471826</v>
          </cell>
          <cell r="F2809" t="str">
            <v>M.</v>
          </cell>
          <cell r="G2809" t="str">
            <v>JANAS</v>
          </cell>
          <cell r="H2809" t="str">
            <v>GOUSTAN</v>
          </cell>
          <cell r="I2809">
            <v>39144</v>
          </cell>
          <cell r="J2809" t="str">
            <v>FRANCE</v>
          </cell>
          <cell r="K2809" t="str">
            <v>Homme</v>
          </cell>
          <cell r="L2809">
            <v>5617</v>
          </cell>
          <cell r="M2809" t="str">
            <v>KAYAK CLUB DE VANNES</v>
          </cell>
          <cell r="O2809">
            <v>5600</v>
          </cell>
          <cell r="P2809" t="str">
            <v>COMITE DEPARTEMENTAL CK DU MORBIHAN</v>
          </cell>
          <cell r="Q2809" t="str">
            <v>CR03</v>
          </cell>
          <cell r="R2809" t="str">
            <v>COMITE REGIONAL BRETAGNE CK</v>
          </cell>
          <cell r="S2809" t="str">
            <v>FEDERATION FRANCAISE CANOE-KAYAK ET SPORTS PAGAIE</v>
          </cell>
          <cell r="T2809">
            <v>2022</v>
          </cell>
          <cell r="V2809">
            <v>40</v>
          </cell>
          <cell r="W2809" t="str">
            <v>Non</v>
          </cell>
          <cell r="Z2809" t="str">
            <v>AN_COMP_J</v>
          </cell>
          <cell r="AA2809" t="str">
            <v>Carte 1 an Compétition Jeune</v>
          </cell>
          <cell r="AB2809">
            <v>71689</v>
          </cell>
          <cell r="AC2809">
            <v>44593</v>
          </cell>
          <cell r="AD2809">
            <v>44611</v>
          </cell>
          <cell r="AE2809">
            <v>44926</v>
          </cell>
          <cell r="AF2809" t="str">
            <v>Aucun</v>
          </cell>
          <cell r="AG2809" t="str">
            <v>C</v>
          </cell>
          <cell r="AH2809" t="str">
            <v>CADET</v>
          </cell>
          <cell r="AN2809">
            <v>44611</v>
          </cell>
          <cell r="AO2809" t="str">
            <v>Compétition</v>
          </cell>
        </row>
        <row r="2810">
          <cell r="E2810">
            <v>471843</v>
          </cell>
          <cell r="F2810" t="str">
            <v>M.</v>
          </cell>
          <cell r="G2810" t="str">
            <v>DONIAS</v>
          </cell>
          <cell r="H2810" t="str">
            <v>TIMEO</v>
          </cell>
          <cell r="I2810">
            <v>41725</v>
          </cell>
          <cell r="J2810" t="str">
            <v>FRANCE</v>
          </cell>
          <cell r="K2810" t="str">
            <v>Homme</v>
          </cell>
          <cell r="L2810">
            <v>5613</v>
          </cell>
          <cell r="M2810" t="str">
            <v>PATRONAGE LAIQUE LORIENT</v>
          </cell>
          <cell r="O2810">
            <v>5600</v>
          </cell>
          <cell r="P2810" t="str">
            <v>COMITE DEPARTEMENTAL CK DU MORBIHAN</v>
          </cell>
          <cell r="Q2810" t="str">
            <v>CR03</v>
          </cell>
          <cell r="R2810" t="str">
            <v>COMITE REGIONAL BRETAGNE CK</v>
          </cell>
          <cell r="S2810" t="str">
            <v>FEDERATION FRANCAISE CANOE-KAYAK ET SPORTS PAGAIE</v>
          </cell>
          <cell r="T2810">
            <v>2022</v>
          </cell>
          <cell r="V2810">
            <v>40</v>
          </cell>
          <cell r="W2810" t="str">
            <v>Non</v>
          </cell>
          <cell r="Z2810" t="str">
            <v>AN_COMP_J</v>
          </cell>
          <cell r="AA2810" t="str">
            <v>Carte 1 an Compétition Jeune</v>
          </cell>
          <cell r="AB2810">
            <v>71180</v>
          </cell>
          <cell r="AC2810">
            <v>44562</v>
          </cell>
          <cell r="AD2810">
            <v>44564</v>
          </cell>
          <cell r="AE2810">
            <v>44926</v>
          </cell>
          <cell r="AF2810" t="str">
            <v>Aucun</v>
          </cell>
          <cell r="AG2810" t="str">
            <v>P</v>
          </cell>
          <cell r="AH2810" t="str">
            <v>POUSSIN</v>
          </cell>
          <cell r="AN2810">
            <v>44564</v>
          </cell>
          <cell r="AO2810" t="str">
            <v>Compétition</v>
          </cell>
        </row>
        <row r="2811">
          <cell r="E2811">
            <v>471849</v>
          </cell>
          <cell r="F2811" t="str">
            <v>M.</v>
          </cell>
          <cell r="G2811" t="str">
            <v>DUFOUR</v>
          </cell>
          <cell r="H2811" t="str">
            <v>ERIC</v>
          </cell>
          <cell r="I2811">
            <v>40088</v>
          </cell>
          <cell r="J2811" t="str">
            <v>FRANCE</v>
          </cell>
          <cell r="K2811" t="str">
            <v>Homme</v>
          </cell>
          <cell r="L2811">
            <v>2920</v>
          </cell>
          <cell r="M2811" t="str">
            <v>LA PAGAIE DES AVENS</v>
          </cell>
          <cell r="N2811" t="str">
            <v>C K P.D.A.</v>
          </cell>
          <cell r="O2811">
            <v>2900</v>
          </cell>
          <cell r="P2811" t="str">
            <v>COMITE DEPARTEMENTAL CK DU FINISTERE</v>
          </cell>
          <cell r="Q2811" t="str">
            <v>CR03</v>
          </cell>
          <cell r="R2811" t="str">
            <v>COMITE REGIONAL BRETAGNE CK</v>
          </cell>
          <cell r="S2811" t="str">
            <v>FEDERATION FRANCAISE CANOE-KAYAK ET SPORTS PAGAIE</v>
          </cell>
          <cell r="T2811">
            <v>2022</v>
          </cell>
          <cell r="V2811">
            <v>40</v>
          </cell>
          <cell r="W2811" t="str">
            <v>Non</v>
          </cell>
          <cell r="Z2811" t="str">
            <v>AN_COMP_J</v>
          </cell>
          <cell r="AA2811" t="str">
            <v>Carte 1 an Compétition Jeune</v>
          </cell>
          <cell r="AB2811">
            <v>70936</v>
          </cell>
          <cell r="AC2811">
            <v>44531</v>
          </cell>
          <cell r="AD2811">
            <v>44545</v>
          </cell>
          <cell r="AE2811">
            <v>44926</v>
          </cell>
          <cell r="AF2811" t="str">
            <v>Aucun</v>
          </cell>
          <cell r="AG2811" t="str">
            <v>M</v>
          </cell>
          <cell r="AH2811" t="str">
            <v>MINIME</v>
          </cell>
          <cell r="AN2811">
            <v>44555</v>
          </cell>
          <cell r="AO2811" t="str">
            <v>Compétition</v>
          </cell>
        </row>
        <row r="2812">
          <cell r="E2812">
            <v>471850</v>
          </cell>
          <cell r="F2812" t="str">
            <v>M.</v>
          </cell>
          <cell r="G2812" t="str">
            <v>DUFOUR</v>
          </cell>
          <cell r="H2812" t="str">
            <v>THIBAUT</v>
          </cell>
          <cell r="I2812">
            <v>39634</v>
          </cell>
          <cell r="J2812" t="str">
            <v>FRANCE</v>
          </cell>
          <cell r="K2812" t="str">
            <v>Homme</v>
          </cell>
          <cell r="L2812">
            <v>2920</v>
          </cell>
          <cell r="M2812" t="str">
            <v>LA PAGAIE DES AVENS</v>
          </cell>
          <cell r="N2812" t="str">
            <v>C K P.D.A.</v>
          </cell>
          <cell r="O2812">
            <v>2900</v>
          </cell>
          <cell r="P2812" t="str">
            <v>COMITE DEPARTEMENTAL CK DU FINISTERE</v>
          </cell>
          <cell r="Q2812" t="str">
            <v>CR03</v>
          </cell>
          <cell r="R2812" t="str">
            <v>COMITE REGIONAL BRETAGNE CK</v>
          </cell>
          <cell r="S2812" t="str">
            <v>FEDERATION FRANCAISE CANOE-KAYAK ET SPORTS PAGAIE</v>
          </cell>
          <cell r="T2812">
            <v>2022</v>
          </cell>
          <cell r="V2812">
            <v>40</v>
          </cell>
          <cell r="W2812" t="str">
            <v>Non</v>
          </cell>
          <cell r="Z2812" t="str">
            <v>AN_COMP_J</v>
          </cell>
          <cell r="AA2812" t="str">
            <v>Carte 1 an Compétition Jeune</v>
          </cell>
          <cell r="AB2812">
            <v>70936</v>
          </cell>
          <cell r="AC2812">
            <v>44531</v>
          </cell>
          <cell r="AD2812">
            <v>44545</v>
          </cell>
          <cell r="AE2812">
            <v>44926</v>
          </cell>
          <cell r="AF2812" t="str">
            <v>Aucun</v>
          </cell>
          <cell r="AG2812" t="str">
            <v>M</v>
          </cell>
          <cell r="AH2812" t="str">
            <v>MINIME</v>
          </cell>
          <cell r="AN2812">
            <v>44555</v>
          </cell>
          <cell r="AO2812" t="str">
            <v>Compétition</v>
          </cell>
        </row>
        <row r="2813">
          <cell r="E2813">
            <v>471881</v>
          </cell>
          <cell r="F2813" t="str">
            <v>M.</v>
          </cell>
          <cell r="G2813" t="str">
            <v>BOURDELET</v>
          </cell>
          <cell r="H2813" t="str">
            <v>MARTIN</v>
          </cell>
          <cell r="I2813">
            <v>18357</v>
          </cell>
          <cell r="J2813" t="str">
            <v>FRANCE</v>
          </cell>
          <cell r="K2813" t="str">
            <v>Homme</v>
          </cell>
          <cell r="L2813">
            <v>5617</v>
          </cell>
          <cell r="M2813" t="str">
            <v>KAYAK CLUB DE VANNES</v>
          </cell>
          <cell r="O2813">
            <v>5600</v>
          </cell>
          <cell r="P2813" t="str">
            <v>COMITE DEPARTEMENTAL CK DU MORBIHAN</v>
          </cell>
          <cell r="Q2813" t="str">
            <v>CR03</v>
          </cell>
          <cell r="R2813" t="str">
            <v>COMITE REGIONAL BRETAGNE CK</v>
          </cell>
          <cell r="S2813" t="str">
            <v>FEDERATION FRANCAISE CANOE-KAYAK ET SPORTS PAGAIE</v>
          </cell>
          <cell r="T2813">
            <v>2022</v>
          </cell>
          <cell r="V2813">
            <v>55</v>
          </cell>
          <cell r="W2813" t="str">
            <v>Non</v>
          </cell>
          <cell r="Z2813" t="str">
            <v>AN_LOIS_A</v>
          </cell>
          <cell r="AA2813" t="str">
            <v>Carte 1 an Loisir Adulte</v>
          </cell>
          <cell r="AB2813">
            <v>70760</v>
          </cell>
          <cell r="AC2813">
            <v>44531</v>
          </cell>
          <cell r="AD2813">
            <v>44537</v>
          </cell>
          <cell r="AE2813">
            <v>44926</v>
          </cell>
          <cell r="AF2813" t="str">
            <v>Aucun</v>
          </cell>
          <cell r="AG2813" t="str">
            <v>V</v>
          </cell>
          <cell r="AH2813" t="str">
            <v>VETERAN</v>
          </cell>
          <cell r="AJ2813">
            <v>44134</v>
          </cell>
          <cell r="AK2813" t="str">
            <v>Loisir</v>
          </cell>
          <cell r="AL2813" t="str">
            <v>FROCRAIN Didier</v>
          </cell>
        </row>
        <row r="2814">
          <cell r="E2814">
            <v>471887</v>
          </cell>
          <cell r="F2814" t="str">
            <v>M.</v>
          </cell>
          <cell r="G2814" t="str">
            <v>GALL</v>
          </cell>
          <cell r="H2814" t="str">
            <v>GREGOIRE</v>
          </cell>
          <cell r="I2814">
            <v>36364</v>
          </cell>
          <cell r="J2814" t="str">
            <v>FRANCE</v>
          </cell>
          <cell r="K2814" t="str">
            <v>Homme</v>
          </cell>
          <cell r="L2814">
            <v>2235</v>
          </cell>
          <cell r="M2814" t="str">
            <v>CLUB NAUTIQUE DE TREGASTEL</v>
          </cell>
          <cell r="N2814" t="str">
            <v>CN TREGASTEL</v>
          </cell>
          <cell r="O2814">
            <v>2200</v>
          </cell>
          <cell r="P2814" t="str">
            <v>COMITE DEPARTEMENTAL CK COTES D'ARMOR</v>
          </cell>
          <cell r="Q2814" t="str">
            <v>CR03</v>
          </cell>
          <cell r="R2814" t="str">
            <v>COMITE REGIONAL BRETAGNE CK</v>
          </cell>
          <cell r="S2814" t="str">
            <v>FEDERATION FRANCAISE CANOE-KAYAK ET SPORTS PAGAIE</v>
          </cell>
          <cell r="T2814">
            <v>2022</v>
          </cell>
          <cell r="V2814">
            <v>55</v>
          </cell>
          <cell r="W2814" t="str">
            <v>Non</v>
          </cell>
          <cell r="Z2814" t="str">
            <v>AN_LOIS_A</v>
          </cell>
          <cell r="AA2814" t="str">
            <v>Carte 1 an Loisir Adulte</v>
          </cell>
          <cell r="AB2814">
            <v>70008</v>
          </cell>
          <cell r="AC2814">
            <v>44470</v>
          </cell>
          <cell r="AD2814">
            <v>44631</v>
          </cell>
          <cell r="AE2814">
            <v>44926</v>
          </cell>
          <cell r="AF2814" t="str">
            <v>Aucun</v>
          </cell>
          <cell r="AG2814" t="str">
            <v>S</v>
          </cell>
          <cell r="AH2814" t="str">
            <v>SENIOR</v>
          </cell>
        </row>
        <row r="2815">
          <cell r="E2815">
            <v>471953</v>
          </cell>
          <cell r="F2815" t="str">
            <v>M.</v>
          </cell>
          <cell r="G2815" t="str">
            <v>GOIBIER</v>
          </cell>
          <cell r="H2815" t="str">
            <v>YOHANN</v>
          </cell>
          <cell r="I2815">
            <v>31396</v>
          </cell>
          <cell r="J2815" t="str">
            <v>FRANCE</v>
          </cell>
          <cell r="K2815" t="str">
            <v>Homme</v>
          </cell>
          <cell r="L2815">
            <v>3507</v>
          </cell>
          <cell r="M2815" t="str">
            <v>CANOE KAYAK DU PAYS DE BROCELIANDE</v>
          </cell>
          <cell r="O2815">
            <v>3500</v>
          </cell>
          <cell r="P2815" t="str">
            <v>COMITE DEPARTEMENTAL CK D'ILLE ET VILAINE</v>
          </cell>
          <cell r="Q2815" t="str">
            <v>CR03</v>
          </cell>
          <cell r="R2815" t="str">
            <v>COMITE REGIONAL BRETAGNE CK</v>
          </cell>
          <cell r="S2815" t="str">
            <v>FEDERATION FRANCAISE CANOE-KAYAK ET SPORTS PAGAIE</v>
          </cell>
          <cell r="T2815">
            <v>2022</v>
          </cell>
          <cell r="V2815">
            <v>55</v>
          </cell>
          <cell r="W2815" t="str">
            <v>Non</v>
          </cell>
          <cell r="Z2815" t="str">
            <v>AN_LOIS_A</v>
          </cell>
          <cell r="AA2815" t="str">
            <v>Carte 1 an Loisir Adulte</v>
          </cell>
          <cell r="AB2815">
            <v>71589</v>
          </cell>
          <cell r="AC2815">
            <v>44562</v>
          </cell>
          <cell r="AD2815">
            <v>44582</v>
          </cell>
          <cell r="AE2815">
            <v>44926</v>
          </cell>
          <cell r="AF2815" t="str">
            <v>Aucun</v>
          </cell>
          <cell r="AG2815" t="str">
            <v>V</v>
          </cell>
          <cell r="AH2815" t="str">
            <v>VETERAN</v>
          </cell>
        </row>
        <row r="2816">
          <cell r="E2816">
            <v>472035</v>
          </cell>
          <cell r="F2816" t="str">
            <v>M.</v>
          </cell>
          <cell r="G2816" t="str">
            <v>GOUELLO</v>
          </cell>
          <cell r="H2816" t="str">
            <v>THIMOTHE</v>
          </cell>
          <cell r="I2816">
            <v>42529</v>
          </cell>
          <cell r="J2816" t="str">
            <v>FRANCE</v>
          </cell>
          <cell r="K2816" t="str">
            <v>Homme</v>
          </cell>
          <cell r="L2816">
            <v>5643</v>
          </cell>
          <cell r="M2816" t="str">
            <v>LANESTER CANOE KAYAK CLUB</v>
          </cell>
          <cell r="N2816" t="str">
            <v>L.C.K.C</v>
          </cell>
          <cell r="O2816">
            <v>5600</v>
          </cell>
          <cell r="P2816" t="str">
            <v>COMITE DEPARTEMENTAL CK DU MORBIHAN</v>
          </cell>
          <cell r="Q2816" t="str">
            <v>CR03</v>
          </cell>
          <cell r="R2816" t="str">
            <v>COMITE REGIONAL BRETAGNE CK</v>
          </cell>
          <cell r="S2816" t="str">
            <v>FEDERATION FRANCAISE CANOE-KAYAK ET SPORTS PAGAIE</v>
          </cell>
          <cell r="T2816">
            <v>2022</v>
          </cell>
          <cell r="V2816">
            <v>20</v>
          </cell>
          <cell r="W2816" t="str">
            <v>Non</v>
          </cell>
          <cell r="Z2816" t="str">
            <v>AN_LOIS_J</v>
          </cell>
          <cell r="AA2816" t="str">
            <v>Carte 1 an Loisir Jeune</v>
          </cell>
          <cell r="AB2816">
            <v>71016</v>
          </cell>
          <cell r="AC2816">
            <v>44531</v>
          </cell>
          <cell r="AD2816">
            <v>44550</v>
          </cell>
          <cell r="AE2816">
            <v>44926</v>
          </cell>
          <cell r="AF2816" t="str">
            <v>Aucun</v>
          </cell>
          <cell r="AG2816" t="str">
            <v>P</v>
          </cell>
          <cell r="AH2816" t="str">
            <v>POUSSIN</v>
          </cell>
          <cell r="AJ2816">
            <v>44550</v>
          </cell>
          <cell r="AK2816" t="str">
            <v>Loisir</v>
          </cell>
        </row>
        <row r="2817">
          <cell r="E2817">
            <v>472196</v>
          </cell>
          <cell r="F2817" t="str">
            <v>M.</v>
          </cell>
          <cell r="G2817" t="str">
            <v>TARGET</v>
          </cell>
          <cell r="H2817" t="str">
            <v>SACHA</v>
          </cell>
          <cell r="I2817">
            <v>39090</v>
          </cell>
          <cell r="J2817" t="str">
            <v>FRANCE</v>
          </cell>
          <cell r="K2817" t="str">
            <v>Homme</v>
          </cell>
          <cell r="L2817">
            <v>2212</v>
          </cell>
          <cell r="M2817" t="str">
            <v>CLUB CANOE KAYAK DE LA RANCE</v>
          </cell>
          <cell r="O2817">
            <v>2200</v>
          </cell>
          <cell r="P2817" t="str">
            <v>COMITE DEPARTEMENTAL CK COTES D'ARMOR</v>
          </cell>
          <cell r="Q2817" t="str">
            <v>CR03</v>
          </cell>
          <cell r="R2817" t="str">
            <v>COMITE REGIONAL BRETAGNE CK</v>
          </cell>
          <cell r="S2817" t="str">
            <v>FEDERATION FRANCAISE CANOE-KAYAK ET SPORTS PAGAIE</v>
          </cell>
          <cell r="T2817">
            <v>2022</v>
          </cell>
          <cell r="V2817">
            <v>40</v>
          </cell>
          <cell r="W2817" t="str">
            <v>Non</v>
          </cell>
          <cell r="Z2817" t="str">
            <v>AN_COMP_J</v>
          </cell>
          <cell r="AA2817" t="str">
            <v>Carte 1 an Compétition Jeune</v>
          </cell>
          <cell r="AB2817">
            <v>71270</v>
          </cell>
          <cell r="AC2817">
            <v>44562</v>
          </cell>
          <cell r="AD2817">
            <v>44582</v>
          </cell>
          <cell r="AE2817">
            <v>44926</v>
          </cell>
          <cell r="AF2817" t="str">
            <v>Aucun</v>
          </cell>
          <cell r="AG2817" t="str">
            <v>C</v>
          </cell>
          <cell r="AH2817" t="str">
            <v>CADET</v>
          </cell>
          <cell r="AN2817">
            <v>44630</v>
          </cell>
          <cell r="AO2817" t="str">
            <v>Compétition</v>
          </cell>
        </row>
        <row r="2818">
          <cell r="E2818">
            <v>472206</v>
          </cell>
          <cell r="F2818" t="str">
            <v>M.</v>
          </cell>
          <cell r="G2818" t="str">
            <v>VALETTE</v>
          </cell>
          <cell r="H2818" t="str">
            <v>DAVID</v>
          </cell>
          <cell r="I2818">
            <v>29126</v>
          </cell>
          <cell r="J2818" t="str">
            <v>FRANCE</v>
          </cell>
          <cell r="K2818" t="str">
            <v>Homme</v>
          </cell>
          <cell r="L2818">
            <v>2948</v>
          </cell>
          <cell r="M2818" t="str">
            <v>CLUB DE KAYAK DE LANDEDA L'ABERWRACH</v>
          </cell>
          <cell r="N2818" t="str">
            <v>CLUB DE KAYAK DE LANDEDA L'ABE</v>
          </cell>
          <cell r="O2818">
            <v>2900</v>
          </cell>
          <cell r="P2818" t="str">
            <v>COMITE DEPARTEMENTAL CK DU FINISTERE</v>
          </cell>
          <cell r="Q2818" t="str">
            <v>CR03</v>
          </cell>
          <cell r="R2818" t="str">
            <v>COMITE REGIONAL BRETAGNE CK</v>
          </cell>
          <cell r="S2818" t="str">
            <v>FEDERATION FRANCAISE CANOE-KAYAK ET SPORTS PAGAIE</v>
          </cell>
          <cell r="T2818">
            <v>2022</v>
          </cell>
          <cell r="V2818">
            <v>55</v>
          </cell>
          <cell r="W2818" t="str">
            <v>Non</v>
          </cell>
          <cell r="Z2818" t="str">
            <v>AN_LOIS_A</v>
          </cell>
          <cell r="AA2818" t="str">
            <v>Carte 1 an Loisir Adulte</v>
          </cell>
          <cell r="AB2818">
            <v>72045</v>
          </cell>
          <cell r="AC2818">
            <v>44593</v>
          </cell>
          <cell r="AD2818">
            <v>44621</v>
          </cell>
          <cell r="AE2818">
            <v>44926</v>
          </cell>
          <cell r="AF2818" t="str">
            <v>Aucun</v>
          </cell>
          <cell r="AG2818" t="str">
            <v>V</v>
          </cell>
          <cell r="AH2818" t="str">
            <v>VETERAN</v>
          </cell>
        </row>
        <row r="2819">
          <cell r="E2819">
            <v>472207</v>
          </cell>
          <cell r="F2819" t="str">
            <v>Mme</v>
          </cell>
          <cell r="G2819" t="str">
            <v>DELALANDRE</v>
          </cell>
          <cell r="H2819" t="str">
            <v>CORINNE</v>
          </cell>
          <cell r="I2819">
            <v>25142</v>
          </cell>
          <cell r="J2819" t="str">
            <v>FRANCE</v>
          </cell>
          <cell r="K2819" t="str">
            <v>Femme</v>
          </cell>
          <cell r="L2819">
            <v>2948</v>
          </cell>
          <cell r="M2819" t="str">
            <v>CLUB DE KAYAK DE LANDEDA L'ABERWRACH</v>
          </cell>
          <cell r="N2819" t="str">
            <v>CLUB DE KAYAK DE LANDEDA L'ABE</v>
          </cell>
          <cell r="O2819">
            <v>2900</v>
          </cell>
          <cell r="P2819" t="str">
            <v>COMITE DEPARTEMENTAL CK DU FINISTERE</v>
          </cell>
          <cell r="Q2819" t="str">
            <v>CR03</v>
          </cell>
          <cell r="R2819" t="str">
            <v>COMITE REGIONAL BRETAGNE CK</v>
          </cell>
          <cell r="S2819" t="str">
            <v>FEDERATION FRANCAISE CANOE-KAYAK ET SPORTS PAGAIE</v>
          </cell>
          <cell r="T2819">
            <v>2022</v>
          </cell>
          <cell r="V2819">
            <v>55</v>
          </cell>
          <cell r="W2819" t="str">
            <v>Non</v>
          </cell>
          <cell r="Z2819" t="str">
            <v>AN_LOIS_A</v>
          </cell>
          <cell r="AA2819" t="str">
            <v>Carte 1 an Loisir Adulte</v>
          </cell>
          <cell r="AB2819">
            <v>72045</v>
          </cell>
          <cell r="AC2819">
            <v>44593</v>
          </cell>
          <cell r="AD2819">
            <v>44621</v>
          </cell>
          <cell r="AE2819">
            <v>44926</v>
          </cell>
          <cell r="AF2819" t="str">
            <v>Aucun</v>
          </cell>
          <cell r="AG2819" t="str">
            <v>V</v>
          </cell>
          <cell r="AH2819" t="str">
            <v>VETERAN</v>
          </cell>
        </row>
        <row r="2820">
          <cell r="E2820">
            <v>472209</v>
          </cell>
          <cell r="F2820" t="str">
            <v>M.</v>
          </cell>
          <cell r="G2820" t="str">
            <v>BRIGAUDEAU</v>
          </cell>
          <cell r="H2820" t="str">
            <v>PHILIPPE</v>
          </cell>
          <cell r="I2820">
            <v>25552</v>
          </cell>
          <cell r="J2820" t="str">
            <v>FRANCE</v>
          </cell>
          <cell r="K2820" t="str">
            <v>Homme</v>
          </cell>
          <cell r="L2820">
            <v>2948</v>
          </cell>
          <cell r="M2820" t="str">
            <v>CLUB DE KAYAK DE LANDEDA L'ABERWRACH</v>
          </cell>
          <cell r="N2820" t="str">
            <v>CLUB DE KAYAK DE LANDEDA L'ABE</v>
          </cell>
          <cell r="O2820">
            <v>2900</v>
          </cell>
          <cell r="P2820" t="str">
            <v>COMITE DEPARTEMENTAL CK DU FINISTERE</v>
          </cell>
          <cell r="Q2820" t="str">
            <v>CR03</v>
          </cell>
          <cell r="R2820" t="str">
            <v>COMITE REGIONAL BRETAGNE CK</v>
          </cell>
          <cell r="S2820" t="str">
            <v>FEDERATION FRANCAISE CANOE-KAYAK ET SPORTS PAGAIE</v>
          </cell>
          <cell r="T2820">
            <v>2022</v>
          </cell>
          <cell r="V2820">
            <v>55</v>
          </cell>
          <cell r="W2820" t="str">
            <v>Non</v>
          </cell>
          <cell r="Z2820" t="str">
            <v>AN_LOIS_A</v>
          </cell>
          <cell r="AA2820" t="str">
            <v>Carte 1 an Loisir Adulte</v>
          </cell>
          <cell r="AB2820">
            <v>72045</v>
          </cell>
          <cell r="AC2820">
            <v>44593</v>
          </cell>
          <cell r="AD2820">
            <v>44621</v>
          </cell>
          <cell r="AE2820">
            <v>44926</v>
          </cell>
          <cell r="AF2820" t="str">
            <v>Aucun</v>
          </cell>
          <cell r="AG2820" t="str">
            <v>V</v>
          </cell>
          <cell r="AH2820" t="str">
            <v>VETERAN</v>
          </cell>
        </row>
        <row r="2821">
          <cell r="E2821">
            <v>472210</v>
          </cell>
          <cell r="F2821" t="str">
            <v>Mme</v>
          </cell>
          <cell r="G2821" t="str">
            <v>VAILLAUD</v>
          </cell>
          <cell r="H2821" t="str">
            <v>GAELLE</v>
          </cell>
          <cell r="I2821">
            <v>30637</v>
          </cell>
          <cell r="J2821" t="str">
            <v>FRANCE</v>
          </cell>
          <cell r="K2821" t="str">
            <v>Femme</v>
          </cell>
          <cell r="L2821">
            <v>2948</v>
          </cell>
          <cell r="M2821" t="str">
            <v>CLUB DE KAYAK DE LANDEDA L'ABERWRACH</v>
          </cell>
          <cell r="N2821" t="str">
            <v>CLUB DE KAYAK DE LANDEDA L'ABE</v>
          </cell>
          <cell r="O2821">
            <v>2900</v>
          </cell>
          <cell r="P2821" t="str">
            <v>COMITE DEPARTEMENTAL CK DU FINISTERE</v>
          </cell>
          <cell r="Q2821" t="str">
            <v>CR03</v>
          </cell>
          <cell r="R2821" t="str">
            <v>COMITE REGIONAL BRETAGNE CK</v>
          </cell>
          <cell r="S2821" t="str">
            <v>FEDERATION FRANCAISE CANOE-KAYAK ET SPORTS PAGAIE</v>
          </cell>
          <cell r="T2821">
            <v>2022</v>
          </cell>
          <cell r="V2821">
            <v>55</v>
          </cell>
          <cell r="W2821" t="str">
            <v>Non</v>
          </cell>
          <cell r="Z2821" t="str">
            <v>AN_LOIS_A</v>
          </cell>
          <cell r="AA2821" t="str">
            <v>Carte 1 an Loisir Adulte</v>
          </cell>
          <cell r="AB2821">
            <v>72045</v>
          </cell>
          <cell r="AC2821">
            <v>44593</v>
          </cell>
          <cell r="AD2821">
            <v>44621</v>
          </cell>
          <cell r="AE2821">
            <v>44926</v>
          </cell>
          <cell r="AF2821" t="str">
            <v>Aucun</v>
          </cell>
          <cell r="AG2821" t="str">
            <v>V</v>
          </cell>
          <cell r="AH2821" t="str">
            <v>VETERAN</v>
          </cell>
        </row>
        <row r="2822">
          <cell r="E2822">
            <v>472211</v>
          </cell>
          <cell r="F2822" t="str">
            <v>M.</v>
          </cell>
          <cell r="G2822" t="str">
            <v>BIHAN</v>
          </cell>
          <cell r="H2822" t="str">
            <v>ALBERT</v>
          </cell>
          <cell r="I2822">
            <v>21763</v>
          </cell>
          <cell r="J2822" t="str">
            <v>FRANCE</v>
          </cell>
          <cell r="K2822" t="str">
            <v>Homme</v>
          </cell>
          <cell r="L2822">
            <v>2948</v>
          </cell>
          <cell r="M2822" t="str">
            <v>CLUB DE KAYAK DE LANDEDA L'ABERWRACH</v>
          </cell>
          <cell r="N2822" t="str">
            <v>CLUB DE KAYAK DE LANDEDA L'ABE</v>
          </cell>
          <cell r="O2822">
            <v>2900</v>
          </cell>
          <cell r="P2822" t="str">
            <v>COMITE DEPARTEMENTAL CK DU FINISTERE</v>
          </cell>
          <cell r="Q2822" t="str">
            <v>CR03</v>
          </cell>
          <cell r="R2822" t="str">
            <v>COMITE REGIONAL BRETAGNE CK</v>
          </cell>
          <cell r="S2822" t="str">
            <v>FEDERATION FRANCAISE CANOE-KAYAK ET SPORTS PAGAIE</v>
          </cell>
          <cell r="T2822">
            <v>2022</v>
          </cell>
          <cell r="V2822">
            <v>55</v>
          </cell>
          <cell r="W2822" t="str">
            <v>Non</v>
          </cell>
          <cell r="Z2822" t="str">
            <v>AN_LOIS_A</v>
          </cell>
          <cell r="AA2822" t="str">
            <v>Carte 1 an Loisir Adulte</v>
          </cell>
          <cell r="AB2822">
            <v>72045</v>
          </cell>
          <cell r="AC2822">
            <v>44593</v>
          </cell>
          <cell r="AD2822">
            <v>44621</v>
          </cell>
          <cell r="AE2822">
            <v>44926</v>
          </cell>
          <cell r="AF2822" t="str">
            <v>Aucun</v>
          </cell>
          <cell r="AG2822" t="str">
            <v>V</v>
          </cell>
          <cell r="AH2822" t="str">
            <v>VETERAN</v>
          </cell>
        </row>
        <row r="2823">
          <cell r="E2823">
            <v>472213</v>
          </cell>
          <cell r="F2823" t="str">
            <v>M.</v>
          </cell>
          <cell r="G2823" t="str">
            <v>POULIQUEN</v>
          </cell>
          <cell r="H2823" t="str">
            <v>TITOUAN</v>
          </cell>
          <cell r="I2823">
            <v>38147</v>
          </cell>
          <cell r="J2823" t="str">
            <v>FRANCE</v>
          </cell>
          <cell r="K2823" t="str">
            <v>Homme</v>
          </cell>
          <cell r="L2823">
            <v>2948</v>
          </cell>
          <cell r="M2823" t="str">
            <v>CLUB DE KAYAK DE LANDEDA L'ABERWRACH</v>
          </cell>
          <cell r="N2823" t="str">
            <v>CLUB DE KAYAK DE LANDEDA L'ABE</v>
          </cell>
          <cell r="O2823">
            <v>2900</v>
          </cell>
          <cell r="P2823" t="str">
            <v>COMITE DEPARTEMENTAL CK DU FINISTERE</v>
          </cell>
          <cell r="Q2823" t="str">
            <v>CR03</v>
          </cell>
          <cell r="R2823" t="str">
            <v>COMITE REGIONAL BRETAGNE CK</v>
          </cell>
          <cell r="S2823" t="str">
            <v>FEDERATION FRANCAISE CANOE-KAYAK ET SPORTS PAGAIE</v>
          </cell>
          <cell r="T2823">
            <v>2022</v>
          </cell>
          <cell r="V2823">
            <v>20</v>
          </cell>
          <cell r="W2823" t="str">
            <v>Non</v>
          </cell>
          <cell r="Z2823" t="str">
            <v>AN_LOIS_J</v>
          </cell>
          <cell r="AA2823" t="str">
            <v>Carte 1 an Loisir Jeune</v>
          </cell>
          <cell r="AB2823">
            <v>72045</v>
          </cell>
          <cell r="AC2823">
            <v>44593</v>
          </cell>
          <cell r="AD2823">
            <v>44621</v>
          </cell>
          <cell r="AE2823">
            <v>44926</v>
          </cell>
          <cell r="AF2823" t="str">
            <v>Aucun</v>
          </cell>
          <cell r="AG2823" t="str">
            <v>J</v>
          </cell>
          <cell r="AH2823" t="str">
            <v>JUNIOR</v>
          </cell>
        </row>
        <row r="2824">
          <cell r="E2824">
            <v>472214</v>
          </cell>
          <cell r="F2824" t="str">
            <v>M.</v>
          </cell>
          <cell r="G2824" t="str">
            <v>PRONOST</v>
          </cell>
          <cell r="H2824" t="str">
            <v>NOAH</v>
          </cell>
          <cell r="I2824">
            <v>38281</v>
          </cell>
          <cell r="J2824" t="str">
            <v>FRANCE</v>
          </cell>
          <cell r="K2824" t="str">
            <v>Homme</v>
          </cell>
          <cell r="L2824">
            <v>2948</v>
          </cell>
          <cell r="M2824" t="str">
            <v>CLUB DE KAYAK DE LANDEDA L'ABERWRACH</v>
          </cell>
          <cell r="N2824" t="str">
            <v>CLUB DE KAYAK DE LANDEDA L'ABE</v>
          </cell>
          <cell r="O2824">
            <v>2900</v>
          </cell>
          <cell r="P2824" t="str">
            <v>COMITE DEPARTEMENTAL CK DU FINISTERE</v>
          </cell>
          <cell r="Q2824" t="str">
            <v>CR03</v>
          </cell>
          <cell r="R2824" t="str">
            <v>COMITE REGIONAL BRETAGNE CK</v>
          </cell>
          <cell r="S2824" t="str">
            <v>FEDERATION FRANCAISE CANOE-KAYAK ET SPORTS PAGAIE</v>
          </cell>
          <cell r="T2824">
            <v>2022</v>
          </cell>
          <cell r="V2824">
            <v>20</v>
          </cell>
          <cell r="W2824" t="str">
            <v>Non</v>
          </cell>
          <cell r="Z2824" t="str">
            <v>AN_LOIS_J</v>
          </cell>
          <cell r="AA2824" t="str">
            <v>Carte 1 an Loisir Jeune</v>
          </cell>
          <cell r="AB2824">
            <v>72045</v>
          </cell>
          <cell r="AC2824">
            <v>44593</v>
          </cell>
          <cell r="AD2824">
            <v>44621</v>
          </cell>
          <cell r="AE2824">
            <v>44926</v>
          </cell>
          <cell r="AF2824" t="str">
            <v>Aucun</v>
          </cell>
          <cell r="AG2824" t="str">
            <v>J</v>
          </cell>
          <cell r="AH2824" t="str">
            <v>JUNIOR</v>
          </cell>
        </row>
        <row r="2825">
          <cell r="E2825">
            <v>472215</v>
          </cell>
          <cell r="F2825" t="str">
            <v>Mme</v>
          </cell>
          <cell r="G2825" t="str">
            <v>CROGUENNEC</v>
          </cell>
          <cell r="H2825" t="str">
            <v>JULIETTE</v>
          </cell>
          <cell r="I2825">
            <v>38141</v>
          </cell>
          <cell r="J2825" t="str">
            <v>FRANCE</v>
          </cell>
          <cell r="K2825" t="str">
            <v>Femme</v>
          </cell>
          <cell r="L2825">
            <v>2948</v>
          </cell>
          <cell r="M2825" t="str">
            <v>CLUB DE KAYAK DE LANDEDA L'ABERWRACH</v>
          </cell>
          <cell r="N2825" t="str">
            <v>CLUB DE KAYAK DE LANDEDA L'ABE</v>
          </cell>
          <cell r="O2825">
            <v>2900</v>
          </cell>
          <cell r="P2825" t="str">
            <v>COMITE DEPARTEMENTAL CK DU FINISTERE</v>
          </cell>
          <cell r="Q2825" t="str">
            <v>CR03</v>
          </cell>
          <cell r="R2825" t="str">
            <v>COMITE REGIONAL BRETAGNE CK</v>
          </cell>
          <cell r="S2825" t="str">
            <v>FEDERATION FRANCAISE CANOE-KAYAK ET SPORTS PAGAIE</v>
          </cell>
          <cell r="T2825">
            <v>2022</v>
          </cell>
          <cell r="V2825">
            <v>20</v>
          </cell>
          <cell r="W2825" t="str">
            <v>Non</v>
          </cell>
          <cell r="Z2825" t="str">
            <v>AN_LOIS_J</v>
          </cell>
          <cell r="AA2825" t="str">
            <v>Carte 1 an Loisir Jeune</v>
          </cell>
          <cell r="AB2825">
            <v>72045</v>
          </cell>
          <cell r="AC2825">
            <v>44593</v>
          </cell>
          <cell r="AD2825">
            <v>44621</v>
          </cell>
          <cell r="AE2825">
            <v>44926</v>
          </cell>
          <cell r="AF2825" t="str">
            <v>Aucun</v>
          </cell>
          <cell r="AG2825" t="str">
            <v>J</v>
          </cell>
          <cell r="AH2825" t="str">
            <v>JUNIOR</v>
          </cell>
        </row>
        <row r="2826">
          <cell r="E2826">
            <v>472299</v>
          </cell>
          <cell r="F2826" t="str">
            <v>M.</v>
          </cell>
          <cell r="G2826" t="str">
            <v>GUYOT</v>
          </cell>
          <cell r="H2826" t="str">
            <v>NATHAN</v>
          </cell>
          <cell r="I2826">
            <v>39716</v>
          </cell>
          <cell r="J2826" t="str">
            <v>FRANCE</v>
          </cell>
          <cell r="K2826" t="str">
            <v>Homme</v>
          </cell>
          <cell r="L2826">
            <v>5602</v>
          </cell>
          <cell r="M2826" t="str">
            <v>CANOE KAYAK CLUB DE ROHAN</v>
          </cell>
          <cell r="N2826" t="str">
            <v>CKC ROHAN</v>
          </cell>
          <cell r="O2826">
            <v>5600</v>
          </cell>
          <cell r="P2826" t="str">
            <v>COMITE DEPARTEMENTAL CK DU MORBIHAN</v>
          </cell>
          <cell r="Q2826" t="str">
            <v>CR03</v>
          </cell>
          <cell r="R2826" t="str">
            <v>COMITE REGIONAL BRETAGNE CK</v>
          </cell>
          <cell r="S2826" t="str">
            <v>FEDERATION FRANCAISE CANOE-KAYAK ET SPORTS PAGAIE</v>
          </cell>
          <cell r="T2826">
            <v>2022</v>
          </cell>
          <cell r="V2826">
            <v>20</v>
          </cell>
          <cell r="W2826" t="str">
            <v>Non</v>
          </cell>
          <cell r="Z2826" t="str">
            <v>AN_LOIS_J</v>
          </cell>
          <cell r="AA2826" t="str">
            <v>Carte 1 an Loisir Jeune</v>
          </cell>
          <cell r="AB2826">
            <v>70749</v>
          </cell>
          <cell r="AC2826">
            <v>44531</v>
          </cell>
          <cell r="AD2826">
            <v>44542</v>
          </cell>
          <cell r="AE2826">
            <v>44926</v>
          </cell>
          <cell r="AF2826" t="str">
            <v>Aucun</v>
          </cell>
          <cell r="AG2826" t="str">
            <v>M</v>
          </cell>
          <cell r="AH2826" t="str">
            <v>MINIME</v>
          </cell>
          <cell r="AJ2826">
            <v>44553</v>
          </cell>
          <cell r="AK2826" t="str">
            <v>Loisir</v>
          </cell>
        </row>
        <row r="2827">
          <cell r="E2827">
            <v>472371</v>
          </cell>
          <cell r="F2827" t="str">
            <v>Mme</v>
          </cell>
          <cell r="G2827" t="str">
            <v>CHERRUET</v>
          </cell>
          <cell r="H2827" t="str">
            <v>EMILIE</v>
          </cell>
          <cell r="I2827">
            <v>32103</v>
          </cell>
          <cell r="J2827" t="str">
            <v>FRANCE</v>
          </cell>
          <cell r="K2827" t="str">
            <v>Femme</v>
          </cell>
          <cell r="L2827">
            <v>3507</v>
          </cell>
          <cell r="M2827" t="str">
            <v>CANOE KAYAK DU PAYS DE BROCELIANDE</v>
          </cell>
          <cell r="O2827">
            <v>3500</v>
          </cell>
          <cell r="P2827" t="str">
            <v>COMITE DEPARTEMENTAL CK D'ILLE ET VILAINE</v>
          </cell>
          <cell r="Q2827" t="str">
            <v>CR03</v>
          </cell>
          <cell r="R2827" t="str">
            <v>COMITE REGIONAL BRETAGNE CK</v>
          </cell>
          <cell r="S2827" t="str">
            <v>FEDERATION FRANCAISE CANOE-KAYAK ET SPORTS PAGAIE</v>
          </cell>
          <cell r="T2827">
            <v>2022</v>
          </cell>
          <cell r="V2827">
            <v>55</v>
          </cell>
          <cell r="W2827" t="str">
            <v>Non</v>
          </cell>
          <cell r="Z2827" t="str">
            <v>AN_LOIS_A</v>
          </cell>
          <cell r="AA2827" t="str">
            <v>Carte 1 an Loisir Adulte</v>
          </cell>
          <cell r="AB2827">
            <v>72176</v>
          </cell>
          <cell r="AC2827">
            <v>44593</v>
          </cell>
          <cell r="AD2827">
            <v>44597</v>
          </cell>
          <cell r="AE2827">
            <v>44926</v>
          </cell>
          <cell r="AF2827" t="str">
            <v>Aucun</v>
          </cell>
          <cell r="AG2827" t="str">
            <v>V</v>
          </cell>
          <cell r="AH2827" t="str">
            <v>VETERAN</v>
          </cell>
          <cell r="AJ2827">
            <v>44568</v>
          </cell>
          <cell r="AK2827" t="str">
            <v>Loisir</v>
          </cell>
          <cell r="AL2827" t="str">
            <v>Dr Le Houerou</v>
          </cell>
          <cell r="AM2827">
            <v>10002668050</v>
          </cell>
        </row>
        <row r="2828">
          <cell r="E2828">
            <v>472382</v>
          </cell>
          <cell r="F2828" t="str">
            <v>Mme</v>
          </cell>
          <cell r="G2828" t="str">
            <v>DEBLIQUY</v>
          </cell>
          <cell r="H2828" t="str">
            <v>LISON</v>
          </cell>
          <cell r="I2828">
            <v>41668</v>
          </cell>
          <cell r="J2828" t="str">
            <v>FRANCE</v>
          </cell>
          <cell r="K2828" t="str">
            <v>Femme</v>
          </cell>
          <cell r="L2828">
            <v>3522</v>
          </cell>
          <cell r="M2828" t="str">
            <v>CESSON SEVIGNE CANOE KAYAK LES POISSONS VOLANTS</v>
          </cell>
          <cell r="N2828" t="str">
            <v>CSCK PV</v>
          </cell>
          <cell r="O2828">
            <v>3500</v>
          </cell>
          <cell r="P2828" t="str">
            <v>COMITE DEPARTEMENTAL CK D'ILLE ET VILAINE</v>
          </cell>
          <cell r="Q2828" t="str">
            <v>CR03</v>
          </cell>
          <cell r="R2828" t="str">
            <v>COMITE REGIONAL BRETAGNE CK</v>
          </cell>
          <cell r="S2828" t="str">
            <v>FEDERATION FRANCAISE CANOE-KAYAK ET SPORTS PAGAIE</v>
          </cell>
          <cell r="T2828">
            <v>2022</v>
          </cell>
          <cell r="V2828">
            <v>20</v>
          </cell>
          <cell r="W2828" t="str">
            <v>Non</v>
          </cell>
          <cell r="Z2828" t="str">
            <v>AN_LOIS_J</v>
          </cell>
          <cell r="AA2828" t="str">
            <v>Carte 1 an Loisir Jeune</v>
          </cell>
          <cell r="AB2828">
            <v>71104</v>
          </cell>
          <cell r="AC2828">
            <v>44531</v>
          </cell>
          <cell r="AD2828">
            <v>44558</v>
          </cell>
          <cell r="AE2828">
            <v>44926</v>
          </cell>
          <cell r="AF2828" t="str">
            <v>Aucun</v>
          </cell>
          <cell r="AG2828" t="str">
            <v>P</v>
          </cell>
          <cell r="AH2828" t="str">
            <v>POUSSIN</v>
          </cell>
          <cell r="AJ2828">
            <v>44558</v>
          </cell>
          <cell r="AK2828" t="str">
            <v>Loisir</v>
          </cell>
        </row>
        <row r="2829">
          <cell r="E2829">
            <v>472394</v>
          </cell>
          <cell r="F2829" t="str">
            <v>Mme</v>
          </cell>
          <cell r="G2829" t="str">
            <v>MICHEL</v>
          </cell>
          <cell r="H2829" t="str">
            <v>ANNE</v>
          </cell>
          <cell r="I2829">
            <v>21899</v>
          </cell>
          <cell r="J2829" t="str">
            <v>FRANCE</v>
          </cell>
          <cell r="K2829" t="str">
            <v>Femme</v>
          </cell>
          <cell r="L2829">
            <v>2206</v>
          </cell>
          <cell r="M2829" t="str">
            <v>LA ROCHE DERRIEN CANOE KAYAK</v>
          </cell>
          <cell r="N2829" t="str">
            <v>ROCHE DERRIEN CK</v>
          </cell>
          <cell r="O2829">
            <v>2200</v>
          </cell>
          <cell r="P2829" t="str">
            <v>COMITE DEPARTEMENTAL CK COTES D'ARMOR</v>
          </cell>
          <cell r="Q2829" t="str">
            <v>CR03</v>
          </cell>
          <cell r="R2829" t="str">
            <v>COMITE REGIONAL BRETAGNE CK</v>
          </cell>
          <cell r="S2829" t="str">
            <v>FEDERATION FRANCAISE CANOE-KAYAK ET SPORTS PAGAIE</v>
          </cell>
          <cell r="T2829">
            <v>2022</v>
          </cell>
          <cell r="V2829">
            <v>55</v>
          </cell>
          <cell r="W2829" t="str">
            <v>Non</v>
          </cell>
          <cell r="Z2829" t="str">
            <v>AN_LOIS_A</v>
          </cell>
          <cell r="AA2829" t="str">
            <v>Carte 1 an Loisir Adulte</v>
          </cell>
          <cell r="AB2829">
            <v>72386</v>
          </cell>
          <cell r="AC2829">
            <v>44621</v>
          </cell>
          <cell r="AD2829">
            <v>44630</v>
          </cell>
          <cell r="AE2829">
            <v>44926</v>
          </cell>
          <cell r="AF2829" t="str">
            <v>Aucun</v>
          </cell>
          <cell r="AG2829" t="str">
            <v>V</v>
          </cell>
          <cell r="AH2829" t="str">
            <v>VETERAN</v>
          </cell>
          <cell r="AJ2829">
            <v>44589</v>
          </cell>
          <cell r="AK2829" t="str">
            <v>Loisir</v>
          </cell>
          <cell r="AL2829" t="str">
            <v>Bernard</v>
          </cell>
          <cell r="AM2829">
            <v>10002651619</v>
          </cell>
        </row>
        <row r="2830">
          <cell r="E2830">
            <v>472415</v>
          </cell>
          <cell r="F2830" t="str">
            <v>M.</v>
          </cell>
          <cell r="G2830" t="str">
            <v>BEUREL</v>
          </cell>
          <cell r="H2830" t="str">
            <v>ANTOINE</v>
          </cell>
          <cell r="I2830">
            <v>36377</v>
          </cell>
          <cell r="J2830" t="str">
            <v>FRANCE</v>
          </cell>
          <cell r="K2830" t="str">
            <v>Homme</v>
          </cell>
          <cell r="L2830">
            <v>5602</v>
          </cell>
          <cell r="M2830" t="str">
            <v>CANOE KAYAK CLUB DE ROHAN</v>
          </cell>
          <cell r="N2830" t="str">
            <v>CKC ROHAN</v>
          </cell>
          <cell r="O2830">
            <v>5600</v>
          </cell>
          <cell r="P2830" t="str">
            <v>COMITE DEPARTEMENTAL CK DU MORBIHAN</v>
          </cell>
          <cell r="Q2830" t="str">
            <v>CR03</v>
          </cell>
          <cell r="R2830" t="str">
            <v>COMITE REGIONAL BRETAGNE CK</v>
          </cell>
          <cell r="S2830" t="str">
            <v>FEDERATION FRANCAISE CANOE-KAYAK ET SPORTS PAGAIE</v>
          </cell>
          <cell r="T2830">
            <v>2022</v>
          </cell>
          <cell r="V2830">
            <v>2</v>
          </cell>
          <cell r="W2830" t="str">
            <v>Non</v>
          </cell>
          <cell r="Z2830" t="str">
            <v>AN_SANS_P</v>
          </cell>
          <cell r="AA2830" t="str">
            <v>Carte annuelle sans pratique</v>
          </cell>
          <cell r="AB2830">
            <v>70749</v>
          </cell>
          <cell r="AC2830">
            <v>44531</v>
          </cell>
          <cell r="AD2830">
            <v>44559</v>
          </cell>
          <cell r="AE2830">
            <v>44926</v>
          </cell>
          <cell r="AF2830" t="str">
            <v>Aucun</v>
          </cell>
          <cell r="AG2830" t="str">
            <v>S</v>
          </cell>
          <cell r="AH2830" t="str">
            <v>SENIOR</v>
          </cell>
        </row>
        <row r="2831">
          <cell r="E2831">
            <v>472442</v>
          </cell>
          <cell r="F2831" t="str">
            <v>Mme</v>
          </cell>
          <cell r="G2831" t="str">
            <v>CALVAR</v>
          </cell>
          <cell r="H2831" t="str">
            <v>ANNE</v>
          </cell>
          <cell r="I2831">
            <v>26062</v>
          </cell>
          <cell r="J2831" t="str">
            <v>FRANCE</v>
          </cell>
          <cell r="K2831" t="str">
            <v>Femme</v>
          </cell>
          <cell r="L2831">
            <v>2903</v>
          </cell>
          <cell r="M2831" t="str">
            <v>CK DE QUIMPER CORNOUAILLE</v>
          </cell>
          <cell r="O2831">
            <v>2900</v>
          </cell>
          <cell r="P2831" t="str">
            <v>COMITE DEPARTEMENTAL CK DU FINISTERE</v>
          </cell>
          <cell r="Q2831" t="str">
            <v>CR03</v>
          </cell>
          <cell r="R2831" t="str">
            <v>COMITE REGIONAL BRETAGNE CK</v>
          </cell>
          <cell r="S2831" t="str">
            <v>FEDERATION FRANCAISE CANOE-KAYAK ET SPORTS PAGAIE</v>
          </cell>
          <cell r="T2831">
            <v>2022</v>
          </cell>
          <cell r="V2831">
            <v>60</v>
          </cell>
          <cell r="W2831" t="str">
            <v>Non</v>
          </cell>
          <cell r="Z2831" t="str">
            <v>AN_COMP_A</v>
          </cell>
          <cell r="AA2831" t="str">
            <v>Carte 1 an Compétition Adulte</v>
          </cell>
          <cell r="AB2831">
            <v>70918</v>
          </cell>
          <cell r="AC2831">
            <v>44531</v>
          </cell>
          <cell r="AD2831">
            <v>44545</v>
          </cell>
          <cell r="AE2831">
            <v>44926</v>
          </cell>
          <cell r="AF2831" t="str">
            <v>Aucun</v>
          </cell>
          <cell r="AG2831" t="str">
            <v>V</v>
          </cell>
          <cell r="AH2831" t="str">
            <v>VETERAN</v>
          </cell>
          <cell r="AN2831">
            <v>44250</v>
          </cell>
          <cell r="AO2831" t="str">
            <v>Compétition</v>
          </cell>
        </row>
        <row r="2832">
          <cell r="E2832">
            <v>472531</v>
          </cell>
          <cell r="F2832" t="str">
            <v>Mme</v>
          </cell>
          <cell r="G2832" t="str">
            <v>LE BARCH</v>
          </cell>
          <cell r="H2832" t="str">
            <v>CATHY</v>
          </cell>
          <cell r="I2832">
            <v>21901</v>
          </cell>
          <cell r="J2832" t="str">
            <v>FRANCE</v>
          </cell>
          <cell r="K2832" t="str">
            <v>Femme</v>
          </cell>
          <cell r="L2832">
            <v>5643</v>
          </cell>
          <cell r="M2832" t="str">
            <v>LANESTER CANOE KAYAK CLUB</v>
          </cell>
          <cell r="N2832" t="str">
            <v>L.C.K.C</v>
          </cell>
          <cell r="O2832">
            <v>5600</v>
          </cell>
          <cell r="P2832" t="str">
            <v>COMITE DEPARTEMENTAL CK DU MORBIHAN</v>
          </cell>
          <cell r="Q2832" t="str">
            <v>CR03</v>
          </cell>
          <cell r="R2832" t="str">
            <v>COMITE REGIONAL BRETAGNE CK</v>
          </cell>
          <cell r="S2832" t="str">
            <v>FEDERATION FRANCAISE CANOE-KAYAK ET SPORTS PAGAIE</v>
          </cell>
          <cell r="T2832">
            <v>2022</v>
          </cell>
          <cell r="V2832">
            <v>55</v>
          </cell>
          <cell r="W2832" t="str">
            <v>Non</v>
          </cell>
          <cell r="Z2832" t="str">
            <v>AN_LOIS_A</v>
          </cell>
          <cell r="AA2832" t="str">
            <v>Carte 1 an Loisir Adulte</v>
          </cell>
          <cell r="AB2832">
            <v>71016</v>
          </cell>
          <cell r="AC2832">
            <v>44531</v>
          </cell>
          <cell r="AD2832">
            <v>44545</v>
          </cell>
          <cell r="AE2832">
            <v>44926</v>
          </cell>
          <cell r="AF2832" t="str">
            <v>Aucun</v>
          </cell>
          <cell r="AG2832" t="str">
            <v>V</v>
          </cell>
          <cell r="AH2832" t="str">
            <v>VETERAN</v>
          </cell>
          <cell r="AJ2832">
            <v>44456</v>
          </cell>
          <cell r="AK2832" t="str">
            <v>Loisir</v>
          </cell>
          <cell r="AL2832" t="str">
            <v>NOURY Michel</v>
          </cell>
          <cell r="AM2832" t="str">
            <v>56 1 03153 5</v>
          </cell>
        </row>
        <row r="2833">
          <cell r="E2833">
            <v>472532</v>
          </cell>
          <cell r="F2833" t="str">
            <v>Mme</v>
          </cell>
          <cell r="G2833" t="str">
            <v>LE BOUHARD</v>
          </cell>
          <cell r="H2833" t="str">
            <v>CHRISTIANE</v>
          </cell>
          <cell r="I2833">
            <v>19716</v>
          </cell>
          <cell r="J2833" t="str">
            <v>FRANCE</v>
          </cell>
          <cell r="K2833" t="str">
            <v>Femme</v>
          </cell>
          <cell r="L2833">
            <v>5643</v>
          </cell>
          <cell r="M2833" t="str">
            <v>LANESTER CANOE KAYAK CLUB</v>
          </cell>
          <cell r="N2833" t="str">
            <v>L.C.K.C</v>
          </cell>
          <cell r="O2833">
            <v>5600</v>
          </cell>
          <cell r="P2833" t="str">
            <v>COMITE DEPARTEMENTAL CK DU MORBIHAN</v>
          </cell>
          <cell r="Q2833" t="str">
            <v>CR03</v>
          </cell>
          <cell r="R2833" t="str">
            <v>COMITE REGIONAL BRETAGNE CK</v>
          </cell>
          <cell r="S2833" t="str">
            <v>FEDERATION FRANCAISE CANOE-KAYAK ET SPORTS PAGAIE</v>
          </cell>
          <cell r="T2833">
            <v>2022</v>
          </cell>
          <cell r="V2833">
            <v>55</v>
          </cell>
          <cell r="W2833" t="str">
            <v>Non</v>
          </cell>
          <cell r="Z2833" t="str">
            <v>AN_LOIS_A</v>
          </cell>
          <cell r="AA2833" t="str">
            <v>Carte 1 an Loisir Adulte</v>
          </cell>
          <cell r="AB2833">
            <v>73221</v>
          </cell>
          <cell r="AC2833">
            <v>44652</v>
          </cell>
          <cell r="AD2833">
            <v>44655</v>
          </cell>
          <cell r="AE2833">
            <v>44926</v>
          </cell>
          <cell r="AF2833" t="str">
            <v>Aucun</v>
          </cell>
          <cell r="AG2833" t="str">
            <v>V</v>
          </cell>
          <cell r="AH2833" t="str">
            <v>VETERAN</v>
          </cell>
        </row>
        <row r="2834">
          <cell r="E2834">
            <v>472687</v>
          </cell>
          <cell r="F2834" t="str">
            <v>Mme</v>
          </cell>
          <cell r="G2834" t="str">
            <v>FRIGNAC</v>
          </cell>
          <cell r="H2834" t="str">
            <v>MAUD</v>
          </cell>
          <cell r="I2834">
            <v>28498</v>
          </cell>
          <cell r="J2834" t="str">
            <v>FRANCE</v>
          </cell>
          <cell r="K2834" t="str">
            <v>Femme</v>
          </cell>
          <cell r="L2834">
            <v>2212</v>
          </cell>
          <cell r="M2834" t="str">
            <v>CLUB CANOE KAYAK DE LA RANCE</v>
          </cell>
          <cell r="O2834">
            <v>2200</v>
          </cell>
          <cell r="P2834" t="str">
            <v>COMITE DEPARTEMENTAL CK COTES D'ARMOR</v>
          </cell>
          <cell r="Q2834" t="str">
            <v>CR03</v>
          </cell>
          <cell r="R2834" t="str">
            <v>COMITE REGIONAL BRETAGNE CK</v>
          </cell>
          <cell r="S2834" t="str">
            <v>FEDERATION FRANCAISE CANOE-KAYAK ET SPORTS PAGAIE</v>
          </cell>
          <cell r="T2834">
            <v>2022</v>
          </cell>
          <cell r="V2834">
            <v>55</v>
          </cell>
          <cell r="W2834" t="str">
            <v>Non</v>
          </cell>
          <cell r="Z2834" t="str">
            <v>AN_LOIS_A</v>
          </cell>
          <cell r="AA2834" t="str">
            <v>Carte 1 an Loisir Adulte</v>
          </cell>
          <cell r="AB2834">
            <v>71782</v>
          </cell>
          <cell r="AC2834">
            <v>44593</v>
          </cell>
          <cell r="AD2834">
            <v>44617</v>
          </cell>
          <cell r="AE2834">
            <v>44926</v>
          </cell>
          <cell r="AF2834" t="str">
            <v>Aucun</v>
          </cell>
          <cell r="AG2834" t="str">
            <v>V</v>
          </cell>
          <cell r="AH2834" t="str">
            <v>VETERAN</v>
          </cell>
          <cell r="AJ2834">
            <v>44606</v>
          </cell>
          <cell r="AK2834" t="str">
            <v>Loisir</v>
          </cell>
          <cell r="AL2834" t="str">
            <v>LECOMTE JEAN-JACQUE</v>
          </cell>
          <cell r="AM2834">
            <v>221017262</v>
          </cell>
        </row>
        <row r="2835">
          <cell r="E2835">
            <v>472716</v>
          </cell>
          <cell r="F2835" t="str">
            <v>M.</v>
          </cell>
          <cell r="G2835" t="str">
            <v>BARBIER</v>
          </cell>
          <cell r="H2835" t="str">
            <v>GEORGES</v>
          </cell>
          <cell r="I2835">
            <v>20216</v>
          </cell>
          <cell r="J2835" t="str">
            <v>FRANCE</v>
          </cell>
          <cell r="K2835" t="str">
            <v>Homme</v>
          </cell>
          <cell r="L2835">
            <v>2978</v>
          </cell>
          <cell r="M2835" t="str">
            <v>CANOE KAYAK CLUB BRESTOIS</v>
          </cell>
          <cell r="N2835" t="str">
            <v>CKCB</v>
          </cell>
          <cell r="O2835">
            <v>2900</v>
          </cell>
          <cell r="P2835" t="str">
            <v>COMITE DEPARTEMENTAL CK DU FINISTERE</v>
          </cell>
          <cell r="Q2835" t="str">
            <v>CR03</v>
          </cell>
          <cell r="R2835" t="str">
            <v>COMITE REGIONAL BRETAGNE CK</v>
          </cell>
          <cell r="S2835" t="str">
            <v>FEDERATION FRANCAISE CANOE-KAYAK ET SPORTS PAGAIE</v>
          </cell>
          <cell r="T2835">
            <v>2022</v>
          </cell>
          <cell r="V2835">
            <v>55</v>
          </cell>
          <cell r="W2835" t="str">
            <v>Non</v>
          </cell>
          <cell r="Z2835" t="str">
            <v>AN_LOIS_A</v>
          </cell>
          <cell r="AA2835" t="str">
            <v>Carte 1 an Loisir Adulte</v>
          </cell>
          <cell r="AB2835">
            <v>71123</v>
          </cell>
          <cell r="AC2835">
            <v>44531</v>
          </cell>
          <cell r="AD2835">
            <v>44533</v>
          </cell>
          <cell r="AE2835">
            <v>44926</v>
          </cell>
          <cell r="AF2835" t="str">
            <v>Aucun</v>
          </cell>
          <cell r="AG2835" t="str">
            <v>V</v>
          </cell>
          <cell r="AH2835" t="str">
            <v>VETERAN</v>
          </cell>
        </row>
        <row r="2836">
          <cell r="E2836">
            <v>472719</v>
          </cell>
          <cell r="F2836" t="str">
            <v>Mme</v>
          </cell>
          <cell r="G2836" t="str">
            <v>CADORET</v>
          </cell>
          <cell r="H2836" t="str">
            <v>LUCIE</v>
          </cell>
          <cell r="I2836">
            <v>27160</v>
          </cell>
          <cell r="J2836" t="str">
            <v>FRANCE</v>
          </cell>
          <cell r="K2836" t="str">
            <v>Femme</v>
          </cell>
          <cell r="L2836">
            <v>2206</v>
          </cell>
          <cell r="M2836" t="str">
            <v>LA ROCHE DERRIEN CANOE KAYAK</v>
          </cell>
          <cell r="N2836" t="str">
            <v>ROCHE DERRIEN CK</v>
          </cell>
          <cell r="O2836">
            <v>2200</v>
          </cell>
          <cell r="P2836" t="str">
            <v>COMITE DEPARTEMENTAL CK COTES D'ARMOR</v>
          </cell>
          <cell r="Q2836" t="str">
            <v>CR03</v>
          </cell>
          <cell r="R2836" t="str">
            <v>COMITE REGIONAL BRETAGNE CK</v>
          </cell>
          <cell r="S2836" t="str">
            <v>FEDERATION FRANCAISE CANOE-KAYAK ET SPORTS PAGAIE</v>
          </cell>
          <cell r="T2836">
            <v>2022</v>
          </cell>
          <cell r="V2836">
            <v>55</v>
          </cell>
          <cell r="W2836" t="str">
            <v>Non</v>
          </cell>
          <cell r="Z2836" t="str">
            <v>AN_LOIS_A</v>
          </cell>
          <cell r="AA2836" t="str">
            <v>Carte 1 an Loisir Adulte</v>
          </cell>
          <cell r="AB2836">
            <v>71261</v>
          </cell>
          <cell r="AC2836">
            <v>44562</v>
          </cell>
          <cell r="AD2836">
            <v>44589</v>
          </cell>
          <cell r="AE2836">
            <v>44926</v>
          </cell>
          <cell r="AF2836" t="str">
            <v>Aucun</v>
          </cell>
          <cell r="AG2836" t="str">
            <v>V</v>
          </cell>
          <cell r="AH2836" t="str">
            <v>VETERAN</v>
          </cell>
          <cell r="AJ2836">
            <v>44182</v>
          </cell>
          <cell r="AK2836" t="str">
            <v>Loisir</v>
          </cell>
          <cell r="AL2836" t="str">
            <v xml:space="preserve">DUPEYRAT </v>
          </cell>
          <cell r="AM2836">
            <v>221029283</v>
          </cell>
        </row>
        <row r="2837">
          <cell r="E2837">
            <v>472737</v>
          </cell>
          <cell r="F2837" t="str">
            <v>M.</v>
          </cell>
          <cell r="G2837" t="str">
            <v>BRIAND COZETTE</v>
          </cell>
          <cell r="H2837" t="str">
            <v>SACHA</v>
          </cell>
          <cell r="I2837">
            <v>39511</v>
          </cell>
          <cell r="J2837" t="str">
            <v>FRANCE</v>
          </cell>
          <cell r="K2837" t="str">
            <v>Homme</v>
          </cell>
          <cell r="L2837">
            <v>2206</v>
          </cell>
          <cell r="M2837" t="str">
            <v>LA ROCHE DERRIEN CANOE KAYAK</v>
          </cell>
          <cell r="N2837" t="str">
            <v>ROCHE DERRIEN CK</v>
          </cell>
          <cell r="O2837">
            <v>2200</v>
          </cell>
          <cell r="P2837" t="str">
            <v>COMITE DEPARTEMENTAL CK COTES D'ARMOR</v>
          </cell>
          <cell r="Q2837" t="str">
            <v>CR03</v>
          </cell>
          <cell r="R2837" t="str">
            <v>COMITE REGIONAL BRETAGNE CK</v>
          </cell>
          <cell r="S2837" t="str">
            <v>FEDERATION FRANCAISE CANOE-KAYAK ET SPORTS PAGAIE</v>
          </cell>
          <cell r="T2837">
            <v>2022</v>
          </cell>
          <cell r="V2837">
            <v>40</v>
          </cell>
          <cell r="W2837" t="str">
            <v>Non</v>
          </cell>
          <cell r="Z2837" t="str">
            <v>AN_COMP_J</v>
          </cell>
          <cell r="AA2837" t="str">
            <v>Carte 1 an Compétition Jeune</v>
          </cell>
          <cell r="AB2837">
            <v>70814</v>
          </cell>
          <cell r="AC2837">
            <v>44531</v>
          </cell>
          <cell r="AD2837">
            <v>44546</v>
          </cell>
          <cell r="AE2837">
            <v>44926</v>
          </cell>
          <cell r="AF2837" t="str">
            <v>Aucun</v>
          </cell>
          <cell r="AG2837" t="str">
            <v>M</v>
          </cell>
          <cell r="AH2837" t="str">
            <v>MINIME</v>
          </cell>
          <cell r="AN2837">
            <v>44546</v>
          </cell>
          <cell r="AO2837" t="str">
            <v>Compétition</v>
          </cell>
        </row>
        <row r="2838">
          <cell r="E2838">
            <v>472775</v>
          </cell>
          <cell r="F2838" t="str">
            <v>M.</v>
          </cell>
          <cell r="G2838" t="str">
            <v>LEGER</v>
          </cell>
          <cell r="H2838" t="str">
            <v>DOMINIQUE</v>
          </cell>
          <cell r="I2838">
            <v>21674</v>
          </cell>
          <cell r="J2838" t="str">
            <v>FRANCE</v>
          </cell>
          <cell r="K2838" t="str">
            <v>Homme</v>
          </cell>
          <cell r="L2838">
            <v>5604</v>
          </cell>
          <cell r="M2838" t="str">
            <v>CLUB LOISIRS POP. LOCHRIST</v>
          </cell>
          <cell r="O2838">
            <v>5600</v>
          </cell>
          <cell r="P2838" t="str">
            <v>COMITE DEPARTEMENTAL CK DU MORBIHAN</v>
          </cell>
          <cell r="Q2838" t="str">
            <v>CR03</v>
          </cell>
          <cell r="R2838" t="str">
            <v>COMITE REGIONAL BRETAGNE CK</v>
          </cell>
          <cell r="S2838" t="str">
            <v>FEDERATION FRANCAISE CANOE-KAYAK ET SPORTS PAGAIE</v>
          </cell>
          <cell r="T2838">
            <v>2022</v>
          </cell>
          <cell r="V2838">
            <v>55</v>
          </cell>
          <cell r="W2838" t="str">
            <v>Non</v>
          </cell>
          <cell r="Z2838" t="str">
            <v>AN_LOIS_A</v>
          </cell>
          <cell r="AA2838" t="str">
            <v>Carte 1 an Loisir Adulte</v>
          </cell>
          <cell r="AB2838">
            <v>71669</v>
          </cell>
          <cell r="AC2838">
            <v>44593</v>
          </cell>
          <cell r="AD2838">
            <v>44618</v>
          </cell>
          <cell r="AE2838">
            <v>44926</v>
          </cell>
          <cell r="AF2838" t="str">
            <v>Aucun</v>
          </cell>
          <cell r="AG2838" t="str">
            <v>V</v>
          </cell>
          <cell r="AH2838" t="str">
            <v>VETERAN</v>
          </cell>
          <cell r="AJ2838">
            <v>44259</v>
          </cell>
          <cell r="AK2838" t="str">
            <v>Loisir</v>
          </cell>
          <cell r="AL2838" t="str">
            <v>QUILLERE C</v>
          </cell>
        </row>
        <row r="2839">
          <cell r="E2839">
            <v>472803</v>
          </cell>
          <cell r="F2839" t="str">
            <v>Mme</v>
          </cell>
          <cell r="G2839" t="str">
            <v>CARDIN</v>
          </cell>
          <cell r="H2839" t="str">
            <v>FABIENNE</v>
          </cell>
          <cell r="I2839">
            <v>22845</v>
          </cell>
          <cell r="J2839" t="str">
            <v>FRANCE</v>
          </cell>
          <cell r="K2839" t="str">
            <v>Femme</v>
          </cell>
          <cell r="L2839">
            <v>2209</v>
          </cell>
          <cell r="M2839" t="str">
            <v>CANOE CLUB DU LIE</v>
          </cell>
          <cell r="N2839" t="str">
            <v>C.C.LIE</v>
          </cell>
          <cell r="O2839">
            <v>2200</v>
          </cell>
          <cell r="P2839" t="str">
            <v>COMITE DEPARTEMENTAL CK COTES D'ARMOR</v>
          </cell>
          <cell r="Q2839" t="str">
            <v>CR03</v>
          </cell>
          <cell r="R2839" t="str">
            <v>COMITE REGIONAL BRETAGNE CK</v>
          </cell>
          <cell r="S2839" t="str">
            <v>FEDERATION FRANCAISE CANOE-KAYAK ET SPORTS PAGAIE</v>
          </cell>
          <cell r="T2839">
            <v>2022</v>
          </cell>
          <cell r="V2839">
            <v>55</v>
          </cell>
          <cell r="W2839" t="str">
            <v>Non</v>
          </cell>
          <cell r="Z2839" t="str">
            <v>AN_LOIS_A</v>
          </cell>
          <cell r="AA2839" t="str">
            <v>Carte 1 an Loisir Adulte</v>
          </cell>
          <cell r="AB2839">
            <v>71778</v>
          </cell>
          <cell r="AC2839">
            <v>44593</v>
          </cell>
          <cell r="AD2839">
            <v>44597</v>
          </cell>
          <cell r="AE2839">
            <v>44926</v>
          </cell>
          <cell r="AF2839" t="str">
            <v>Aucun</v>
          </cell>
          <cell r="AG2839" t="str">
            <v>V</v>
          </cell>
          <cell r="AH2839" t="str">
            <v>VETERAN</v>
          </cell>
        </row>
        <row r="2840">
          <cell r="E2840">
            <v>472804</v>
          </cell>
          <cell r="F2840" t="str">
            <v>M.</v>
          </cell>
          <cell r="G2840" t="str">
            <v>OLCINA</v>
          </cell>
          <cell r="H2840" t="str">
            <v>ARNAUD</v>
          </cell>
          <cell r="I2840">
            <v>35442</v>
          </cell>
          <cell r="J2840" t="str">
            <v>FRANCE</v>
          </cell>
          <cell r="K2840" t="str">
            <v>Homme</v>
          </cell>
          <cell r="L2840">
            <v>5614</v>
          </cell>
          <cell r="M2840" t="str">
            <v>C.K.C. AURAY</v>
          </cell>
          <cell r="O2840">
            <v>5600</v>
          </cell>
          <cell r="P2840" t="str">
            <v>COMITE DEPARTEMENTAL CK DU MORBIHAN</v>
          </cell>
          <cell r="Q2840" t="str">
            <v>CR03</v>
          </cell>
          <cell r="R2840" t="str">
            <v>COMITE REGIONAL BRETAGNE CK</v>
          </cell>
          <cell r="S2840" t="str">
            <v>FEDERATION FRANCAISE CANOE-KAYAK ET SPORTS PAGAIE</v>
          </cell>
          <cell r="T2840">
            <v>2022</v>
          </cell>
          <cell r="V2840">
            <v>55</v>
          </cell>
          <cell r="W2840" t="str">
            <v>Non</v>
          </cell>
          <cell r="Z2840" t="str">
            <v>AN_LOIS_A</v>
          </cell>
          <cell r="AA2840" t="str">
            <v>Carte 1 an Loisir Adulte</v>
          </cell>
          <cell r="AB2840">
            <v>71181</v>
          </cell>
          <cell r="AC2840">
            <v>44562</v>
          </cell>
          <cell r="AD2840">
            <v>44592</v>
          </cell>
          <cell r="AE2840">
            <v>44926</v>
          </cell>
          <cell r="AF2840" t="str">
            <v>Aucun</v>
          </cell>
          <cell r="AG2840" t="str">
            <v>S</v>
          </cell>
          <cell r="AH2840" t="str">
            <v>SENIOR</v>
          </cell>
          <cell r="AJ2840">
            <v>44270</v>
          </cell>
          <cell r="AK2840" t="str">
            <v>Loisir</v>
          </cell>
          <cell r="AL2840" t="str">
            <v>DERCOURT</v>
          </cell>
          <cell r="AM2840">
            <v>10002660438</v>
          </cell>
        </row>
        <row r="2841">
          <cell r="E2841">
            <v>472805</v>
          </cell>
          <cell r="F2841" t="str">
            <v>Mme</v>
          </cell>
          <cell r="G2841" t="str">
            <v>FERRIER</v>
          </cell>
          <cell r="H2841" t="str">
            <v>CHRISTINE</v>
          </cell>
          <cell r="I2841">
            <v>22543</v>
          </cell>
          <cell r="J2841" t="str">
            <v>FRANCE</v>
          </cell>
          <cell r="K2841" t="str">
            <v>Femme</v>
          </cell>
          <cell r="L2841">
            <v>5626</v>
          </cell>
          <cell r="M2841" t="str">
            <v>SILLAGES ECOLE DE KAYAK DE MER</v>
          </cell>
          <cell r="N2841" t="str">
            <v>SILLAGES QUIBERON</v>
          </cell>
          <cell r="O2841">
            <v>5600</v>
          </cell>
          <cell r="P2841" t="str">
            <v>COMITE DEPARTEMENTAL CK DU MORBIHAN</v>
          </cell>
          <cell r="Q2841" t="str">
            <v>CR03</v>
          </cell>
          <cell r="R2841" t="str">
            <v>COMITE REGIONAL BRETAGNE CK</v>
          </cell>
          <cell r="S2841" t="str">
            <v>FEDERATION FRANCAISE CANOE-KAYAK ET SPORTS PAGAIE</v>
          </cell>
          <cell r="T2841">
            <v>2022</v>
          </cell>
          <cell r="V2841">
            <v>55</v>
          </cell>
          <cell r="W2841" t="str">
            <v>Non</v>
          </cell>
          <cell r="Z2841" t="str">
            <v>AN_LOIS_A</v>
          </cell>
          <cell r="AA2841" t="str">
            <v>Carte 1 an Loisir Adulte</v>
          </cell>
          <cell r="AB2841">
            <v>17367</v>
          </cell>
          <cell r="AC2841">
            <v>41373</v>
          </cell>
          <cell r="AD2841">
            <v>44610</v>
          </cell>
          <cell r="AE2841">
            <v>44926</v>
          </cell>
          <cell r="AF2841" t="str">
            <v>Aucun</v>
          </cell>
          <cell r="AG2841" t="str">
            <v>V</v>
          </cell>
          <cell r="AH2841" t="str">
            <v>VETERAN</v>
          </cell>
        </row>
        <row r="2842">
          <cell r="E2842">
            <v>472806</v>
          </cell>
          <cell r="F2842" t="str">
            <v>M.</v>
          </cell>
          <cell r="G2842" t="str">
            <v>MARTINY</v>
          </cell>
          <cell r="H2842" t="str">
            <v>JOEL</v>
          </cell>
          <cell r="I2842">
            <v>23991</v>
          </cell>
          <cell r="J2842" t="str">
            <v>FRANCE</v>
          </cell>
          <cell r="K2842" t="str">
            <v>Homme</v>
          </cell>
          <cell r="L2842">
            <v>5626</v>
          </cell>
          <cell r="M2842" t="str">
            <v>SILLAGES ECOLE DE KAYAK DE MER</v>
          </cell>
          <cell r="N2842" t="str">
            <v>SILLAGES QUIBERON</v>
          </cell>
          <cell r="O2842">
            <v>5600</v>
          </cell>
          <cell r="P2842" t="str">
            <v>COMITE DEPARTEMENTAL CK DU MORBIHAN</v>
          </cell>
          <cell r="Q2842" t="str">
            <v>CR03</v>
          </cell>
          <cell r="R2842" t="str">
            <v>COMITE REGIONAL BRETAGNE CK</v>
          </cell>
          <cell r="S2842" t="str">
            <v>FEDERATION FRANCAISE CANOE-KAYAK ET SPORTS PAGAIE</v>
          </cell>
          <cell r="T2842">
            <v>2022</v>
          </cell>
          <cell r="V2842">
            <v>55</v>
          </cell>
          <cell r="W2842" t="str">
            <v>Non</v>
          </cell>
          <cell r="Z2842" t="str">
            <v>AN_LOIS_A</v>
          </cell>
          <cell r="AA2842" t="str">
            <v>Carte 1 an Loisir Adulte</v>
          </cell>
          <cell r="AB2842">
            <v>17367</v>
          </cell>
          <cell r="AC2842">
            <v>41373</v>
          </cell>
          <cell r="AD2842">
            <v>44610</v>
          </cell>
          <cell r="AE2842">
            <v>44926</v>
          </cell>
          <cell r="AF2842" t="str">
            <v>Aucun</v>
          </cell>
          <cell r="AG2842" t="str">
            <v>V</v>
          </cell>
          <cell r="AH2842" t="str">
            <v>VETERAN</v>
          </cell>
        </row>
        <row r="2843">
          <cell r="E2843">
            <v>472821</v>
          </cell>
          <cell r="F2843" t="str">
            <v>M.</v>
          </cell>
          <cell r="G2843" t="str">
            <v>CHOMARD</v>
          </cell>
          <cell r="H2843" t="str">
            <v>MATHIEU</v>
          </cell>
          <cell r="I2843">
            <v>28887</v>
          </cell>
          <cell r="J2843" t="str">
            <v>FRANCE</v>
          </cell>
          <cell r="K2843" t="str">
            <v>Homme</v>
          </cell>
          <cell r="L2843">
            <v>3510</v>
          </cell>
          <cell r="M2843" t="str">
            <v>THORIGNE EAUX VIVES</v>
          </cell>
          <cell r="N2843" t="str">
            <v>TEV</v>
          </cell>
          <cell r="O2843">
            <v>3500</v>
          </cell>
          <cell r="P2843" t="str">
            <v>COMITE DEPARTEMENTAL CK D'ILLE ET VILAINE</v>
          </cell>
          <cell r="Q2843" t="str">
            <v>CR03</v>
          </cell>
          <cell r="R2843" t="str">
            <v>COMITE REGIONAL BRETAGNE CK</v>
          </cell>
          <cell r="S2843" t="str">
            <v>FEDERATION FRANCAISE CANOE-KAYAK ET SPORTS PAGAIE</v>
          </cell>
          <cell r="T2843">
            <v>2022</v>
          </cell>
          <cell r="V2843">
            <v>55</v>
          </cell>
          <cell r="W2843" t="str">
            <v>Non</v>
          </cell>
          <cell r="Z2843" t="str">
            <v>AN_LOIS_A</v>
          </cell>
          <cell r="AA2843" t="str">
            <v>Carte 1 an Loisir Adulte</v>
          </cell>
          <cell r="AB2843">
            <v>71979</v>
          </cell>
          <cell r="AC2843">
            <v>44593</v>
          </cell>
          <cell r="AD2843">
            <v>44611</v>
          </cell>
          <cell r="AE2843">
            <v>44926</v>
          </cell>
          <cell r="AF2843" t="str">
            <v>Aucun</v>
          </cell>
          <cell r="AG2843" t="str">
            <v>V</v>
          </cell>
          <cell r="AH2843" t="str">
            <v>VETERAN</v>
          </cell>
          <cell r="AJ2843">
            <v>44610</v>
          </cell>
          <cell r="AK2843" t="str">
            <v>Loisir</v>
          </cell>
          <cell r="AL2843" t="str">
            <v>GRUEL</v>
          </cell>
          <cell r="AM2843">
            <v>8292</v>
          </cell>
        </row>
        <row r="2844">
          <cell r="E2844">
            <v>472846</v>
          </cell>
          <cell r="F2844" t="str">
            <v>M.</v>
          </cell>
          <cell r="G2844" t="str">
            <v>COLIN</v>
          </cell>
          <cell r="H2844" t="str">
            <v>GABIN</v>
          </cell>
          <cell r="I2844">
            <v>39660</v>
          </cell>
          <cell r="J2844" t="str">
            <v>FRANCE</v>
          </cell>
          <cell r="K2844" t="str">
            <v>Homme</v>
          </cell>
          <cell r="L2844">
            <v>2206</v>
          </cell>
          <cell r="M2844" t="str">
            <v>LA ROCHE DERRIEN CANOE KAYAK</v>
          </cell>
          <cell r="N2844" t="str">
            <v>ROCHE DERRIEN CK</v>
          </cell>
          <cell r="O2844">
            <v>2200</v>
          </cell>
          <cell r="P2844" t="str">
            <v>COMITE DEPARTEMENTAL CK COTES D'ARMOR</v>
          </cell>
          <cell r="Q2844" t="str">
            <v>CR03</v>
          </cell>
          <cell r="R2844" t="str">
            <v>COMITE REGIONAL BRETAGNE CK</v>
          </cell>
          <cell r="S2844" t="str">
            <v>FEDERATION FRANCAISE CANOE-KAYAK ET SPORTS PAGAIE</v>
          </cell>
          <cell r="T2844">
            <v>2022</v>
          </cell>
          <cell r="V2844">
            <v>40</v>
          </cell>
          <cell r="W2844" t="str">
            <v>Non</v>
          </cell>
          <cell r="Z2844" t="str">
            <v>AN_COMP_J</v>
          </cell>
          <cell r="AA2844" t="str">
            <v>Carte 1 an Compétition Jeune</v>
          </cell>
          <cell r="AB2844">
            <v>70814</v>
          </cell>
          <cell r="AC2844">
            <v>44531</v>
          </cell>
          <cell r="AD2844">
            <v>44546</v>
          </cell>
          <cell r="AE2844">
            <v>44926</v>
          </cell>
          <cell r="AF2844" t="str">
            <v>Aucun</v>
          </cell>
          <cell r="AG2844" t="str">
            <v>M</v>
          </cell>
          <cell r="AH2844" t="str">
            <v>MINIME</v>
          </cell>
          <cell r="AN2844">
            <v>44546</v>
          </cell>
          <cell r="AO2844" t="str">
            <v>Compétition</v>
          </cell>
        </row>
        <row r="2845">
          <cell r="E2845">
            <v>472880</v>
          </cell>
          <cell r="F2845" t="str">
            <v>M.</v>
          </cell>
          <cell r="G2845" t="str">
            <v>QUERE</v>
          </cell>
          <cell r="H2845" t="str">
            <v>FELIX</v>
          </cell>
          <cell r="I2845">
            <v>39936</v>
          </cell>
          <cell r="J2845" t="str">
            <v>FRANCE</v>
          </cell>
          <cell r="K2845" t="str">
            <v>Homme</v>
          </cell>
          <cell r="L2845">
            <v>3528</v>
          </cell>
          <cell r="M2845" t="str">
            <v>CANOE KAYAK CLUB DES TROIS RIVIERES</v>
          </cell>
          <cell r="N2845" t="str">
            <v>CKC TROIS RIVIERES</v>
          </cell>
          <cell r="O2845">
            <v>3500</v>
          </cell>
          <cell r="P2845" t="str">
            <v>COMITE DEPARTEMENTAL CK D'ILLE ET VILAINE</v>
          </cell>
          <cell r="Q2845" t="str">
            <v>CR03</v>
          </cell>
          <cell r="R2845" t="str">
            <v>COMITE REGIONAL BRETAGNE CK</v>
          </cell>
          <cell r="S2845" t="str">
            <v>FEDERATION FRANCAISE CANOE-KAYAK ET SPORTS PAGAIE</v>
          </cell>
          <cell r="T2845">
            <v>2022</v>
          </cell>
          <cell r="V2845">
            <v>40</v>
          </cell>
          <cell r="W2845" t="str">
            <v>Non</v>
          </cell>
          <cell r="Z2845" t="str">
            <v>AN_COMP_J</v>
          </cell>
          <cell r="AA2845" t="str">
            <v>Carte 1 an Compétition Jeune</v>
          </cell>
          <cell r="AB2845">
            <v>72273</v>
          </cell>
          <cell r="AC2845">
            <v>44621</v>
          </cell>
          <cell r="AD2845">
            <v>44645</v>
          </cell>
          <cell r="AE2845">
            <v>44926</v>
          </cell>
          <cell r="AF2845" t="str">
            <v>Aucun</v>
          </cell>
          <cell r="AG2845" t="str">
            <v>M</v>
          </cell>
          <cell r="AH2845" t="str">
            <v>MINIME</v>
          </cell>
          <cell r="AN2845">
            <v>44645</v>
          </cell>
          <cell r="AO2845" t="str">
            <v>Compétition</v>
          </cell>
        </row>
        <row r="2846">
          <cell r="E2846">
            <v>472884</v>
          </cell>
          <cell r="F2846" t="str">
            <v>M.</v>
          </cell>
          <cell r="G2846" t="str">
            <v>GOURIOU</v>
          </cell>
          <cell r="H2846" t="str">
            <v>NOLHAN</v>
          </cell>
          <cell r="I2846">
            <v>39815</v>
          </cell>
          <cell r="J2846" t="str">
            <v>FRANCE</v>
          </cell>
          <cell r="K2846" t="str">
            <v>Homme</v>
          </cell>
          <cell r="L2846">
            <v>2912</v>
          </cell>
          <cell r="M2846" t="str">
            <v>LES ALLIGATORS - LANDERNEAU</v>
          </cell>
          <cell r="O2846">
            <v>2900</v>
          </cell>
          <cell r="P2846" t="str">
            <v>COMITE DEPARTEMENTAL CK DU FINISTERE</v>
          </cell>
          <cell r="Q2846" t="str">
            <v>CR03</v>
          </cell>
          <cell r="R2846" t="str">
            <v>COMITE REGIONAL BRETAGNE CK</v>
          </cell>
          <cell r="S2846" t="str">
            <v>FEDERATION FRANCAISE CANOE-KAYAK ET SPORTS PAGAIE</v>
          </cell>
          <cell r="T2846">
            <v>2022</v>
          </cell>
          <cell r="V2846">
            <v>20</v>
          </cell>
          <cell r="W2846" t="str">
            <v>Non</v>
          </cell>
          <cell r="Z2846" t="str">
            <v>AN_LOIS_J</v>
          </cell>
          <cell r="AA2846" t="str">
            <v>Carte 1 an Loisir Jeune</v>
          </cell>
          <cell r="AB2846">
            <v>71393</v>
          </cell>
          <cell r="AC2846">
            <v>44562</v>
          </cell>
          <cell r="AD2846">
            <v>44565</v>
          </cell>
          <cell r="AE2846">
            <v>44926</v>
          </cell>
          <cell r="AF2846" t="str">
            <v>Aucun</v>
          </cell>
          <cell r="AG2846" t="str">
            <v>M</v>
          </cell>
          <cell r="AH2846" t="str">
            <v>MINIME</v>
          </cell>
          <cell r="AJ2846">
            <v>44565</v>
          </cell>
          <cell r="AK2846" t="str">
            <v>Loisir</v>
          </cell>
        </row>
        <row r="2847">
          <cell r="E2847">
            <v>472885</v>
          </cell>
          <cell r="F2847" t="str">
            <v>Mme</v>
          </cell>
          <cell r="G2847" t="str">
            <v>UGUEN</v>
          </cell>
          <cell r="H2847" t="str">
            <v>CAPUCINE</v>
          </cell>
          <cell r="I2847">
            <v>39899</v>
          </cell>
          <cell r="J2847" t="str">
            <v>FRANCE</v>
          </cell>
          <cell r="K2847" t="str">
            <v>Femme</v>
          </cell>
          <cell r="L2847">
            <v>2909</v>
          </cell>
          <cell r="M2847" t="str">
            <v>BREST BRETAGNE NAUTISME</v>
          </cell>
          <cell r="N2847" t="str">
            <v>BBN</v>
          </cell>
          <cell r="O2847">
            <v>2900</v>
          </cell>
          <cell r="P2847" t="str">
            <v>COMITE DEPARTEMENTAL CK DU FINISTERE</v>
          </cell>
          <cell r="Q2847" t="str">
            <v>CR03</v>
          </cell>
          <cell r="R2847" t="str">
            <v>COMITE REGIONAL BRETAGNE CK</v>
          </cell>
          <cell r="S2847" t="str">
            <v>FEDERATION FRANCAISE CANOE-KAYAK ET SPORTS PAGAIE</v>
          </cell>
          <cell r="T2847">
            <v>2022</v>
          </cell>
          <cell r="V2847">
            <v>20</v>
          </cell>
          <cell r="W2847" t="str">
            <v>Non</v>
          </cell>
          <cell r="Z2847" t="str">
            <v>AN_LOIS_J</v>
          </cell>
          <cell r="AA2847" t="str">
            <v>Carte 1 an Loisir Jeune</v>
          </cell>
          <cell r="AB2847">
            <v>71579</v>
          </cell>
          <cell r="AC2847">
            <v>44562</v>
          </cell>
          <cell r="AD2847">
            <v>44573</v>
          </cell>
          <cell r="AE2847">
            <v>44926</v>
          </cell>
          <cell r="AF2847" t="str">
            <v>Aucun</v>
          </cell>
          <cell r="AG2847" t="str">
            <v>M</v>
          </cell>
          <cell r="AH2847" t="str">
            <v>MINIME</v>
          </cell>
        </row>
        <row r="2848">
          <cell r="E2848">
            <v>472891</v>
          </cell>
          <cell r="F2848" t="str">
            <v>Mme</v>
          </cell>
          <cell r="G2848" t="str">
            <v>OLLIVIER</v>
          </cell>
          <cell r="H2848" t="str">
            <v>ELEN</v>
          </cell>
          <cell r="I2848">
            <v>39300</v>
          </cell>
          <cell r="J2848" t="str">
            <v>FRANCE</v>
          </cell>
          <cell r="K2848" t="str">
            <v>Femme</v>
          </cell>
          <cell r="L2848">
            <v>2909</v>
          </cell>
          <cell r="M2848" t="str">
            <v>BREST BRETAGNE NAUTISME</v>
          </cell>
          <cell r="N2848" t="str">
            <v>BBN</v>
          </cell>
          <cell r="O2848">
            <v>2900</v>
          </cell>
          <cell r="P2848" t="str">
            <v>COMITE DEPARTEMENTAL CK DU FINISTERE</v>
          </cell>
          <cell r="Q2848" t="str">
            <v>CR03</v>
          </cell>
          <cell r="R2848" t="str">
            <v>COMITE REGIONAL BRETAGNE CK</v>
          </cell>
          <cell r="S2848" t="str">
            <v>FEDERATION FRANCAISE CANOE-KAYAK ET SPORTS PAGAIE</v>
          </cell>
          <cell r="T2848">
            <v>2022</v>
          </cell>
          <cell r="V2848">
            <v>20</v>
          </cell>
          <cell r="W2848" t="str">
            <v>Non</v>
          </cell>
          <cell r="Z2848" t="str">
            <v>AN_LOIS_J</v>
          </cell>
          <cell r="AA2848" t="str">
            <v>Carte 1 an Loisir Jeune</v>
          </cell>
          <cell r="AB2848">
            <v>71579</v>
          </cell>
          <cell r="AC2848">
            <v>44562</v>
          </cell>
          <cell r="AD2848">
            <v>44564</v>
          </cell>
          <cell r="AE2848">
            <v>44926</v>
          </cell>
          <cell r="AF2848" t="str">
            <v>Aucun</v>
          </cell>
          <cell r="AG2848" t="str">
            <v>C</v>
          </cell>
          <cell r="AH2848" t="str">
            <v>CADET</v>
          </cell>
          <cell r="AJ2848">
            <v>44512</v>
          </cell>
          <cell r="AK2848" t="str">
            <v>Loisir</v>
          </cell>
          <cell r="AL2848" t="str">
            <v>Pascale LE BRIS</v>
          </cell>
          <cell r="AM2848" t="str">
            <v>29 1 04161 4</v>
          </cell>
        </row>
        <row r="2849">
          <cell r="E2849">
            <v>472902</v>
          </cell>
          <cell r="F2849" t="str">
            <v>M.</v>
          </cell>
          <cell r="G2849" t="str">
            <v>CAPELIN</v>
          </cell>
          <cell r="H2849" t="str">
            <v>NICOLAS</v>
          </cell>
          <cell r="I2849">
            <v>26875</v>
          </cell>
          <cell r="J2849" t="str">
            <v>ESPAGNE</v>
          </cell>
          <cell r="K2849" t="str">
            <v>Homme</v>
          </cell>
          <cell r="L2849">
            <v>5609</v>
          </cell>
          <cell r="M2849" t="str">
            <v>CLUB NAUTIQUE DE BAUD</v>
          </cell>
          <cell r="N2849" t="str">
            <v>CNEB</v>
          </cell>
          <cell r="O2849">
            <v>5600</v>
          </cell>
          <cell r="P2849" t="str">
            <v>COMITE DEPARTEMENTAL CK DU MORBIHAN</v>
          </cell>
          <cell r="Q2849" t="str">
            <v>CR03</v>
          </cell>
          <cell r="R2849" t="str">
            <v>COMITE REGIONAL BRETAGNE CK</v>
          </cell>
          <cell r="S2849" t="str">
            <v>FEDERATION FRANCAISE CANOE-KAYAK ET SPORTS PAGAIE</v>
          </cell>
          <cell r="T2849">
            <v>2022</v>
          </cell>
          <cell r="V2849">
            <v>60</v>
          </cell>
          <cell r="W2849" t="str">
            <v>Non</v>
          </cell>
          <cell r="Z2849" t="str">
            <v>AN_COMP_A</v>
          </cell>
          <cell r="AA2849" t="str">
            <v>Carte 1 an Compétition Adulte</v>
          </cell>
          <cell r="AB2849">
            <v>72301</v>
          </cell>
          <cell r="AC2849">
            <v>44621</v>
          </cell>
          <cell r="AD2849">
            <v>44640</v>
          </cell>
          <cell r="AE2849">
            <v>44926</v>
          </cell>
          <cell r="AF2849" t="str">
            <v>Aucun</v>
          </cell>
          <cell r="AG2849" t="str">
            <v>V</v>
          </cell>
          <cell r="AH2849" t="str">
            <v>VETERAN</v>
          </cell>
          <cell r="AN2849">
            <v>44225</v>
          </cell>
          <cell r="AO2849" t="str">
            <v>Compétition</v>
          </cell>
        </row>
        <row r="2850">
          <cell r="E2850">
            <v>472915</v>
          </cell>
          <cell r="F2850" t="str">
            <v>M.</v>
          </cell>
          <cell r="G2850" t="str">
            <v>POIRIER</v>
          </cell>
          <cell r="H2850" t="str">
            <v>ERWAN</v>
          </cell>
          <cell r="I2850">
            <v>28584</v>
          </cell>
          <cell r="J2850" t="str">
            <v>FRANCE</v>
          </cell>
          <cell r="K2850" t="str">
            <v>Homme</v>
          </cell>
          <cell r="L2850">
            <v>2978</v>
          </cell>
          <cell r="M2850" t="str">
            <v>CANOE KAYAK CLUB BRESTOIS</v>
          </cell>
          <cell r="N2850" t="str">
            <v>CKCB</v>
          </cell>
          <cell r="O2850">
            <v>2900</v>
          </cell>
          <cell r="P2850" t="str">
            <v>COMITE DEPARTEMENTAL CK DU FINISTERE</v>
          </cell>
          <cell r="Q2850" t="str">
            <v>CR03</v>
          </cell>
          <cell r="R2850" t="str">
            <v>COMITE REGIONAL BRETAGNE CK</v>
          </cell>
          <cell r="S2850" t="str">
            <v>FEDERATION FRANCAISE CANOE-KAYAK ET SPORTS PAGAIE</v>
          </cell>
          <cell r="T2850">
            <v>2022</v>
          </cell>
          <cell r="V2850">
            <v>55</v>
          </cell>
          <cell r="W2850" t="str">
            <v>Non</v>
          </cell>
          <cell r="Z2850" t="str">
            <v>AN_LOIS_A</v>
          </cell>
          <cell r="AA2850" t="str">
            <v>Carte 1 an Loisir Adulte</v>
          </cell>
          <cell r="AB2850">
            <v>72198</v>
          </cell>
          <cell r="AC2850">
            <v>44593</v>
          </cell>
          <cell r="AD2850">
            <v>44593</v>
          </cell>
          <cell r="AE2850">
            <v>44926</v>
          </cell>
          <cell r="AF2850" t="str">
            <v>Aucun</v>
          </cell>
          <cell r="AG2850" t="str">
            <v>V</v>
          </cell>
          <cell r="AH2850" t="str">
            <v>VETERAN</v>
          </cell>
        </row>
        <row r="2851">
          <cell r="E2851">
            <v>472932</v>
          </cell>
          <cell r="F2851" t="str">
            <v>Mme</v>
          </cell>
          <cell r="G2851" t="str">
            <v>TALLEC</v>
          </cell>
          <cell r="H2851" t="str">
            <v>MARIE</v>
          </cell>
          <cell r="I2851">
            <v>20055</v>
          </cell>
          <cell r="J2851" t="str">
            <v>FRANCE</v>
          </cell>
          <cell r="K2851" t="str">
            <v>Femme</v>
          </cell>
          <cell r="L2851">
            <v>2931</v>
          </cell>
          <cell r="M2851" t="str">
            <v>CENTRE NAUTIQUE PLOUHINEC CAP SIZUN-POINTE DU RAZ</v>
          </cell>
          <cell r="N2851" t="str">
            <v>CNPCSPR</v>
          </cell>
          <cell r="O2851">
            <v>2900</v>
          </cell>
          <cell r="P2851" t="str">
            <v>COMITE DEPARTEMENTAL CK DU FINISTERE</v>
          </cell>
          <cell r="Q2851" t="str">
            <v>CR03</v>
          </cell>
          <cell r="R2851" t="str">
            <v>COMITE REGIONAL BRETAGNE CK</v>
          </cell>
          <cell r="S2851" t="str">
            <v>FEDERATION FRANCAISE CANOE-KAYAK ET SPORTS PAGAIE</v>
          </cell>
          <cell r="T2851">
            <v>2022</v>
          </cell>
          <cell r="V2851">
            <v>55</v>
          </cell>
          <cell r="W2851" t="str">
            <v>Non</v>
          </cell>
          <cell r="Z2851" t="str">
            <v>AN_LOIS_A</v>
          </cell>
          <cell r="AA2851" t="str">
            <v>Carte 1 an Loisir Adulte</v>
          </cell>
          <cell r="AB2851">
            <v>70938</v>
          </cell>
          <cell r="AC2851">
            <v>44531</v>
          </cell>
          <cell r="AD2851">
            <v>44580</v>
          </cell>
          <cell r="AE2851">
            <v>44926</v>
          </cell>
          <cell r="AF2851" t="str">
            <v>Aucun</v>
          </cell>
          <cell r="AG2851" t="str">
            <v>V</v>
          </cell>
          <cell r="AH2851" t="str">
            <v>VETERAN</v>
          </cell>
        </row>
        <row r="2852">
          <cell r="E2852">
            <v>472942</v>
          </cell>
          <cell r="F2852" t="str">
            <v>M.</v>
          </cell>
          <cell r="G2852" t="str">
            <v>VEDRINE</v>
          </cell>
          <cell r="H2852" t="str">
            <v>JEAN PIERRE</v>
          </cell>
          <cell r="I2852">
            <v>21584</v>
          </cell>
          <cell r="J2852" t="str">
            <v>FRANCE</v>
          </cell>
          <cell r="K2852" t="str">
            <v>Homme</v>
          </cell>
          <cell r="L2852">
            <v>3517</v>
          </cell>
          <cell r="M2852" t="str">
            <v>CORSAIRES MALOUIN</v>
          </cell>
          <cell r="N2852" t="str">
            <v>CM KAYAK</v>
          </cell>
          <cell r="O2852">
            <v>3500</v>
          </cell>
          <cell r="P2852" t="str">
            <v>COMITE DEPARTEMENTAL CK D'ILLE ET VILAINE</v>
          </cell>
          <cell r="Q2852" t="str">
            <v>CR03</v>
          </cell>
          <cell r="R2852" t="str">
            <v>COMITE REGIONAL BRETAGNE CK</v>
          </cell>
          <cell r="S2852" t="str">
            <v>FEDERATION FRANCAISE CANOE-KAYAK ET SPORTS PAGAIE</v>
          </cell>
          <cell r="T2852">
            <v>2022</v>
          </cell>
          <cell r="V2852">
            <v>55</v>
          </cell>
          <cell r="W2852" t="str">
            <v>Non</v>
          </cell>
          <cell r="Z2852" t="str">
            <v>AN_LOIS_A</v>
          </cell>
          <cell r="AA2852" t="str">
            <v>Carte 1 an Loisir Adulte</v>
          </cell>
          <cell r="AB2852">
            <v>70720</v>
          </cell>
          <cell r="AC2852">
            <v>44531</v>
          </cell>
          <cell r="AD2852">
            <v>44539</v>
          </cell>
          <cell r="AE2852">
            <v>44926</v>
          </cell>
          <cell r="AF2852" t="str">
            <v>Aucun</v>
          </cell>
          <cell r="AG2852" t="str">
            <v>V</v>
          </cell>
          <cell r="AH2852" t="str">
            <v>VETERAN</v>
          </cell>
          <cell r="AJ2852">
            <v>44397</v>
          </cell>
          <cell r="AK2852" t="str">
            <v>Loisir</v>
          </cell>
          <cell r="AL2852" t="str">
            <v xml:space="preserve">PLADYS </v>
          </cell>
          <cell r="AM2852">
            <v>299896078</v>
          </cell>
        </row>
        <row r="2853">
          <cell r="E2853">
            <v>472957</v>
          </cell>
          <cell r="F2853" t="str">
            <v>M.</v>
          </cell>
          <cell r="G2853" t="str">
            <v>BERTHOULOUX</v>
          </cell>
          <cell r="H2853" t="str">
            <v>ETHAN</v>
          </cell>
          <cell r="I2853">
            <v>40532</v>
          </cell>
          <cell r="J2853" t="str">
            <v>FRANCE</v>
          </cell>
          <cell r="K2853" t="str">
            <v>Homme</v>
          </cell>
          <cell r="L2853">
            <v>2909</v>
          </cell>
          <cell r="M2853" t="str">
            <v>BREST BRETAGNE NAUTISME</v>
          </cell>
          <cell r="N2853" t="str">
            <v>BBN</v>
          </cell>
          <cell r="O2853">
            <v>2900</v>
          </cell>
          <cell r="P2853" t="str">
            <v>COMITE DEPARTEMENTAL CK DU FINISTERE</v>
          </cell>
          <cell r="Q2853" t="str">
            <v>CR03</v>
          </cell>
          <cell r="R2853" t="str">
            <v>COMITE REGIONAL BRETAGNE CK</v>
          </cell>
          <cell r="S2853" t="str">
            <v>FEDERATION FRANCAISE CANOE-KAYAK ET SPORTS PAGAIE</v>
          </cell>
          <cell r="T2853">
            <v>2022</v>
          </cell>
          <cell r="V2853">
            <v>20</v>
          </cell>
          <cell r="W2853" t="str">
            <v>Non</v>
          </cell>
          <cell r="Z2853" t="str">
            <v>AN_LOIS_J</v>
          </cell>
          <cell r="AA2853" t="str">
            <v>Carte 1 an Loisir Jeune</v>
          </cell>
          <cell r="AB2853">
            <v>72162</v>
          </cell>
          <cell r="AC2853">
            <v>44593</v>
          </cell>
          <cell r="AD2853">
            <v>44616</v>
          </cell>
          <cell r="AE2853">
            <v>44926</v>
          </cell>
          <cell r="AF2853" t="str">
            <v>Aucun</v>
          </cell>
          <cell r="AG2853" t="str">
            <v>B</v>
          </cell>
          <cell r="AH2853" t="str">
            <v>BENJAMIN</v>
          </cell>
          <cell r="AJ2853">
            <v>44616</v>
          </cell>
          <cell r="AK2853" t="str">
            <v>Loisir</v>
          </cell>
        </row>
        <row r="2854">
          <cell r="E2854">
            <v>473038</v>
          </cell>
          <cell r="F2854" t="str">
            <v>M.</v>
          </cell>
          <cell r="G2854" t="str">
            <v>LE ROHELLEC</v>
          </cell>
          <cell r="H2854" t="str">
            <v>GUENHAEL</v>
          </cell>
          <cell r="I2854">
            <v>22915</v>
          </cell>
          <cell r="J2854" t="str">
            <v>FRANCE</v>
          </cell>
          <cell r="K2854" t="str">
            <v>Homme</v>
          </cell>
          <cell r="L2854">
            <v>2903</v>
          </cell>
          <cell r="M2854" t="str">
            <v>CK DE QUIMPER CORNOUAILLE</v>
          </cell>
          <cell r="O2854">
            <v>2900</v>
          </cell>
          <cell r="P2854" t="str">
            <v>COMITE DEPARTEMENTAL CK DU FINISTERE</v>
          </cell>
          <cell r="Q2854" t="str">
            <v>CR03</v>
          </cell>
          <cell r="R2854" t="str">
            <v>COMITE REGIONAL BRETAGNE CK</v>
          </cell>
          <cell r="S2854" t="str">
            <v>FEDERATION FRANCAISE CANOE-KAYAK ET SPORTS PAGAIE</v>
          </cell>
          <cell r="T2854">
            <v>2022</v>
          </cell>
          <cell r="V2854">
            <v>55</v>
          </cell>
          <cell r="W2854" t="str">
            <v>Non</v>
          </cell>
          <cell r="Z2854" t="str">
            <v>AN_LOIS_A</v>
          </cell>
          <cell r="AA2854" t="str">
            <v>Carte 1 an Loisir Adulte</v>
          </cell>
          <cell r="AB2854">
            <v>71383</v>
          </cell>
          <cell r="AC2854">
            <v>44562</v>
          </cell>
          <cell r="AD2854">
            <v>44565</v>
          </cell>
          <cell r="AE2854">
            <v>44926</v>
          </cell>
          <cell r="AF2854" t="str">
            <v>Aucun</v>
          </cell>
          <cell r="AG2854" t="str">
            <v>V</v>
          </cell>
          <cell r="AH2854" t="str">
            <v>VETERAN</v>
          </cell>
          <cell r="AJ2854">
            <v>44265</v>
          </cell>
          <cell r="AK2854" t="str">
            <v>Loisir</v>
          </cell>
        </row>
        <row r="2855">
          <cell r="E2855">
            <v>473041</v>
          </cell>
          <cell r="F2855" t="str">
            <v>M.</v>
          </cell>
          <cell r="G2855" t="str">
            <v>GIRON</v>
          </cell>
          <cell r="H2855" t="str">
            <v>YAN</v>
          </cell>
          <cell r="I2855">
            <v>26054</v>
          </cell>
          <cell r="J2855" t="str">
            <v>FRANCE</v>
          </cell>
          <cell r="K2855" t="str">
            <v>Homme</v>
          </cell>
          <cell r="L2855">
            <v>2959</v>
          </cell>
          <cell r="M2855" t="str">
            <v>ASSOCIATION PENN AR KAYAK</v>
          </cell>
          <cell r="N2855" t="str">
            <v>PENN AR KAYAK</v>
          </cell>
          <cell r="O2855">
            <v>2900</v>
          </cell>
          <cell r="P2855" t="str">
            <v>COMITE DEPARTEMENTAL CK DU FINISTERE</v>
          </cell>
          <cell r="Q2855" t="str">
            <v>CR03</v>
          </cell>
          <cell r="R2855" t="str">
            <v>COMITE REGIONAL BRETAGNE CK</v>
          </cell>
          <cell r="S2855" t="str">
            <v>FEDERATION FRANCAISE CANOE-KAYAK ET SPORTS PAGAIE</v>
          </cell>
          <cell r="T2855">
            <v>2022</v>
          </cell>
          <cell r="V2855">
            <v>55</v>
          </cell>
          <cell r="W2855" t="str">
            <v>Non</v>
          </cell>
          <cell r="X2855" t="str">
            <v>IA Sport Plus</v>
          </cell>
          <cell r="Y2855" t="str">
            <v>IASPORT</v>
          </cell>
          <cell r="Z2855" t="str">
            <v>AN_LOIS_A</v>
          </cell>
          <cell r="AA2855" t="str">
            <v>Carte 1 an Loisir Adulte</v>
          </cell>
          <cell r="AB2855">
            <v>71023</v>
          </cell>
          <cell r="AC2855">
            <v>44531</v>
          </cell>
          <cell r="AD2855">
            <v>44549</v>
          </cell>
          <cell r="AE2855">
            <v>44926</v>
          </cell>
          <cell r="AF2855" t="str">
            <v>Aucun</v>
          </cell>
          <cell r="AG2855" t="str">
            <v>V</v>
          </cell>
          <cell r="AH2855" t="str">
            <v>VETERAN</v>
          </cell>
          <cell r="AJ2855">
            <v>44285</v>
          </cell>
          <cell r="AK2855" t="str">
            <v>Loisir</v>
          </cell>
        </row>
        <row r="2856">
          <cell r="E2856">
            <v>473121</v>
          </cell>
          <cell r="F2856" t="str">
            <v>M.</v>
          </cell>
          <cell r="G2856" t="str">
            <v>GAUTHEREAU</v>
          </cell>
          <cell r="H2856" t="str">
            <v>MANECH</v>
          </cell>
          <cell r="I2856">
            <v>40730</v>
          </cell>
          <cell r="J2856" t="str">
            <v>FRANCE</v>
          </cell>
          <cell r="K2856" t="str">
            <v>Homme</v>
          </cell>
          <cell r="L2856">
            <v>2909</v>
          </cell>
          <cell r="M2856" t="str">
            <v>BREST BRETAGNE NAUTISME</v>
          </cell>
          <cell r="N2856" t="str">
            <v>BBN</v>
          </cell>
          <cell r="O2856">
            <v>2900</v>
          </cell>
          <cell r="P2856" t="str">
            <v>COMITE DEPARTEMENTAL CK DU FINISTERE</v>
          </cell>
          <cell r="Q2856" t="str">
            <v>CR03</v>
          </cell>
          <cell r="R2856" t="str">
            <v>COMITE REGIONAL BRETAGNE CK</v>
          </cell>
          <cell r="S2856" t="str">
            <v>FEDERATION FRANCAISE CANOE-KAYAK ET SPORTS PAGAIE</v>
          </cell>
          <cell r="T2856">
            <v>2022</v>
          </cell>
          <cell r="V2856">
            <v>20</v>
          </cell>
          <cell r="W2856" t="str">
            <v>Non</v>
          </cell>
          <cell r="Z2856" t="str">
            <v>AN_LOIS_J</v>
          </cell>
          <cell r="AA2856" t="str">
            <v>Carte 1 an Loisir Jeune</v>
          </cell>
          <cell r="AB2856">
            <v>71579</v>
          </cell>
          <cell r="AC2856">
            <v>44562</v>
          </cell>
          <cell r="AD2856">
            <v>44564</v>
          </cell>
          <cell r="AE2856">
            <v>44926</v>
          </cell>
          <cell r="AF2856" t="str">
            <v>Aucun</v>
          </cell>
          <cell r="AG2856" t="str">
            <v>B</v>
          </cell>
          <cell r="AH2856" t="str">
            <v>BENJAMIN</v>
          </cell>
          <cell r="AJ2856">
            <v>44453</v>
          </cell>
          <cell r="AK2856" t="str">
            <v>Loisir</v>
          </cell>
          <cell r="AL2856" t="str">
            <v>Agnes VELLEN</v>
          </cell>
          <cell r="AM2856" t="str">
            <v>29 1 06063 0</v>
          </cell>
        </row>
        <row r="2857">
          <cell r="E2857">
            <v>473154</v>
          </cell>
          <cell r="F2857" t="str">
            <v>Mme</v>
          </cell>
          <cell r="G2857" t="str">
            <v>COLLETTE</v>
          </cell>
          <cell r="H2857" t="str">
            <v>CYNTHIA</v>
          </cell>
          <cell r="I2857">
            <v>32580</v>
          </cell>
          <cell r="J2857" t="str">
            <v>FRANCE</v>
          </cell>
          <cell r="K2857" t="str">
            <v>Femme</v>
          </cell>
          <cell r="L2857">
            <v>2210</v>
          </cell>
          <cell r="M2857" t="str">
            <v>LANNION CANOE KAYAK</v>
          </cell>
          <cell r="O2857">
            <v>2200</v>
          </cell>
          <cell r="P2857" t="str">
            <v>COMITE DEPARTEMENTAL CK COTES D'ARMOR</v>
          </cell>
          <cell r="Q2857" t="str">
            <v>CR03</v>
          </cell>
          <cell r="R2857" t="str">
            <v>COMITE REGIONAL BRETAGNE CK</v>
          </cell>
          <cell r="S2857" t="str">
            <v>FEDERATION FRANCAISE CANOE-KAYAK ET SPORTS PAGAIE</v>
          </cell>
          <cell r="T2857">
            <v>2022</v>
          </cell>
          <cell r="V2857">
            <v>55</v>
          </cell>
          <cell r="W2857" t="str">
            <v>Non</v>
          </cell>
          <cell r="X2857" t="str">
            <v>IA Sport Plus</v>
          </cell>
          <cell r="Y2857" t="str">
            <v>IASPORT</v>
          </cell>
          <cell r="Z2857" t="str">
            <v>AN_LOIS_A</v>
          </cell>
          <cell r="AA2857" t="str">
            <v>Carte 1 an Loisir Adulte</v>
          </cell>
          <cell r="AB2857">
            <v>70821</v>
          </cell>
          <cell r="AC2857">
            <v>44531</v>
          </cell>
          <cell r="AD2857">
            <v>44551</v>
          </cell>
          <cell r="AE2857">
            <v>44926</v>
          </cell>
          <cell r="AF2857" t="str">
            <v>Aucun</v>
          </cell>
          <cell r="AG2857" t="str">
            <v>S</v>
          </cell>
          <cell r="AH2857" t="str">
            <v>SENIOR</v>
          </cell>
          <cell r="AJ2857">
            <v>44421</v>
          </cell>
          <cell r="AK2857" t="str">
            <v>Loisir</v>
          </cell>
        </row>
        <row r="2858">
          <cell r="E2858">
            <v>473164</v>
          </cell>
          <cell r="F2858" t="str">
            <v>M.</v>
          </cell>
          <cell r="G2858" t="str">
            <v>SECHET</v>
          </cell>
          <cell r="H2858" t="str">
            <v>DAVID</v>
          </cell>
          <cell r="I2858">
            <v>28714</v>
          </cell>
          <cell r="J2858" t="str">
            <v>FRANCE</v>
          </cell>
          <cell r="K2858" t="str">
            <v>Homme</v>
          </cell>
          <cell r="L2858">
            <v>3528</v>
          </cell>
          <cell r="M2858" t="str">
            <v>CANOE KAYAK CLUB DES TROIS RIVIERES</v>
          </cell>
          <cell r="N2858" t="str">
            <v>CKC TROIS RIVIERES</v>
          </cell>
          <cell r="O2858">
            <v>3500</v>
          </cell>
          <cell r="P2858" t="str">
            <v>COMITE DEPARTEMENTAL CK D'ILLE ET VILAINE</v>
          </cell>
          <cell r="Q2858" t="str">
            <v>CR03</v>
          </cell>
          <cell r="R2858" t="str">
            <v>COMITE REGIONAL BRETAGNE CK</v>
          </cell>
          <cell r="S2858" t="str">
            <v>FEDERATION FRANCAISE CANOE-KAYAK ET SPORTS PAGAIE</v>
          </cell>
          <cell r="T2858">
            <v>2022</v>
          </cell>
          <cell r="V2858">
            <v>60</v>
          </cell>
          <cell r="W2858" t="str">
            <v>Non</v>
          </cell>
          <cell r="Z2858" t="str">
            <v>AN_COMP_A</v>
          </cell>
          <cell r="AA2858" t="str">
            <v>Carte 1 an Compétition Adulte</v>
          </cell>
          <cell r="AB2858">
            <v>71149</v>
          </cell>
          <cell r="AC2858">
            <v>44562</v>
          </cell>
          <cell r="AD2858">
            <v>44574</v>
          </cell>
          <cell r="AE2858">
            <v>44926</v>
          </cell>
          <cell r="AF2858" t="str">
            <v>Aucun</v>
          </cell>
          <cell r="AG2858" t="str">
            <v>V</v>
          </cell>
          <cell r="AH2858" t="str">
            <v>VETERAN</v>
          </cell>
          <cell r="AN2858">
            <v>44295</v>
          </cell>
          <cell r="AO2858" t="str">
            <v>Compétition</v>
          </cell>
        </row>
        <row r="2859">
          <cell r="E2859">
            <v>473170</v>
          </cell>
          <cell r="F2859" t="str">
            <v>Mme</v>
          </cell>
          <cell r="G2859" t="str">
            <v>LE FLOCH</v>
          </cell>
          <cell r="H2859" t="str">
            <v>HÉLÈNE</v>
          </cell>
          <cell r="I2859">
            <v>30121</v>
          </cell>
          <cell r="J2859" t="str">
            <v>FRANCE</v>
          </cell>
          <cell r="K2859" t="str">
            <v>Femme</v>
          </cell>
          <cell r="L2859">
            <v>2933</v>
          </cell>
          <cell r="M2859" t="str">
            <v>ARMOR KAYAK DOUARNENEZ</v>
          </cell>
          <cell r="N2859" t="str">
            <v>AKD</v>
          </cell>
          <cell r="O2859">
            <v>2900</v>
          </cell>
          <cell r="P2859" t="str">
            <v>COMITE DEPARTEMENTAL CK DU FINISTERE</v>
          </cell>
          <cell r="Q2859" t="str">
            <v>CR03</v>
          </cell>
          <cell r="R2859" t="str">
            <v>COMITE REGIONAL BRETAGNE CK</v>
          </cell>
          <cell r="S2859" t="str">
            <v>FEDERATION FRANCAISE CANOE-KAYAK ET SPORTS PAGAIE</v>
          </cell>
          <cell r="T2859">
            <v>2022</v>
          </cell>
          <cell r="V2859">
            <v>55</v>
          </cell>
          <cell r="W2859" t="str">
            <v>Non</v>
          </cell>
          <cell r="X2859" t="str">
            <v>IA Sport Plus</v>
          </cell>
          <cell r="Y2859" t="str">
            <v>IASPORT</v>
          </cell>
          <cell r="Z2859" t="str">
            <v>AN_LOIS_A</v>
          </cell>
          <cell r="AA2859" t="str">
            <v>Carte 1 an Loisir Adulte</v>
          </cell>
          <cell r="AB2859">
            <v>61976</v>
          </cell>
          <cell r="AC2859">
            <v>43873</v>
          </cell>
          <cell r="AD2859">
            <v>44617</v>
          </cell>
          <cell r="AE2859">
            <v>44926</v>
          </cell>
          <cell r="AF2859" t="str">
            <v>Aucun</v>
          </cell>
          <cell r="AG2859" t="str">
            <v>V</v>
          </cell>
          <cell r="AH2859" t="str">
            <v>VETERAN</v>
          </cell>
          <cell r="AJ2859">
            <v>44288</v>
          </cell>
          <cell r="AK2859" t="str">
            <v>Loisir</v>
          </cell>
          <cell r="AL2859" t="str">
            <v>lautredou</v>
          </cell>
          <cell r="AM2859">
            <v>10101217833</v>
          </cell>
        </row>
        <row r="2860">
          <cell r="E2860">
            <v>473175</v>
          </cell>
          <cell r="F2860" t="str">
            <v>M.</v>
          </cell>
          <cell r="G2860" t="str">
            <v>LE CUZIAT</v>
          </cell>
          <cell r="H2860" t="str">
            <v>GUILLAUME</v>
          </cell>
          <cell r="I2860">
            <v>35949</v>
          </cell>
          <cell r="J2860" t="str">
            <v>FRANCE</v>
          </cell>
          <cell r="K2860" t="str">
            <v>Homme</v>
          </cell>
          <cell r="L2860">
            <v>3533</v>
          </cell>
          <cell r="M2860" t="str">
            <v>CLUB NAUTIQUE DE RENNES</v>
          </cell>
          <cell r="N2860" t="str">
            <v>CNR</v>
          </cell>
          <cell r="O2860">
            <v>3500</v>
          </cell>
          <cell r="P2860" t="str">
            <v>COMITE DEPARTEMENTAL CK D'ILLE ET VILAINE</v>
          </cell>
          <cell r="Q2860" t="str">
            <v>CR03</v>
          </cell>
          <cell r="R2860" t="str">
            <v>COMITE REGIONAL BRETAGNE CK</v>
          </cell>
          <cell r="S2860" t="str">
            <v>FEDERATION FRANCAISE CANOE-KAYAK ET SPORTS PAGAIE</v>
          </cell>
          <cell r="T2860">
            <v>2022</v>
          </cell>
          <cell r="V2860">
            <v>55</v>
          </cell>
          <cell r="W2860" t="str">
            <v>Non</v>
          </cell>
          <cell r="Z2860" t="str">
            <v>AN_LOIS_A</v>
          </cell>
          <cell r="AA2860" t="str">
            <v>Carte 1 an Loisir Adulte</v>
          </cell>
          <cell r="AB2860">
            <v>68001</v>
          </cell>
          <cell r="AC2860">
            <v>44317</v>
          </cell>
          <cell r="AD2860">
            <v>44595</v>
          </cell>
          <cell r="AE2860">
            <v>44926</v>
          </cell>
          <cell r="AF2860" t="str">
            <v>Aucun</v>
          </cell>
          <cell r="AG2860" t="str">
            <v>S</v>
          </cell>
          <cell r="AH2860" t="str">
            <v>SENIOR</v>
          </cell>
        </row>
        <row r="2861">
          <cell r="E2861">
            <v>473208</v>
          </cell>
          <cell r="F2861" t="str">
            <v>M.</v>
          </cell>
          <cell r="G2861" t="str">
            <v>BISSON</v>
          </cell>
          <cell r="H2861" t="str">
            <v>BRUNO</v>
          </cell>
          <cell r="I2861">
            <v>21639</v>
          </cell>
          <cell r="J2861" t="str">
            <v>FRANCE</v>
          </cell>
          <cell r="K2861" t="str">
            <v>Homme</v>
          </cell>
          <cell r="L2861">
            <v>3517</v>
          </cell>
          <cell r="M2861" t="str">
            <v>CORSAIRES MALOUIN</v>
          </cell>
          <cell r="N2861" t="str">
            <v>CM KAYAK</v>
          </cell>
          <cell r="O2861">
            <v>3500</v>
          </cell>
          <cell r="P2861" t="str">
            <v>COMITE DEPARTEMENTAL CK D'ILLE ET VILAINE</v>
          </cell>
          <cell r="Q2861" t="str">
            <v>CR03</v>
          </cell>
          <cell r="R2861" t="str">
            <v>COMITE REGIONAL BRETAGNE CK</v>
          </cell>
          <cell r="S2861" t="str">
            <v>FEDERATION FRANCAISE CANOE-KAYAK ET SPORTS PAGAIE</v>
          </cell>
          <cell r="T2861">
            <v>2022</v>
          </cell>
          <cell r="V2861">
            <v>55</v>
          </cell>
          <cell r="W2861" t="str">
            <v>Non</v>
          </cell>
          <cell r="Z2861" t="str">
            <v>AN_LOIS_A</v>
          </cell>
          <cell r="AA2861" t="str">
            <v>Carte 1 an Loisir Adulte</v>
          </cell>
          <cell r="AB2861">
            <v>70720</v>
          </cell>
          <cell r="AC2861">
            <v>44531</v>
          </cell>
          <cell r="AD2861">
            <v>44538</v>
          </cell>
          <cell r="AE2861">
            <v>44926</v>
          </cell>
          <cell r="AF2861" t="str">
            <v>Aucun</v>
          </cell>
          <cell r="AG2861" t="str">
            <v>V</v>
          </cell>
          <cell r="AH2861" t="str">
            <v>VETERAN</v>
          </cell>
          <cell r="AJ2861">
            <v>44284</v>
          </cell>
          <cell r="AK2861" t="str">
            <v>Loisir</v>
          </cell>
          <cell r="AL2861" t="str">
            <v>le brun nicolas</v>
          </cell>
          <cell r="AM2861">
            <v>299400004</v>
          </cell>
        </row>
        <row r="2862">
          <cell r="E2862">
            <v>473229</v>
          </cell>
          <cell r="F2862" t="str">
            <v>Mme</v>
          </cell>
          <cell r="G2862" t="str">
            <v>GOURRET</v>
          </cell>
          <cell r="H2862" t="str">
            <v>HELOISE</v>
          </cell>
          <cell r="I2862">
            <v>40324</v>
          </cell>
          <cell r="J2862" t="str">
            <v>FRANCE</v>
          </cell>
          <cell r="K2862" t="str">
            <v>Femme</v>
          </cell>
          <cell r="L2862">
            <v>2931</v>
          </cell>
          <cell r="M2862" t="str">
            <v>CENTRE NAUTIQUE PLOUHINEC CAP SIZUN-POINTE DU RAZ</v>
          </cell>
          <cell r="N2862" t="str">
            <v>CNPCSPR</v>
          </cell>
          <cell r="O2862">
            <v>2900</v>
          </cell>
          <cell r="P2862" t="str">
            <v>COMITE DEPARTEMENTAL CK DU FINISTERE</v>
          </cell>
          <cell r="Q2862" t="str">
            <v>CR03</v>
          </cell>
          <cell r="R2862" t="str">
            <v>COMITE REGIONAL BRETAGNE CK</v>
          </cell>
          <cell r="S2862" t="str">
            <v>FEDERATION FRANCAISE CANOE-KAYAK ET SPORTS PAGAIE</v>
          </cell>
          <cell r="T2862">
            <v>2022</v>
          </cell>
          <cell r="V2862">
            <v>40</v>
          </cell>
          <cell r="W2862" t="str">
            <v>Non</v>
          </cell>
          <cell r="Z2862" t="str">
            <v>AN_COMP_J</v>
          </cell>
          <cell r="AA2862" t="str">
            <v>Carte 1 an Compétition Jeune</v>
          </cell>
          <cell r="AB2862">
            <v>70938</v>
          </cell>
          <cell r="AC2862">
            <v>44531</v>
          </cell>
          <cell r="AD2862">
            <v>44580</v>
          </cell>
          <cell r="AE2862">
            <v>44926</v>
          </cell>
          <cell r="AF2862" t="str">
            <v>Aucun</v>
          </cell>
          <cell r="AG2862" t="str">
            <v>B</v>
          </cell>
          <cell r="AH2862" t="str">
            <v>BENJAMIN</v>
          </cell>
          <cell r="AN2862">
            <v>44580</v>
          </cell>
          <cell r="AO2862" t="str">
            <v>Compétition</v>
          </cell>
        </row>
        <row r="2863">
          <cell r="E2863">
            <v>473250</v>
          </cell>
          <cell r="F2863" t="str">
            <v>Mme</v>
          </cell>
          <cell r="G2863" t="str">
            <v>LUZÉ</v>
          </cell>
          <cell r="H2863" t="str">
            <v>SOPHIE</v>
          </cell>
          <cell r="I2863">
            <v>25727</v>
          </cell>
          <cell r="J2863" t="str">
            <v>FRANCE</v>
          </cell>
          <cell r="K2863" t="str">
            <v>Femme</v>
          </cell>
          <cell r="L2863">
            <v>2212</v>
          </cell>
          <cell r="M2863" t="str">
            <v>CLUB CANOE KAYAK DE LA RANCE</v>
          </cell>
          <cell r="O2863">
            <v>2200</v>
          </cell>
          <cell r="P2863" t="str">
            <v>COMITE DEPARTEMENTAL CK COTES D'ARMOR</v>
          </cell>
          <cell r="Q2863" t="str">
            <v>CR03</v>
          </cell>
          <cell r="R2863" t="str">
            <v>COMITE REGIONAL BRETAGNE CK</v>
          </cell>
          <cell r="S2863" t="str">
            <v>FEDERATION FRANCAISE CANOE-KAYAK ET SPORTS PAGAIE</v>
          </cell>
          <cell r="T2863">
            <v>2022</v>
          </cell>
          <cell r="V2863">
            <v>55</v>
          </cell>
          <cell r="W2863" t="str">
            <v>Non</v>
          </cell>
          <cell r="Z2863" t="str">
            <v>AN_LOIS_A</v>
          </cell>
          <cell r="AA2863" t="str">
            <v>Carte 1 an Loisir Adulte</v>
          </cell>
          <cell r="AB2863">
            <v>71270</v>
          </cell>
          <cell r="AC2863">
            <v>44562</v>
          </cell>
          <cell r="AD2863">
            <v>44576</v>
          </cell>
          <cell r="AE2863">
            <v>44926</v>
          </cell>
          <cell r="AF2863" t="str">
            <v>Aucun</v>
          </cell>
          <cell r="AG2863" t="str">
            <v>V</v>
          </cell>
          <cell r="AH2863" t="str">
            <v>VETERAN</v>
          </cell>
        </row>
        <row r="2864">
          <cell r="E2864">
            <v>473276</v>
          </cell>
          <cell r="F2864" t="str">
            <v>Mme</v>
          </cell>
          <cell r="G2864" t="str">
            <v>LE CARRER</v>
          </cell>
          <cell r="H2864" t="str">
            <v>GWEN</v>
          </cell>
          <cell r="I2864">
            <v>23716</v>
          </cell>
          <cell r="J2864" t="str">
            <v>FRANCE</v>
          </cell>
          <cell r="K2864" t="str">
            <v>Femme</v>
          </cell>
          <cell r="L2864">
            <v>2912</v>
          </cell>
          <cell r="M2864" t="str">
            <v>LES ALLIGATORS - LANDERNEAU</v>
          </cell>
          <cell r="O2864">
            <v>2900</v>
          </cell>
          <cell r="P2864" t="str">
            <v>COMITE DEPARTEMENTAL CK DU FINISTERE</v>
          </cell>
          <cell r="Q2864" t="str">
            <v>CR03</v>
          </cell>
          <cell r="R2864" t="str">
            <v>COMITE REGIONAL BRETAGNE CK</v>
          </cell>
          <cell r="S2864" t="str">
            <v>FEDERATION FRANCAISE CANOE-KAYAK ET SPORTS PAGAIE</v>
          </cell>
          <cell r="T2864">
            <v>2022</v>
          </cell>
          <cell r="V2864">
            <v>55</v>
          </cell>
          <cell r="W2864" t="str">
            <v>Non</v>
          </cell>
          <cell r="Z2864" t="str">
            <v>AN_LOIS_A</v>
          </cell>
          <cell r="AA2864" t="str">
            <v>Carte 1 an Loisir Adulte</v>
          </cell>
          <cell r="AB2864">
            <v>71393</v>
          </cell>
          <cell r="AC2864">
            <v>44562</v>
          </cell>
          <cell r="AD2864">
            <v>44565</v>
          </cell>
          <cell r="AE2864">
            <v>44926</v>
          </cell>
          <cell r="AF2864" t="str">
            <v>Aucun</v>
          </cell>
          <cell r="AG2864" t="str">
            <v>V</v>
          </cell>
          <cell r="AH2864" t="str">
            <v>VETERAN</v>
          </cell>
          <cell r="AJ2864">
            <v>44439</v>
          </cell>
          <cell r="AK2864" t="str">
            <v>Loisir</v>
          </cell>
        </row>
        <row r="2865">
          <cell r="E2865">
            <v>473286</v>
          </cell>
          <cell r="F2865" t="str">
            <v>Mme</v>
          </cell>
          <cell r="G2865" t="str">
            <v>MARHIC</v>
          </cell>
          <cell r="H2865" t="str">
            <v>ESTELLE</v>
          </cell>
          <cell r="I2865">
            <v>39374</v>
          </cell>
          <cell r="J2865" t="str">
            <v>FRANCE</v>
          </cell>
          <cell r="K2865" t="str">
            <v>Femme</v>
          </cell>
          <cell r="L2865">
            <v>2934</v>
          </cell>
          <cell r="M2865" t="str">
            <v>AULNE CANOË KAYAK</v>
          </cell>
          <cell r="N2865" t="str">
            <v>ACK</v>
          </cell>
          <cell r="O2865">
            <v>2900</v>
          </cell>
          <cell r="P2865" t="str">
            <v>COMITE DEPARTEMENTAL CK DU FINISTERE</v>
          </cell>
          <cell r="Q2865" t="str">
            <v>CR03</v>
          </cell>
          <cell r="R2865" t="str">
            <v>COMITE REGIONAL BRETAGNE CK</v>
          </cell>
          <cell r="S2865" t="str">
            <v>FEDERATION FRANCAISE CANOE-KAYAK ET SPORTS PAGAIE</v>
          </cell>
          <cell r="T2865">
            <v>2022</v>
          </cell>
          <cell r="V2865">
            <v>40</v>
          </cell>
          <cell r="W2865" t="str">
            <v>Non</v>
          </cell>
          <cell r="Z2865" t="str">
            <v>AN_COMP_J</v>
          </cell>
          <cell r="AA2865" t="str">
            <v>Carte 1 an Compétition Jeune</v>
          </cell>
          <cell r="AB2865">
            <v>71404</v>
          </cell>
          <cell r="AC2865">
            <v>44562</v>
          </cell>
          <cell r="AD2865">
            <v>44570</v>
          </cell>
          <cell r="AE2865">
            <v>44926</v>
          </cell>
          <cell r="AF2865" t="str">
            <v>Aucun</v>
          </cell>
          <cell r="AG2865" t="str">
            <v>C</v>
          </cell>
          <cell r="AH2865" t="str">
            <v>CADET</v>
          </cell>
        </row>
        <row r="2866">
          <cell r="E2866">
            <v>473289</v>
          </cell>
          <cell r="F2866" t="str">
            <v>Mme</v>
          </cell>
          <cell r="G2866" t="str">
            <v>COPPENS</v>
          </cell>
          <cell r="H2866" t="str">
            <v>CAROLINE</v>
          </cell>
          <cell r="I2866">
            <v>26919</v>
          </cell>
          <cell r="J2866" t="str">
            <v>FRANCE</v>
          </cell>
          <cell r="K2866" t="str">
            <v>Femme</v>
          </cell>
          <cell r="L2866">
            <v>3507</v>
          </cell>
          <cell r="M2866" t="str">
            <v>CANOE KAYAK DU PAYS DE BROCELIANDE</v>
          </cell>
          <cell r="O2866">
            <v>3500</v>
          </cell>
          <cell r="P2866" t="str">
            <v>COMITE DEPARTEMENTAL CK D'ILLE ET VILAINE</v>
          </cell>
          <cell r="Q2866" t="str">
            <v>CR03</v>
          </cell>
          <cell r="R2866" t="str">
            <v>COMITE REGIONAL BRETAGNE CK</v>
          </cell>
          <cell r="S2866" t="str">
            <v>FEDERATION FRANCAISE CANOE-KAYAK ET SPORTS PAGAIE</v>
          </cell>
          <cell r="T2866">
            <v>2022</v>
          </cell>
          <cell r="V2866">
            <v>60</v>
          </cell>
          <cell r="W2866" t="str">
            <v>Non</v>
          </cell>
          <cell r="Z2866" t="str">
            <v>AN_COMP_A</v>
          </cell>
          <cell r="AA2866" t="str">
            <v>Carte 1 an Compétition Adulte</v>
          </cell>
          <cell r="AB2866">
            <v>71589</v>
          </cell>
          <cell r="AC2866">
            <v>44562</v>
          </cell>
          <cell r="AD2866">
            <v>44583</v>
          </cell>
          <cell r="AE2866">
            <v>44926</v>
          </cell>
          <cell r="AF2866" t="str">
            <v>Aucun</v>
          </cell>
          <cell r="AG2866" t="str">
            <v>V</v>
          </cell>
          <cell r="AH2866" t="str">
            <v>VETERAN</v>
          </cell>
        </row>
        <row r="2867">
          <cell r="E2867">
            <v>473294</v>
          </cell>
          <cell r="F2867" t="str">
            <v>Mme</v>
          </cell>
          <cell r="G2867" t="str">
            <v>CONRAUX</v>
          </cell>
          <cell r="H2867" t="str">
            <v>MARIE</v>
          </cell>
          <cell r="I2867">
            <v>24760</v>
          </cell>
          <cell r="J2867" t="str">
            <v>FRANCE</v>
          </cell>
          <cell r="K2867" t="str">
            <v>Femme</v>
          </cell>
          <cell r="L2867">
            <v>3522</v>
          </cell>
          <cell r="M2867" t="str">
            <v>CESSON SEVIGNE CANOE KAYAK LES POISSONS VOLANTS</v>
          </cell>
          <cell r="N2867" t="str">
            <v>CSCK PV</v>
          </cell>
          <cell r="O2867">
            <v>3500</v>
          </cell>
          <cell r="P2867" t="str">
            <v>COMITE DEPARTEMENTAL CK D'ILLE ET VILAINE</v>
          </cell>
          <cell r="Q2867" t="str">
            <v>CR03</v>
          </cell>
          <cell r="R2867" t="str">
            <v>COMITE REGIONAL BRETAGNE CK</v>
          </cell>
          <cell r="S2867" t="str">
            <v>FEDERATION FRANCAISE CANOE-KAYAK ET SPORTS PAGAIE</v>
          </cell>
          <cell r="T2867">
            <v>2022</v>
          </cell>
          <cell r="V2867">
            <v>55</v>
          </cell>
          <cell r="W2867" t="str">
            <v>Non</v>
          </cell>
          <cell r="Z2867" t="str">
            <v>AN_LOIS_A</v>
          </cell>
          <cell r="AA2867" t="str">
            <v>Carte 1 an Loisir Adulte</v>
          </cell>
          <cell r="AB2867">
            <v>72165</v>
          </cell>
          <cell r="AC2867">
            <v>44593</v>
          </cell>
          <cell r="AD2867">
            <v>44597</v>
          </cell>
          <cell r="AE2867">
            <v>44926</v>
          </cell>
          <cell r="AF2867" t="str">
            <v>Aucun</v>
          </cell>
          <cell r="AG2867" t="str">
            <v>V</v>
          </cell>
          <cell r="AH2867" t="str">
            <v>VETERAN</v>
          </cell>
        </row>
        <row r="2868">
          <cell r="E2868">
            <v>473295</v>
          </cell>
          <cell r="F2868" t="str">
            <v>Mme</v>
          </cell>
          <cell r="G2868" t="str">
            <v>ADNANI</v>
          </cell>
          <cell r="H2868" t="str">
            <v>NADIA</v>
          </cell>
          <cell r="I2868">
            <v>27922</v>
          </cell>
          <cell r="J2868" t="str">
            <v>FRANCE</v>
          </cell>
          <cell r="K2868" t="str">
            <v>Femme</v>
          </cell>
          <cell r="L2868">
            <v>3522</v>
          </cell>
          <cell r="M2868" t="str">
            <v>CESSON SEVIGNE CANOE KAYAK LES POISSONS VOLANTS</v>
          </cell>
          <cell r="N2868" t="str">
            <v>CSCK PV</v>
          </cell>
          <cell r="O2868">
            <v>3500</v>
          </cell>
          <cell r="P2868" t="str">
            <v>COMITE DEPARTEMENTAL CK D'ILLE ET VILAINE</v>
          </cell>
          <cell r="Q2868" t="str">
            <v>CR03</v>
          </cell>
          <cell r="R2868" t="str">
            <v>COMITE REGIONAL BRETAGNE CK</v>
          </cell>
          <cell r="S2868" t="str">
            <v>FEDERATION FRANCAISE CANOE-KAYAK ET SPORTS PAGAIE</v>
          </cell>
          <cell r="T2868">
            <v>2022</v>
          </cell>
          <cell r="V2868">
            <v>55</v>
          </cell>
          <cell r="W2868" t="str">
            <v>Non</v>
          </cell>
          <cell r="Z2868" t="str">
            <v>AN_LOIS_A</v>
          </cell>
          <cell r="AA2868" t="str">
            <v>Carte 1 an Loisir Adulte</v>
          </cell>
          <cell r="AB2868">
            <v>72165</v>
          </cell>
          <cell r="AC2868">
            <v>44593</v>
          </cell>
          <cell r="AD2868">
            <v>44596</v>
          </cell>
          <cell r="AE2868">
            <v>44926</v>
          </cell>
          <cell r="AF2868" t="str">
            <v>Aucun</v>
          </cell>
          <cell r="AG2868" t="str">
            <v>V</v>
          </cell>
          <cell r="AH2868" t="str">
            <v>VETERAN</v>
          </cell>
          <cell r="AJ2868">
            <v>44580</v>
          </cell>
          <cell r="AK2868" t="str">
            <v>Loisir</v>
          </cell>
          <cell r="AL2868" t="str">
            <v>Docteur Vincent DANIEL</v>
          </cell>
        </row>
        <row r="2869">
          <cell r="E2869">
            <v>473302</v>
          </cell>
          <cell r="F2869" t="str">
            <v>M.</v>
          </cell>
          <cell r="G2869" t="str">
            <v>PICARD RENAUD</v>
          </cell>
          <cell r="H2869" t="str">
            <v>FANCH</v>
          </cell>
          <cell r="I2869">
            <v>39939</v>
          </cell>
          <cell r="J2869" t="str">
            <v>FRANCE</v>
          </cell>
          <cell r="K2869" t="str">
            <v>Homme</v>
          </cell>
          <cell r="L2869">
            <v>2208</v>
          </cell>
          <cell r="M2869" t="str">
            <v>CLUB CANOE KAYAK GUERLEDAN</v>
          </cell>
          <cell r="N2869" t="str">
            <v>CCKG</v>
          </cell>
          <cell r="O2869">
            <v>2200</v>
          </cell>
          <cell r="P2869" t="str">
            <v>COMITE DEPARTEMENTAL CK COTES D'ARMOR</v>
          </cell>
          <cell r="Q2869" t="str">
            <v>CR03</v>
          </cell>
          <cell r="R2869" t="str">
            <v>COMITE REGIONAL BRETAGNE CK</v>
          </cell>
          <cell r="S2869" t="str">
            <v>FEDERATION FRANCAISE CANOE-KAYAK ET SPORTS PAGAIE</v>
          </cell>
          <cell r="T2869">
            <v>2022</v>
          </cell>
          <cell r="V2869">
            <v>40</v>
          </cell>
          <cell r="W2869" t="str">
            <v>Non</v>
          </cell>
          <cell r="Z2869" t="str">
            <v>AN_COMP_J</v>
          </cell>
          <cell r="AA2869" t="str">
            <v>Carte 1 an Compétition Jeune</v>
          </cell>
          <cell r="AB2869">
            <v>69807</v>
          </cell>
          <cell r="AC2869">
            <v>44470</v>
          </cell>
          <cell r="AD2869">
            <v>44546</v>
          </cell>
          <cell r="AE2869">
            <v>44926</v>
          </cell>
          <cell r="AF2869" t="str">
            <v>Aucun</v>
          </cell>
          <cell r="AG2869" t="str">
            <v>M</v>
          </cell>
          <cell r="AH2869" t="str">
            <v>MINIME</v>
          </cell>
          <cell r="AN2869">
            <v>44546</v>
          </cell>
          <cell r="AO2869" t="str">
            <v>Compétition</v>
          </cell>
        </row>
        <row r="2870">
          <cell r="E2870">
            <v>473331</v>
          </cell>
          <cell r="F2870" t="str">
            <v>M.</v>
          </cell>
          <cell r="G2870" t="str">
            <v>DUVAL</v>
          </cell>
          <cell r="H2870" t="str">
            <v>ALEXIS</v>
          </cell>
          <cell r="I2870">
            <v>40875</v>
          </cell>
          <cell r="J2870" t="str">
            <v>FRANCE</v>
          </cell>
          <cell r="K2870" t="str">
            <v>Homme</v>
          </cell>
          <cell r="L2870">
            <v>3503</v>
          </cell>
          <cell r="M2870" t="str">
            <v>KAYAK CLUB DE RENNES</v>
          </cell>
          <cell r="O2870">
            <v>3500</v>
          </cell>
          <cell r="P2870" t="str">
            <v>COMITE DEPARTEMENTAL CK D'ILLE ET VILAINE</v>
          </cell>
          <cell r="Q2870" t="str">
            <v>CR03</v>
          </cell>
          <cell r="R2870" t="str">
            <v>COMITE REGIONAL BRETAGNE CK</v>
          </cell>
          <cell r="S2870" t="str">
            <v>FEDERATION FRANCAISE CANOE-KAYAK ET SPORTS PAGAIE</v>
          </cell>
          <cell r="T2870">
            <v>2022</v>
          </cell>
          <cell r="V2870">
            <v>40</v>
          </cell>
          <cell r="W2870" t="str">
            <v>Non</v>
          </cell>
          <cell r="Z2870" t="str">
            <v>AN_COMP_J</v>
          </cell>
          <cell r="AA2870" t="str">
            <v>Carte 1 an Compétition Jeune</v>
          </cell>
          <cell r="AB2870">
            <v>71529</v>
          </cell>
          <cell r="AC2870">
            <v>44562</v>
          </cell>
          <cell r="AD2870">
            <v>44563</v>
          </cell>
          <cell r="AE2870">
            <v>44926</v>
          </cell>
          <cell r="AF2870" t="str">
            <v>Aucun</v>
          </cell>
          <cell r="AG2870" t="str">
            <v>B</v>
          </cell>
          <cell r="AH2870" t="str">
            <v>BENJAMIN</v>
          </cell>
          <cell r="AN2870">
            <v>44563</v>
          </cell>
          <cell r="AO2870" t="str">
            <v>Compétition</v>
          </cell>
        </row>
        <row r="2871">
          <cell r="E2871">
            <v>473346</v>
          </cell>
          <cell r="F2871" t="str">
            <v>M.</v>
          </cell>
          <cell r="G2871" t="str">
            <v>LE BELLER</v>
          </cell>
          <cell r="H2871" t="str">
            <v>LIAM</v>
          </cell>
          <cell r="I2871">
            <v>40924</v>
          </cell>
          <cell r="J2871" t="str">
            <v>FRANCE</v>
          </cell>
          <cell r="K2871" t="str">
            <v>Homme</v>
          </cell>
          <cell r="L2871">
            <v>5643</v>
          </cell>
          <cell r="M2871" t="str">
            <v>LANESTER CANOE KAYAK CLUB</v>
          </cell>
          <cell r="N2871" t="str">
            <v>L.C.K.C</v>
          </cell>
          <cell r="O2871">
            <v>5600</v>
          </cell>
          <cell r="P2871" t="str">
            <v>COMITE DEPARTEMENTAL CK DU MORBIHAN</v>
          </cell>
          <cell r="Q2871" t="str">
            <v>CR03</v>
          </cell>
          <cell r="R2871" t="str">
            <v>COMITE REGIONAL BRETAGNE CK</v>
          </cell>
          <cell r="S2871" t="str">
            <v>FEDERATION FRANCAISE CANOE-KAYAK ET SPORTS PAGAIE</v>
          </cell>
          <cell r="T2871">
            <v>2022</v>
          </cell>
          <cell r="V2871">
            <v>20</v>
          </cell>
          <cell r="W2871" t="str">
            <v>Non</v>
          </cell>
          <cell r="Z2871" t="str">
            <v>AN_LOIS_J</v>
          </cell>
          <cell r="AA2871" t="str">
            <v>Carte 1 an Loisir Jeune</v>
          </cell>
          <cell r="AB2871">
            <v>71484</v>
          </cell>
          <cell r="AC2871">
            <v>44562</v>
          </cell>
          <cell r="AD2871">
            <v>44566</v>
          </cell>
          <cell r="AE2871">
            <v>44926</v>
          </cell>
          <cell r="AF2871" t="str">
            <v>Aucun</v>
          </cell>
          <cell r="AG2871" t="str">
            <v>P</v>
          </cell>
          <cell r="AH2871" t="str">
            <v>POUSSIN</v>
          </cell>
          <cell r="AJ2871">
            <v>44566</v>
          </cell>
          <cell r="AK2871" t="str">
            <v>Loisir</v>
          </cell>
        </row>
        <row r="2872">
          <cell r="E2872">
            <v>473357</v>
          </cell>
          <cell r="F2872" t="str">
            <v>M.</v>
          </cell>
          <cell r="G2872" t="str">
            <v>PAYRE</v>
          </cell>
          <cell r="H2872" t="str">
            <v>PAUL</v>
          </cell>
          <cell r="I2872">
            <v>22420</v>
          </cell>
          <cell r="J2872" t="str">
            <v>FRANCE</v>
          </cell>
          <cell r="K2872" t="str">
            <v>Homme</v>
          </cell>
          <cell r="L2872">
            <v>2234</v>
          </cell>
          <cell r="M2872" t="str">
            <v>CLUB NAUTIQUE DE LANCIEUX</v>
          </cell>
          <cell r="N2872" t="str">
            <v>CK LANCIEUX</v>
          </cell>
          <cell r="O2872">
            <v>2200</v>
          </cell>
          <cell r="P2872" t="str">
            <v>COMITE DEPARTEMENTAL CK COTES D'ARMOR</v>
          </cell>
          <cell r="Q2872" t="str">
            <v>CR03</v>
          </cell>
          <cell r="R2872" t="str">
            <v>COMITE REGIONAL BRETAGNE CK</v>
          </cell>
          <cell r="S2872" t="str">
            <v>FEDERATION FRANCAISE CANOE-KAYAK ET SPORTS PAGAIE</v>
          </cell>
          <cell r="T2872">
            <v>2022</v>
          </cell>
          <cell r="V2872">
            <v>55</v>
          </cell>
          <cell r="W2872" t="str">
            <v>Non</v>
          </cell>
          <cell r="Z2872" t="str">
            <v>AN_LOIS_A</v>
          </cell>
          <cell r="AA2872" t="str">
            <v>Carte 1 an Loisir Adulte</v>
          </cell>
          <cell r="AB2872">
            <v>71098</v>
          </cell>
          <cell r="AC2872">
            <v>44531</v>
          </cell>
          <cell r="AD2872">
            <v>44567</v>
          </cell>
          <cell r="AE2872">
            <v>44926</v>
          </cell>
          <cell r="AF2872" t="str">
            <v>Aucun</v>
          </cell>
          <cell r="AG2872" t="str">
            <v>V</v>
          </cell>
          <cell r="AH2872" t="str">
            <v>VETERAN</v>
          </cell>
          <cell r="AJ2872">
            <v>44119</v>
          </cell>
          <cell r="AK2872" t="str">
            <v>Loisir</v>
          </cell>
          <cell r="AL2872" t="str">
            <v>sebaux</v>
          </cell>
          <cell r="AM2872" t="str">
            <v>alexandre</v>
          </cell>
        </row>
        <row r="2873">
          <cell r="E2873">
            <v>473359</v>
          </cell>
          <cell r="F2873" t="str">
            <v>M.</v>
          </cell>
          <cell r="G2873" t="str">
            <v>HERVET</v>
          </cell>
          <cell r="H2873" t="str">
            <v>JOEL</v>
          </cell>
          <cell r="I2873">
            <v>20914</v>
          </cell>
          <cell r="J2873" t="str">
            <v>FRANCE</v>
          </cell>
          <cell r="K2873" t="str">
            <v>Homme</v>
          </cell>
          <cell r="L2873">
            <v>2931</v>
          </cell>
          <cell r="M2873" t="str">
            <v>CENTRE NAUTIQUE PLOUHINEC CAP SIZUN-POINTE DU RAZ</v>
          </cell>
          <cell r="N2873" t="str">
            <v>CNPCSPR</v>
          </cell>
          <cell r="O2873">
            <v>2900</v>
          </cell>
          <cell r="P2873" t="str">
            <v>COMITE DEPARTEMENTAL CK DU FINISTERE</v>
          </cell>
          <cell r="Q2873" t="str">
            <v>CR03</v>
          </cell>
          <cell r="R2873" t="str">
            <v>COMITE REGIONAL BRETAGNE CK</v>
          </cell>
          <cell r="S2873" t="str">
            <v>FEDERATION FRANCAISE CANOE-KAYAK ET SPORTS PAGAIE</v>
          </cell>
          <cell r="T2873">
            <v>2022</v>
          </cell>
          <cell r="V2873">
            <v>55</v>
          </cell>
          <cell r="W2873" t="str">
            <v>Non</v>
          </cell>
          <cell r="Z2873" t="str">
            <v>AN_LOIS_A</v>
          </cell>
          <cell r="AA2873" t="str">
            <v>Carte 1 an Loisir Adulte</v>
          </cell>
          <cell r="AB2873">
            <v>70938</v>
          </cell>
          <cell r="AC2873">
            <v>44531</v>
          </cell>
          <cell r="AD2873">
            <v>44580</v>
          </cell>
          <cell r="AE2873">
            <v>44926</v>
          </cell>
          <cell r="AF2873" t="str">
            <v>Aucun</v>
          </cell>
          <cell r="AG2873" t="str">
            <v>V</v>
          </cell>
          <cell r="AH2873" t="str">
            <v>VETERAN</v>
          </cell>
        </row>
        <row r="2874">
          <cell r="E2874">
            <v>473379</v>
          </cell>
          <cell r="F2874" t="str">
            <v>M.</v>
          </cell>
          <cell r="G2874" t="str">
            <v>FRIQUET</v>
          </cell>
          <cell r="H2874" t="str">
            <v>LENY</v>
          </cell>
          <cell r="I2874">
            <v>39633</v>
          </cell>
          <cell r="J2874" t="str">
            <v>FRANCE</v>
          </cell>
          <cell r="K2874" t="str">
            <v>Homme</v>
          </cell>
          <cell r="L2874">
            <v>3522</v>
          </cell>
          <cell r="M2874" t="str">
            <v>CESSON SEVIGNE CANOE KAYAK LES POISSONS VOLANTS</v>
          </cell>
          <cell r="N2874" t="str">
            <v>CSCK PV</v>
          </cell>
          <cell r="O2874">
            <v>3500</v>
          </cell>
          <cell r="P2874" t="str">
            <v>COMITE DEPARTEMENTAL CK D'ILLE ET VILAINE</v>
          </cell>
          <cell r="Q2874" t="str">
            <v>CR03</v>
          </cell>
          <cell r="R2874" t="str">
            <v>COMITE REGIONAL BRETAGNE CK</v>
          </cell>
          <cell r="S2874" t="str">
            <v>FEDERATION FRANCAISE CANOE-KAYAK ET SPORTS PAGAIE</v>
          </cell>
          <cell r="T2874">
            <v>2022</v>
          </cell>
          <cell r="V2874">
            <v>20</v>
          </cell>
          <cell r="W2874" t="str">
            <v>Non</v>
          </cell>
          <cell r="Z2874" t="str">
            <v>AN_LOIS_J</v>
          </cell>
          <cell r="AA2874" t="str">
            <v>Carte 1 an Loisir Jeune</v>
          </cell>
          <cell r="AB2874">
            <v>71104</v>
          </cell>
          <cell r="AC2874">
            <v>44531</v>
          </cell>
          <cell r="AD2874">
            <v>44559</v>
          </cell>
          <cell r="AE2874">
            <v>44926</v>
          </cell>
          <cell r="AF2874" t="str">
            <v>Aucun</v>
          </cell>
          <cell r="AG2874" t="str">
            <v>M</v>
          </cell>
          <cell r="AH2874" t="str">
            <v>MINIME</v>
          </cell>
          <cell r="AJ2874">
            <v>44421</v>
          </cell>
          <cell r="AK2874" t="str">
            <v>Loisir</v>
          </cell>
          <cell r="AL2874" t="str">
            <v>Beaudouin Claire Marie</v>
          </cell>
        </row>
        <row r="2875">
          <cell r="E2875">
            <v>473401</v>
          </cell>
          <cell r="F2875" t="str">
            <v>M.</v>
          </cell>
          <cell r="G2875" t="str">
            <v>GUERIN</v>
          </cell>
          <cell r="H2875" t="str">
            <v>FABRICE</v>
          </cell>
          <cell r="I2875">
            <v>27249</v>
          </cell>
          <cell r="J2875" t="str">
            <v>FRANCE</v>
          </cell>
          <cell r="K2875" t="str">
            <v>Homme</v>
          </cell>
          <cell r="L2875">
            <v>2210</v>
          </cell>
          <cell r="M2875" t="str">
            <v>LANNION CANOE KAYAK</v>
          </cell>
          <cell r="O2875">
            <v>2200</v>
          </cell>
          <cell r="P2875" t="str">
            <v>COMITE DEPARTEMENTAL CK COTES D'ARMOR</v>
          </cell>
          <cell r="Q2875" t="str">
            <v>CR03</v>
          </cell>
          <cell r="R2875" t="str">
            <v>COMITE REGIONAL BRETAGNE CK</v>
          </cell>
          <cell r="S2875" t="str">
            <v>FEDERATION FRANCAISE CANOE-KAYAK ET SPORTS PAGAIE</v>
          </cell>
          <cell r="T2875">
            <v>2022</v>
          </cell>
          <cell r="V2875">
            <v>55</v>
          </cell>
          <cell r="W2875" t="str">
            <v>Non</v>
          </cell>
          <cell r="Z2875" t="str">
            <v>AN_LOIS_A</v>
          </cell>
          <cell r="AA2875" t="str">
            <v>Carte 1 an Loisir Adulte</v>
          </cell>
          <cell r="AB2875">
            <v>70821</v>
          </cell>
          <cell r="AC2875">
            <v>44531</v>
          </cell>
          <cell r="AD2875">
            <v>44551</v>
          </cell>
          <cell r="AE2875">
            <v>44926</v>
          </cell>
          <cell r="AF2875" t="str">
            <v>Aucun</v>
          </cell>
          <cell r="AG2875" t="str">
            <v>V</v>
          </cell>
          <cell r="AH2875" t="str">
            <v>VETERAN</v>
          </cell>
          <cell r="AJ2875">
            <v>44439</v>
          </cell>
          <cell r="AK2875" t="str">
            <v>Loisir</v>
          </cell>
        </row>
        <row r="2876">
          <cell r="E2876">
            <v>473445</v>
          </cell>
          <cell r="F2876" t="str">
            <v>M.</v>
          </cell>
          <cell r="G2876" t="str">
            <v>LE CORRE</v>
          </cell>
          <cell r="H2876" t="str">
            <v>NATHANAEL</v>
          </cell>
          <cell r="I2876">
            <v>41139</v>
          </cell>
          <cell r="J2876" t="str">
            <v>FRANCE</v>
          </cell>
          <cell r="K2876" t="str">
            <v>Homme</v>
          </cell>
          <cell r="L2876">
            <v>2208</v>
          </cell>
          <cell r="M2876" t="str">
            <v>CLUB CANOE KAYAK GUERLEDAN</v>
          </cell>
          <cell r="N2876" t="str">
            <v>CCKG</v>
          </cell>
          <cell r="O2876">
            <v>2200</v>
          </cell>
          <cell r="P2876" t="str">
            <v>COMITE DEPARTEMENTAL CK COTES D'ARMOR</v>
          </cell>
          <cell r="Q2876" t="str">
            <v>CR03</v>
          </cell>
          <cell r="R2876" t="str">
            <v>COMITE REGIONAL BRETAGNE CK</v>
          </cell>
          <cell r="S2876" t="str">
            <v>FEDERATION FRANCAISE CANOE-KAYAK ET SPORTS PAGAIE</v>
          </cell>
          <cell r="T2876">
            <v>2022</v>
          </cell>
          <cell r="V2876">
            <v>40</v>
          </cell>
          <cell r="W2876" t="str">
            <v>Non</v>
          </cell>
          <cell r="Z2876" t="str">
            <v>AN_COMP_J</v>
          </cell>
          <cell r="AA2876" t="str">
            <v>Carte 1 an Compétition Jeune</v>
          </cell>
          <cell r="AB2876">
            <v>69807</v>
          </cell>
          <cell r="AC2876">
            <v>44470</v>
          </cell>
          <cell r="AD2876">
            <v>44546</v>
          </cell>
          <cell r="AE2876">
            <v>44926</v>
          </cell>
          <cell r="AF2876" t="str">
            <v>Aucun</v>
          </cell>
          <cell r="AG2876" t="str">
            <v>P</v>
          </cell>
          <cell r="AH2876" t="str">
            <v>POUSSIN</v>
          </cell>
          <cell r="AN2876">
            <v>44546</v>
          </cell>
          <cell r="AO2876" t="str">
            <v>Compétition</v>
          </cell>
        </row>
        <row r="2877">
          <cell r="E2877">
            <v>473446</v>
          </cell>
          <cell r="F2877" t="str">
            <v>M.</v>
          </cell>
          <cell r="G2877" t="str">
            <v>VIGOUROUX-LAVIGNE</v>
          </cell>
          <cell r="H2877" t="str">
            <v>YAEL</v>
          </cell>
          <cell r="I2877">
            <v>41155</v>
          </cell>
          <cell r="J2877" t="str">
            <v>FRANCE</v>
          </cell>
          <cell r="K2877" t="str">
            <v>Homme</v>
          </cell>
          <cell r="L2877">
            <v>5603</v>
          </cell>
          <cell r="M2877" t="str">
            <v>CANOE KAYAK PONTIVYEN</v>
          </cell>
          <cell r="N2877" t="str">
            <v>CKCP1</v>
          </cell>
          <cell r="O2877">
            <v>5600</v>
          </cell>
          <cell r="P2877" t="str">
            <v>COMITE DEPARTEMENTAL CK DU MORBIHAN</v>
          </cell>
          <cell r="Q2877" t="str">
            <v>CR03</v>
          </cell>
          <cell r="R2877" t="str">
            <v>COMITE REGIONAL BRETAGNE CK</v>
          </cell>
          <cell r="S2877" t="str">
            <v>FEDERATION FRANCAISE CANOE-KAYAK ET SPORTS PAGAIE</v>
          </cell>
          <cell r="T2877">
            <v>2022</v>
          </cell>
          <cell r="V2877">
            <v>20</v>
          </cell>
          <cell r="W2877" t="str">
            <v>Non</v>
          </cell>
          <cell r="Z2877" t="str">
            <v>AN_LOIS_J</v>
          </cell>
          <cell r="AA2877" t="str">
            <v>Carte 1 an Loisir Jeune</v>
          </cell>
          <cell r="AB2877">
            <v>71171</v>
          </cell>
          <cell r="AC2877">
            <v>44562</v>
          </cell>
          <cell r="AD2877">
            <v>44577</v>
          </cell>
          <cell r="AE2877">
            <v>44926</v>
          </cell>
          <cell r="AF2877" t="str">
            <v>Aucun</v>
          </cell>
          <cell r="AG2877" t="str">
            <v>P</v>
          </cell>
          <cell r="AH2877" t="str">
            <v>POUSSIN</v>
          </cell>
          <cell r="AJ2877">
            <v>44577</v>
          </cell>
          <cell r="AK2877" t="str">
            <v>Loisir</v>
          </cell>
        </row>
        <row r="2878">
          <cell r="E2878">
            <v>473447</v>
          </cell>
          <cell r="F2878" t="str">
            <v>M.</v>
          </cell>
          <cell r="G2878" t="str">
            <v>BANIEL</v>
          </cell>
          <cell r="H2878" t="str">
            <v>CLÉMENT</v>
          </cell>
          <cell r="I2878">
            <v>41566</v>
          </cell>
          <cell r="J2878" t="str">
            <v>FRANCE</v>
          </cell>
          <cell r="K2878" t="str">
            <v>Homme</v>
          </cell>
          <cell r="L2878">
            <v>5603</v>
          </cell>
          <cell r="M2878" t="str">
            <v>CANOE KAYAK PONTIVYEN</v>
          </cell>
          <cell r="N2878" t="str">
            <v>CKCP1</v>
          </cell>
          <cell r="O2878">
            <v>5600</v>
          </cell>
          <cell r="P2878" t="str">
            <v>COMITE DEPARTEMENTAL CK DU MORBIHAN</v>
          </cell>
          <cell r="Q2878" t="str">
            <v>CR03</v>
          </cell>
          <cell r="R2878" t="str">
            <v>COMITE REGIONAL BRETAGNE CK</v>
          </cell>
          <cell r="S2878" t="str">
            <v>FEDERATION FRANCAISE CANOE-KAYAK ET SPORTS PAGAIE</v>
          </cell>
          <cell r="T2878">
            <v>2022</v>
          </cell>
          <cell r="V2878">
            <v>40</v>
          </cell>
          <cell r="W2878" t="str">
            <v>Non</v>
          </cell>
          <cell r="Z2878" t="str">
            <v>AN_COMP_J</v>
          </cell>
          <cell r="AA2878" t="str">
            <v>Carte 1 an Compétition Jeune</v>
          </cell>
          <cell r="AB2878">
            <v>71171</v>
          </cell>
          <cell r="AC2878">
            <v>44562</v>
          </cell>
          <cell r="AD2878">
            <v>44577</v>
          </cell>
          <cell r="AE2878">
            <v>44926</v>
          </cell>
          <cell r="AF2878" t="str">
            <v>Aucun</v>
          </cell>
          <cell r="AG2878" t="str">
            <v>P</v>
          </cell>
          <cell r="AH2878" t="str">
            <v>POUSSIN</v>
          </cell>
          <cell r="AN2878">
            <v>44577</v>
          </cell>
          <cell r="AO2878" t="str">
            <v>Compétition</v>
          </cell>
        </row>
        <row r="2879">
          <cell r="E2879">
            <v>473448</v>
          </cell>
          <cell r="F2879" t="str">
            <v>M.</v>
          </cell>
          <cell r="G2879" t="str">
            <v>LE BOTLAN</v>
          </cell>
          <cell r="H2879" t="str">
            <v>ALEX</v>
          </cell>
          <cell r="I2879">
            <v>40691</v>
          </cell>
          <cell r="J2879" t="str">
            <v>FRANCE</v>
          </cell>
          <cell r="K2879" t="str">
            <v>Homme</v>
          </cell>
          <cell r="L2879">
            <v>5603</v>
          </cell>
          <cell r="M2879" t="str">
            <v>CANOE KAYAK PONTIVYEN</v>
          </cell>
          <cell r="N2879" t="str">
            <v>CKCP1</v>
          </cell>
          <cell r="O2879">
            <v>5600</v>
          </cell>
          <cell r="P2879" t="str">
            <v>COMITE DEPARTEMENTAL CK DU MORBIHAN</v>
          </cell>
          <cell r="Q2879" t="str">
            <v>CR03</v>
          </cell>
          <cell r="R2879" t="str">
            <v>COMITE REGIONAL BRETAGNE CK</v>
          </cell>
          <cell r="S2879" t="str">
            <v>FEDERATION FRANCAISE CANOE-KAYAK ET SPORTS PAGAIE</v>
          </cell>
          <cell r="T2879">
            <v>2022</v>
          </cell>
          <cell r="V2879">
            <v>20</v>
          </cell>
          <cell r="W2879" t="str">
            <v>Non</v>
          </cell>
          <cell r="Z2879" t="str">
            <v>AN_LOIS_J</v>
          </cell>
          <cell r="AA2879" t="str">
            <v>Carte 1 an Loisir Jeune</v>
          </cell>
          <cell r="AB2879">
            <v>71171</v>
          </cell>
          <cell r="AC2879">
            <v>44562</v>
          </cell>
          <cell r="AD2879">
            <v>44577</v>
          </cell>
          <cell r="AE2879">
            <v>44926</v>
          </cell>
          <cell r="AF2879" t="str">
            <v>Aucun</v>
          </cell>
          <cell r="AG2879" t="str">
            <v>B</v>
          </cell>
          <cell r="AH2879" t="str">
            <v>BENJAMIN</v>
          </cell>
          <cell r="AJ2879">
            <v>44577</v>
          </cell>
          <cell r="AK2879" t="str">
            <v>Loisir</v>
          </cell>
        </row>
        <row r="2880">
          <cell r="E2880">
            <v>473449</v>
          </cell>
          <cell r="F2880" t="str">
            <v>M.</v>
          </cell>
          <cell r="G2880" t="str">
            <v>LE CORRE OLLIVIER</v>
          </cell>
          <cell r="H2880" t="str">
            <v>ENZO</v>
          </cell>
          <cell r="I2880">
            <v>40814</v>
          </cell>
          <cell r="J2880" t="str">
            <v>FRANCE</v>
          </cell>
          <cell r="K2880" t="str">
            <v>Homme</v>
          </cell>
          <cell r="L2880">
            <v>5603</v>
          </cell>
          <cell r="M2880" t="str">
            <v>CANOE KAYAK PONTIVYEN</v>
          </cell>
          <cell r="N2880" t="str">
            <v>CKCP1</v>
          </cell>
          <cell r="O2880">
            <v>5600</v>
          </cell>
          <cell r="P2880" t="str">
            <v>COMITE DEPARTEMENTAL CK DU MORBIHAN</v>
          </cell>
          <cell r="Q2880" t="str">
            <v>CR03</v>
          </cell>
          <cell r="R2880" t="str">
            <v>COMITE REGIONAL BRETAGNE CK</v>
          </cell>
          <cell r="S2880" t="str">
            <v>FEDERATION FRANCAISE CANOE-KAYAK ET SPORTS PAGAIE</v>
          </cell>
          <cell r="T2880">
            <v>2022</v>
          </cell>
          <cell r="V2880">
            <v>20</v>
          </cell>
          <cell r="W2880" t="str">
            <v>Non</v>
          </cell>
          <cell r="Z2880" t="str">
            <v>AN_LOIS_J</v>
          </cell>
          <cell r="AA2880" t="str">
            <v>Carte 1 an Loisir Jeune</v>
          </cell>
          <cell r="AB2880">
            <v>71171</v>
          </cell>
          <cell r="AC2880">
            <v>44562</v>
          </cell>
          <cell r="AD2880">
            <v>44577</v>
          </cell>
          <cell r="AE2880">
            <v>44926</v>
          </cell>
          <cell r="AF2880" t="str">
            <v>Aucun</v>
          </cell>
          <cell r="AG2880" t="str">
            <v>B</v>
          </cell>
          <cell r="AH2880" t="str">
            <v>BENJAMIN</v>
          </cell>
          <cell r="AJ2880">
            <v>44577</v>
          </cell>
          <cell r="AK2880" t="str">
            <v>Loisir</v>
          </cell>
        </row>
        <row r="2881">
          <cell r="E2881">
            <v>473457</v>
          </cell>
          <cell r="F2881" t="str">
            <v>Mme</v>
          </cell>
          <cell r="G2881" t="str">
            <v>JULIEN</v>
          </cell>
          <cell r="H2881" t="str">
            <v>LIZ</v>
          </cell>
          <cell r="I2881">
            <v>40021</v>
          </cell>
          <cell r="J2881" t="str">
            <v>FRANCE</v>
          </cell>
          <cell r="K2881" t="str">
            <v>Femme</v>
          </cell>
          <cell r="L2881">
            <v>2208</v>
          </cell>
          <cell r="M2881" t="str">
            <v>CLUB CANOE KAYAK GUERLEDAN</v>
          </cell>
          <cell r="N2881" t="str">
            <v>CCKG</v>
          </cell>
          <cell r="O2881">
            <v>2200</v>
          </cell>
          <cell r="P2881" t="str">
            <v>COMITE DEPARTEMENTAL CK COTES D'ARMOR</v>
          </cell>
          <cell r="Q2881" t="str">
            <v>CR03</v>
          </cell>
          <cell r="R2881" t="str">
            <v>COMITE REGIONAL BRETAGNE CK</v>
          </cell>
          <cell r="S2881" t="str">
            <v>FEDERATION FRANCAISE CANOE-KAYAK ET SPORTS PAGAIE</v>
          </cell>
          <cell r="T2881">
            <v>2022</v>
          </cell>
          <cell r="V2881">
            <v>40</v>
          </cell>
          <cell r="W2881" t="str">
            <v>Non</v>
          </cell>
          <cell r="Z2881" t="str">
            <v>AN_COMP_J</v>
          </cell>
          <cell r="AA2881" t="str">
            <v>Carte 1 an Compétition Jeune</v>
          </cell>
          <cell r="AB2881">
            <v>69807</v>
          </cell>
          <cell r="AC2881">
            <v>44470</v>
          </cell>
          <cell r="AD2881">
            <v>44546</v>
          </cell>
          <cell r="AE2881">
            <v>44926</v>
          </cell>
          <cell r="AF2881" t="str">
            <v>Aucun</v>
          </cell>
          <cell r="AG2881" t="str">
            <v>M</v>
          </cell>
          <cell r="AH2881" t="str">
            <v>MINIME</v>
          </cell>
          <cell r="AN2881">
            <v>44546</v>
          </cell>
          <cell r="AO2881" t="str">
            <v>Compétition</v>
          </cell>
        </row>
        <row r="2882">
          <cell r="E2882">
            <v>473490</v>
          </cell>
          <cell r="F2882" t="str">
            <v>Mme</v>
          </cell>
          <cell r="G2882" t="str">
            <v>FOUCHER</v>
          </cell>
          <cell r="H2882" t="str">
            <v>JEANNINE</v>
          </cell>
          <cell r="I2882">
            <v>17637</v>
          </cell>
          <cell r="J2882" t="str">
            <v>FRANCE</v>
          </cell>
          <cell r="K2882" t="str">
            <v>Femme</v>
          </cell>
          <cell r="L2882">
            <v>5643</v>
          </cell>
          <cell r="M2882" t="str">
            <v>LANESTER CANOE KAYAK CLUB</v>
          </cell>
          <cell r="N2882" t="str">
            <v>L.C.K.C</v>
          </cell>
          <cell r="O2882">
            <v>5600</v>
          </cell>
          <cell r="P2882" t="str">
            <v>COMITE DEPARTEMENTAL CK DU MORBIHAN</v>
          </cell>
          <cell r="Q2882" t="str">
            <v>CR03</v>
          </cell>
          <cell r="R2882" t="str">
            <v>COMITE REGIONAL BRETAGNE CK</v>
          </cell>
          <cell r="S2882" t="str">
            <v>FEDERATION FRANCAISE CANOE-KAYAK ET SPORTS PAGAIE</v>
          </cell>
          <cell r="T2882">
            <v>2022</v>
          </cell>
          <cell r="V2882">
            <v>55</v>
          </cell>
          <cell r="W2882" t="str">
            <v>Non</v>
          </cell>
          <cell r="Z2882" t="str">
            <v>AN_LOIS_A</v>
          </cell>
          <cell r="AA2882" t="str">
            <v>Carte 1 an Loisir Adulte</v>
          </cell>
          <cell r="AB2882">
            <v>71484</v>
          </cell>
          <cell r="AC2882">
            <v>44562</v>
          </cell>
          <cell r="AD2882">
            <v>44587</v>
          </cell>
          <cell r="AE2882">
            <v>44926</v>
          </cell>
          <cell r="AF2882" t="str">
            <v>Aucun</v>
          </cell>
          <cell r="AG2882" t="str">
            <v>V</v>
          </cell>
          <cell r="AH2882" t="str">
            <v>VETERAN</v>
          </cell>
          <cell r="AJ2882">
            <v>44306</v>
          </cell>
          <cell r="AK2882" t="str">
            <v>Loisir</v>
          </cell>
          <cell r="AL2882" t="str">
            <v>CHEZE Christophe</v>
          </cell>
          <cell r="AM2882">
            <v>561023219</v>
          </cell>
        </row>
        <row r="2883">
          <cell r="E2883">
            <v>473513</v>
          </cell>
          <cell r="F2883" t="str">
            <v>Mme</v>
          </cell>
          <cell r="G2883" t="str">
            <v>MARTIN</v>
          </cell>
          <cell r="H2883" t="str">
            <v>CHLOE</v>
          </cell>
          <cell r="I2883">
            <v>39945</v>
          </cell>
          <cell r="J2883" t="str">
            <v>FRANCE</v>
          </cell>
          <cell r="K2883" t="str">
            <v>Femme</v>
          </cell>
          <cell r="L2883">
            <v>2208</v>
          </cell>
          <cell r="M2883" t="str">
            <v>CLUB CANOE KAYAK GUERLEDAN</v>
          </cell>
          <cell r="N2883" t="str">
            <v>CCKG</v>
          </cell>
          <cell r="O2883">
            <v>2200</v>
          </cell>
          <cell r="P2883" t="str">
            <v>COMITE DEPARTEMENTAL CK COTES D'ARMOR</v>
          </cell>
          <cell r="Q2883" t="str">
            <v>CR03</v>
          </cell>
          <cell r="R2883" t="str">
            <v>COMITE REGIONAL BRETAGNE CK</v>
          </cell>
          <cell r="S2883" t="str">
            <v>FEDERATION FRANCAISE CANOE-KAYAK ET SPORTS PAGAIE</v>
          </cell>
          <cell r="T2883">
            <v>2022</v>
          </cell>
          <cell r="V2883">
            <v>40</v>
          </cell>
          <cell r="W2883" t="str">
            <v>Non</v>
          </cell>
          <cell r="Z2883" t="str">
            <v>AN_COMP_J</v>
          </cell>
          <cell r="AA2883" t="str">
            <v>Carte 1 an Compétition Jeune</v>
          </cell>
          <cell r="AB2883">
            <v>69807</v>
          </cell>
          <cell r="AC2883">
            <v>44470</v>
          </cell>
          <cell r="AD2883">
            <v>44546</v>
          </cell>
          <cell r="AE2883">
            <v>44926</v>
          </cell>
          <cell r="AF2883" t="str">
            <v>Aucun</v>
          </cell>
          <cell r="AG2883" t="str">
            <v>M</v>
          </cell>
          <cell r="AH2883" t="str">
            <v>MINIME</v>
          </cell>
          <cell r="AN2883">
            <v>44546</v>
          </cell>
          <cell r="AO2883" t="str">
            <v>Compétition</v>
          </cell>
        </row>
        <row r="2884">
          <cell r="E2884">
            <v>473521</v>
          </cell>
          <cell r="F2884" t="str">
            <v>Mme</v>
          </cell>
          <cell r="G2884" t="str">
            <v>FERRON</v>
          </cell>
          <cell r="H2884" t="str">
            <v>CATHERINE</v>
          </cell>
          <cell r="I2884">
            <v>24711</v>
          </cell>
          <cell r="J2884" t="str">
            <v>FRANCE</v>
          </cell>
          <cell r="K2884" t="str">
            <v>Femme</v>
          </cell>
          <cell r="L2884">
            <v>2212</v>
          </cell>
          <cell r="M2884" t="str">
            <v>CLUB CANOE KAYAK DE LA RANCE</v>
          </cell>
          <cell r="O2884">
            <v>2200</v>
          </cell>
          <cell r="P2884" t="str">
            <v>COMITE DEPARTEMENTAL CK COTES D'ARMOR</v>
          </cell>
          <cell r="Q2884" t="str">
            <v>CR03</v>
          </cell>
          <cell r="R2884" t="str">
            <v>COMITE REGIONAL BRETAGNE CK</v>
          </cell>
          <cell r="S2884" t="str">
            <v>FEDERATION FRANCAISE CANOE-KAYAK ET SPORTS PAGAIE</v>
          </cell>
          <cell r="T2884">
            <v>2022</v>
          </cell>
          <cell r="V2884">
            <v>55</v>
          </cell>
          <cell r="W2884" t="str">
            <v>Non</v>
          </cell>
          <cell r="Z2884" t="str">
            <v>AN_LOIS_A</v>
          </cell>
          <cell r="AA2884" t="str">
            <v>Carte 1 an Loisir Adulte</v>
          </cell>
          <cell r="AB2884">
            <v>71782</v>
          </cell>
          <cell r="AC2884">
            <v>44593</v>
          </cell>
          <cell r="AD2884">
            <v>44605</v>
          </cell>
          <cell r="AE2884">
            <v>44926</v>
          </cell>
          <cell r="AF2884" t="str">
            <v>Aucun</v>
          </cell>
          <cell r="AG2884" t="str">
            <v>V</v>
          </cell>
          <cell r="AH2884" t="str">
            <v>VETERAN</v>
          </cell>
          <cell r="AJ2884">
            <v>44581</v>
          </cell>
          <cell r="AK2884" t="str">
            <v>Loisir</v>
          </cell>
          <cell r="AL2884" t="str">
            <v>Jean Jacques LECOMTE</v>
          </cell>
          <cell r="AM2884">
            <v>10002602158</v>
          </cell>
        </row>
        <row r="2885">
          <cell r="E2885">
            <v>473522</v>
          </cell>
          <cell r="F2885" t="str">
            <v>Mme</v>
          </cell>
          <cell r="G2885" t="str">
            <v>WILMET-BESSON</v>
          </cell>
          <cell r="H2885" t="str">
            <v>SANDRINE</v>
          </cell>
          <cell r="I2885">
            <v>23831</v>
          </cell>
          <cell r="J2885" t="str">
            <v>FRANCE</v>
          </cell>
          <cell r="K2885" t="str">
            <v>Femme</v>
          </cell>
          <cell r="L2885">
            <v>2212</v>
          </cell>
          <cell r="M2885" t="str">
            <v>CLUB CANOE KAYAK DE LA RANCE</v>
          </cell>
          <cell r="O2885">
            <v>2200</v>
          </cell>
          <cell r="P2885" t="str">
            <v>COMITE DEPARTEMENTAL CK COTES D'ARMOR</v>
          </cell>
          <cell r="Q2885" t="str">
            <v>CR03</v>
          </cell>
          <cell r="R2885" t="str">
            <v>COMITE REGIONAL BRETAGNE CK</v>
          </cell>
          <cell r="S2885" t="str">
            <v>FEDERATION FRANCAISE CANOE-KAYAK ET SPORTS PAGAIE</v>
          </cell>
          <cell r="T2885">
            <v>2022</v>
          </cell>
          <cell r="V2885">
            <v>55</v>
          </cell>
          <cell r="W2885" t="str">
            <v>Non</v>
          </cell>
          <cell r="Z2885" t="str">
            <v>AN_LOIS_A</v>
          </cell>
          <cell r="AA2885" t="str">
            <v>Carte 1 an Loisir Adulte</v>
          </cell>
          <cell r="AB2885">
            <v>71270</v>
          </cell>
          <cell r="AC2885">
            <v>44562</v>
          </cell>
          <cell r="AD2885">
            <v>44569</v>
          </cell>
          <cell r="AE2885">
            <v>44926</v>
          </cell>
          <cell r="AF2885" t="str">
            <v>Aucun</v>
          </cell>
          <cell r="AG2885" t="str">
            <v>V</v>
          </cell>
          <cell r="AH2885" t="str">
            <v>VETERAN</v>
          </cell>
          <cell r="AJ2885">
            <v>44567</v>
          </cell>
          <cell r="AK2885" t="str">
            <v>Loisir</v>
          </cell>
          <cell r="AL2885" t="str">
            <v>BOUAN Jacques</v>
          </cell>
          <cell r="AM2885">
            <v>10002642865</v>
          </cell>
        </row>
        <row r="2886">
          <cell r="E2886">
            <v>473564</v>
          </cell>
          <cell r="F2886" t="str">
            <v>Mme</v>
          </cell>
          <cell r="G2886" t="str">
            <v>PEREIRA DOS SANTOS</v>
          </cell>
          <cell r="H2886" t="str">
            <v>ANNA</v>
          </cell>
          <cell r="I2886">
            <v>39450</v>
          </cell>
          <cell r="J2886" t="str">
            <v>FRANCE</v>
          </cell>
          <cell r="K2886" t="str">
            <v>Femme</v>
          </cell>
          <cell r="L2886">
            <v>5642</v>
          </cell>
          <cell r="M2886" t="str">
            <v>PLOUAY EAU VIVE</v>
          </cell>
          <cell r="N2886" t="str">
            <v>PEV</v>
          </cell>
          <cell r="O2886">
            <v>5600</v>
          </cell>
          <cell r="P2886" t="str">
            <v>COMITE DEPARTEMENTAL CK DU MORBIHAN</v>
          </cell>
          <cell r="Q2886" t="str">
            <v>CR03</v>
          </cell>
          <cell r="R2886" t="str">
            <v>COMITE REGIONAL BRETAGNE CK</v>
          </cell>
          <cell r="S2886" t="str">
            <v>FEDERATION FRANCAISE CANOE-KAYAK ET SPORTS PAGAIE</v>
          </cell>
          <cell r="T2886">
            <v>2022</v>
          </cell>
          <cell r="V2886">
            <v>40</v>
          </cell>
          <cell r="W2886" t="str">
            <v>Non</v>
          </cell>
          <cell r="Z2886" t="str">
            <v>AN_COMP_J</v>
          </cell>
          <cell r="AA2886" t="str">
            <v>Carte 1 an Compétition Jeune</v>
          </cell>
          <cell r="AB2886">
            <v>71003</v>
          </cell>
          <cell r="AC2886">
            <v>44531</v>
          </cell>
          <cell r="AD2886">
            <v>44563</v>
          </cell>
          <cell r="AE2886">
            <v>44926</v>
          </cell>
          <cell r="AF2886" t="str">
            <v>Aucun</v>
          </cell>
          <cell r="AG2886" t="str">
            <v>M</v>
          </cell>
          <cell r="AH2886" t="str">
            <v>MINIME</v>
          </cell>
          <cell r="AN2886">
            <v>44620</v>
          </cell>
          <cell r="AO2886" t="str">
            <v>Compétition</v>
          </cell>
        </row>
        <row r="2887">
          <cell r="E2887">
            <v>473803</v>
          </cell>
          <cell r="F2887" t="str">
            <v>Mme</v>
          </cell>
          <cell r="G2887" t="str">
            <v>GUILLOTEL</v>
          </cell>
          <cell r="H2887" t="str">
            <v>ANNE FRANCOISE</v>
          </cell>
          <cell r="I2887">
            <v>28894</v>
          </cell>
          <cell r="J2887" t="str">
            <v>FRANCE</v>
          </cell>
          <cell r="K2887" t="str">
            <v>Femme</v>
          </cell>
          <cell r="L2887">
            <v>2245</v>
          </cell>
          <cell r="M2887" t="str">
            <v>EAUX VIVES CANOE KAYAK LOISIR ASSOCIATIF</v>
          </cell>
          <cell r="N2887" t="str">
            <v>ECKLA</v>
          </cell>
          <cell r="O2887">
            <v>2200</v>
          </cell>
          <cell r="P2887" t="str">
            <v>COMITE DEPARTEMENTAL CK COTES D'ARMOR</v>
          </cell>
          <cell r="Q2887" t="str">
            <v>CR03</v>
          </cell>
          <cell r="R2887" t="str">
            <v>COMITE REGIONAL BRETAGNE CK</v>
          </cell>
          <cell r="S2887" t="str">
            <v>FEDERATION FRANCAISE CANOE-KAYAK ET SPORTS PAGAIE</v>
          </cell>
          <cell r="T2887">
            <v>2022</v>
          </cell>
          <cell r="V2887">
            <v>55</v>
          </cell>
          <cell r="W2887" t="str">
            <v>Non</v>
          </cell>
          <cell r="Z2887" t="str">
            <v>AN_LOIS_A</v>
          </cell>
          <cell r="AA2887" t="str">
            <v>Carte 1 an Loisir Adulte</v>
          </cell>
          <cell r="AB2887">
            <v>72608</v>
          </cell>
          <cell r="AC2887">
            <v>44621</v>
          </cell>
          <cell r="AD2887">
            <v>44622</v>
          </cell>
          <cell r="AE2887">
            <v>44926</v>
          </cell>
          <cell r="AF2887" t="str">
            <v>Aucun</v>
          </cell>
          <cell r="AG2887" t="str">
            <v>V</v>
          </cell>
          <cell r="AH2887" t="str">
            <v>VETERAN</v>
          </cell>
          <cell r="AJ2887">
            <v>44253</v>
          </cell>
          <cell r="AK2887" t="str">
            <v>Loisir</v>
          </cell>
          <cell r="AL2887" t="str">
            <v>Dr ROUGIER-ROUGEAUX</v>
          </cell>
          <cell r="AM2887">
            <v>10003164299</v>
          </cell>
        </row>
        <row r="2888">
          <cell r="E2888">
            <v>473915</v>
          </cell>
          <cell r="F2888" t="str">
            <v>Mme</v>
          </cell>
          <cell r="G2888" t="str">
            <v>KHODADADI</v>
          </cell>
          <cell r="H2888" t="str">
            <v>MOHADESA</v>
          </cell>
          <cell r="I2888">
            <v>39927</v>
          </cell>
          <cell r="J2888" t="str">
            <v>FRANCE</v>
          </cell>
          <cell r="K2888" t="str">
            <v>Femme</v>
          </cell>
          <cell r="L2888">
            <v>5603</v>
          </cell>
          <cell r="M2888" t="str">
            <v>CANOE KAYAK PONTIVYEN</v>
          </cell>
          <cell r="N2888" t="str">
            <v>CKCP1</v>
          </cell>
          <cell r="O2888">
            <v>5600</v>
          </cell>
          <cell r="P2888" t="str">
            <v>COMITE DEPARTEMENTAL CK DU MORBIHAN</v>
          </cell>
          <cell r="Q2888" t="str">
            <v>CR03</v>
          </cell>
          <cell r="R2888" t="str">
            <v>COMITE REGIONAL BRETAGNE CK</v>
          </cell>
          <cell r="S2888" t="str">
            <v>FEDERATION FRANCAISE CANOE-KAYAK ET SPORTS PAGAIE</v>
          </cell>
          <cell r="T2888">
            <v>2022</v>
          </cell>
          <cell r="V2888">
            <v>40</v>
          </cell>
          <cell r="W2888" t="str">
            <v>Non</v>
          </cell>
          <cell r="Z2888" t="str">
            <v>AN_COMP_J</v>
          </cell>
          <cell r="AA2888" t="str">
            <v>Carte 1 an Compétition Jeune</v>
          </cell>
          <cell r="AB2888">
            <v>71667</v>
          </cell>
          <cell r="AC2888">
            <v>44593</v>
          </cell>
          <cell r="AD2888">
            <v>44615</v>
          </cell>
          <cell r="AE2888">
            <v>44926</v>
          </cell>
          <cell r="AF2888" t="str">
            <v>Aucun</v>
          </cell>
          <cell r="AG2888" t="str">
            <v>M</v>
          </cell>
          <cell r="AH2888" t="str">
            <v>MINIME</v>
          </cell>
          <cell r="AN2888">
            <v>44615</v>
          </cell>
          <cell r="AO2888" t="str">
            <v>Compétition</v>
          </cell>
        </row>
        <row r="2889">
          <cell r="E2889">
            <v>474038</v>
          </cell>
          <cell r="F2889" t="str">
            <v>Mme</v>
          </cell>
          <cell r="G2889" t="str">
            <v>RUELLAND</v>
          </cell>
          <cell r="H2889" t="str">
            <v>ANNE MARIE</v>
          </cell>
          <cell r="I2889">
            <v>18455</v>
          </cell>
          <cell r="J2889" t="str">
            <v>FRANCE</v>
          </cell>
          <cell r="K2889" t="str">
            <v>Femme</v>
          </cell>
          <cell r="L2889">
            <v>3501</v>
          </cell>
          <cell r="M2889" t="str">
            <v>KAYAK CLUB PONT REAN</v>
          </cell>
          <cell r="O2889">
            <v>3500</v>
          </cell>
          <cell r="P2889" t="str">
            <v>COMITE DEPARTEMENTAL CK D'ILLE ET VILAINE</v>
          </cell>
          <cell r="Q2889" t="str">
            <v>CR03</v>
          </cell>
          <cell r="R2889" t="str">
            <v>COMITE REGIONAL BRETAGNE CK</v>
          </cell>
          <cell r="S2889" t="str">
            <v>FEDERATION FRANCAISE CANOE-KAYAK ET SPORTS PAGAIE</v>
          </cell>
          <cell r="T2889">
            <v>2022</v>
          </cell>
          <cell r="V2889">
            <v>55</v>
          </cell>
          <cell r="W2889" t="str">
            <v>Non</v>
          </cell>
          <cell r="X2889" t="str">
            <v>IA Sport Plus</v>
          </cell>
          <cell r="Y2889" t="str">
            <v>IASPORT</v>
          </cell>
          <cell r="Z2889" t="str">
            <v>AN_LOIS_A</v>
          </cell>
          <cell r="AA2889" t="str">
            <v>Carte 1 an Loisir Adulte</v>
          </cell>
          <cell r="AB2889">
            <v>70967</v>
          </cell>
          <cell r="AC2889">
            <v>44531</v>
          </cell>
          <cell r="AD2889">
            <v>44552</v>
          </cell>
          <cell r="AE2889">
            <v>44926</v>
          </cell>
          <cell r="AF2889" t="str">
            <v>Aucun</v>
          </cell>
          <cell r="AG2889" t="str">
            <v>V</v>
          </cell>
          <cell r="AH2889" t="str">
            <v>VETERAN</v>
          </cell>
          <cell r="AJ2889">
            <v>44384</v>
          </cell>
          <cell r="AK2889" t="str">
            <v>Loisir</v>
          </cell>
        </row>
        <row r="2890">
          <cell r="E2890">
            <v>474049</v>
          </cell>
          <cell r="F2890" t="str">
            <v>Mme</v>
          </cell>
          <cell r="G2890" t="str">
            <v>AMAUDRIC DU CHAFFAUT</v>
          </cell>
          <cell r="H2890" t="str">
            <v>JULIETTE</v>
          </cell>
          <cell r="I2890">
            <v>40258</v>
          </cell>
          <cell r="J2890" t="str">
            <v>FRANCE</v>
          </cell>
          <cell r="K2890" t="str">
            <v>Femme</v>
          </cell>
          <cell r="L2890">
            <v>5603</v>
          </cell>
          <cell r="M2890" t="str">
            <v>CANOE KAYAK PONTIVYEN</v>
          </cell>
          <cell r="N2890" t="str">
            <v>CKCP1</v>
          </cell>
          <cell r="O2890">
            <v>5600</v>
          </cell>
          <cell r="P2890" t="str">
            <v>COMITE DEPARTEMENTAL CK DU MORBIHAN</v>
          </cell>
          <cell r="Q2890" t="str">
            <v>CR03</v>
          </cell>
          <cell r="R2890" t="str">
            <v>COMITE REGIONAL BRETAGNE CK</v>
          </cell>
          <cell r="S2890" t="str">
            <v>FEDERATION FRANCAISE CANOE-KAYAK ET SPORTS PAGAIE</v>
          </cell>
          <cell r="T2890">
            <v>2022</v>
          </cell>
          <cell r="V2890">
            <v>40</v>
          </cell>
          <cell r="W2890" t="str">
            <v>Non</v>
          </cell>
          <cell r="Z2890" t="str">
            <v>AN_COMP_J</v>
          </cell>
          <cell r="AA2890" t="str">
            <v>Carte 1 an Compétition Jeune</v>
          </cell>
          <cell r="AB2890">
            <v>71171</v>
          </cell>
          <cell r="AC2890">
            <v>44562</v>
          </cell>
          <cell r="AD2890">
            <v>44565</v>
          </cell>
          <cell r="AE2890">
            <v>44926</v>
          </cell>
          <cell r="AF2890" t="str">
            <v>Aucun</v>
          </cell>
          <cell r="AG2890" t="str">
            <v>B</v>
          </cell>
          <cell r="AH2890" t="str">
            <v>BENJAMIN</v>
          </cell>
        </row>
        <row r="2891">
          <cell r="E2891">
            <v>474085</v>
          </cell>
          <cell r="F2891" t="str">
            <v>M.</v>
          </cell>
          <cell r="G2891" t="str">
            <v>MARTIN-FLOURIOT</v>
          </cell>
          <cell r="H2891" t="str">
            <v>NATHANAËL</v>
          </cell>
          <cell r="I2891">
            <v>40727</v>
          </cell>
          <cell r="J2891" t="str">
            <v>FRANCE</v>
          </cell>
          <cell r="K2891" t="str">
            <v>Homme</v>
          </cell>
          <cell r="L2891">
            <v>2933</v>
          </cell>
          <cell r="M2891" t="str">
            <v>ARMOR KAYAK DOUARNENEZ</v>
          </cell>
          <cell r="N2891" t="str">
            <v>AKD</v>
          </cell>
          <cell r="O2891">
            <v>2900</v>
          </cell>
          <cell r="P2891" t="str">
            <v>COMITE DEPARTEMENTAL CK DU FINISTERE</v>
          </cell>
          <cell r="Q2891" t="str">
            <v>CR03</v>
          </cell>
          <cell r="R2891" t="str">
            <v>COMITE REGIONAL BRETAGNE CK</v>
          </cell>
          <cell r="S2891" t="str">
            <v>FEDERATION FRANCAISE CANOE-KAYAK ET SPORTS PAGAIE</v>
          </cell>
          <cell r="T2891">
            <v>2022</v>
          </cell>
          <cell r="V2891">
            <v>20</v>
          </cell>
          <cell r="W2891" t="str">
            <v>Non</v>
          </cell>
          <cell r="Z2891" t="str">
            <v>AN_LOIS_J</v>
          </cell>
          <cell r="AA2891" t="str">
            <v>Carte 1 an Loisir Jeune</v>
          </cell>
          <cell r="AB2891">
            <v>61976</v>
          </cell>
          <cell r="AC2891">
            <v>43873</v>
          </cell>
          <cell r="AD2891">
            <v>44617</v>
          </cell>
          <cell r="AE2891">
            <v>44926</v>
          </cell>
          <cell r="AF2891" t="str">
            <v>Aucun</v>
          </cell>
          <cell r="AG2891" t="str">
            <v>B</v>
          </cell>
          <cell r="AH2891" t="str">
            <v>BENJAMIN</v>
          </cell>
          <cell r="AJ2891">
            <v>44617</v>
          </cell>
          <cell r="AK2891" t="str">
            <v>Loisir</v>
          </cell>
        </row>
        <row r="2892">
          <cell r="E2892">
            <v>474088</v>
          </cell>
          <cell r="F2892" t="str">
            <v>Mme</v>
          </cell>
          <cell r="G2892" t="str">
            <v>JEAN POTTIER</v>
          </cell>
          <cell r="H2892" t="str">
            <v>LEILA</v>
          </cell>
          <cell r="I2892">
            <v>40264</v>
          </cell>
          <cell r="J2892" t="str">
            <v>FRANCE</v>
          </cell>
          <cell r="K2892" t="str">
            <v>Femme</v>
          </cell>
          <cell r="L2892">
            <v>2904</v>
          </cell>
          <cell r="M2892" t="str">
            <v>CANOE KAYAK DE QUIMPERLE</v>
          </cell>
          <cell r="O2892">
            <v>2900</v>
          </cell>
          <cell r="P2892" t="str">
            <v>COMITE DEPARTEMENTAL CK DU FINISTERE</v>
          </cell>
          <cell r="Q2892" t="str">
            <v>CR03</v>
          </cell>
          <cell r="R2892" t="str">
            <v>COMITE REGIONAL BRETAGNE CK</v>
          </cell>
          <cell r="S2892" t="str">
            <v>FEDERATION FRANCAISE CANOE-KAYAK ET SPORTS PAGAIE</v>
          </cell>
          <cell r="T2892">
            <v>2022</v>
          </cell>
          <cell r="V2892">
            <v>40</v>
          </cell>
          <cell r="W2892" t="str">
            <v>Non</v>
          </cell>
          <cell r="Z2892" t="str">
            <v>AN_COMP_J</v>
          </cell>
          <cell r="AA2892" t="str">
            <v>Carte 1 an Compétition Jeune</v>
          </cell>
          <cell r="AB2892">
            <v>71090</v>
          </cell>
          <cell r="AC2892">
            <v>44531</v>
          </cell>
          <cell r="AD2892">
            <v>44560</v>
          </cell>
          <cell r="AE2892">
            <v>44926</v>
          </cell>
          <cell r="AF2892" t="str">
            <v>Aucun</v>
          </cell>
          <cell r="AG2892" t="str">
            <v>B</v>
          </cell>
          <cell r="AH2892" t="str">
            <v>BENJAMIN</v>
          </cell>
          <cell r="AN2892">
            <v>44560</v>
          </cell>
          <cell r="AO2892" t="str">
            <v>Compétition</v>
          </cell>
        </row>
        <row r="2893">
          <cell r="E2893">
            <v>474103</v>
          </cell>
          <cell r="F2893" t="str">
            <v>Mme</v>
          </cell>
          <cell r="G2893" t="str">
            <v>JOHANEL</v>
          </cell>
          <cell r="H2893" t="str">
            <v>MARTINE</v>
          </cell>
          <cell r="I2893">
            <v>20539</v>
          </cell>
          <cell r="J2893" t="str">
            <v>FRANCE</v>
          </cell>
          <cell r="K2893" t="str">
            <v>Femme</v>
          </cell>
          <cell r="L2893">
            <v>3522</v>
          </cell>
          <cell r="M2893" t="str">
            <v>CESSON SEVIGNE CANOE KAYAK LES POISSONS VOLANTS</v>
          </cell>
          <cell r="N2893" t="str">
            <v>CSCK PV</v>
          </cell>
          <cell r="O2893">
            <v>3500</v>
          </cell>
          <cell r="P2893" t="str">
            <v>COMITE DEPARTEMENTAL CK D'ILLE ET VILAINE</v>
          </cell>
          <cell r="Q2893" t="str">
            <v>CR03</v>
          </cell>
          <cell r="R2893" t="str">
            <v>COMITE REGIONAL BRETAGNE CK</v>
          </cell>
          <cell r="S2893" t="str">
            <v>FEDERATION FRANCAISE CANOE-KAYAK ET SPORTS PAGAIE</v>
          </cell>
          <cell r="T2893">
            <v>2022</v>
          </cell>
          <cell r="V2893">
            <v>55</v>
          </cell>
          <cell r="W2893" t="str">
            <v>Non</v>
          </cell>
          <cell r="Z2893" t="str">
            <v>AN_LOIS_A</v>
          </cell>
          <cell r="AA2893" t="str">
            <v>Carte 1 an Loisir Adulte</v>
          </cell>
          <cell r="AB2893">
            <v>72165</v>
          </cell>
          <cell r="AC2893">
            <v>44593</v>
          </cell>
          <cell r="AD2893">
            <v>44597</v>
          </cell>
          <cell r="AE2893">
            <v>44926</v>
          </cell>
          <cell r="AF2893" t="str">
            <v>Aucun</v>
          </cell>
          <cell r="AG2893" t="str">
            <v>V</v>
          </cell>
          <cell r="AH2893" t="str">
            <v>VETERAN</v>
          </cell>
        </row>
        <row r="2894">
          <cell r="E2894">
            <v>474108</v>
          </cell>
          <cell r="F2894" t="str">
            <v>M.</v>
          </cell>
          <cell r="G2894" t="str">
            <v>GUIGANTON</v>
          </cell>
          <cell r="H2894" t="str">
            <v>LOIC</v>
          </cell>
          <cell r="I2894">
            <v>26794</v>
          </cell>
          <cell r="J2894" t="str">
            <v>FRANCE</v>
          </cell>
          <cell r="K2894" t="str">
            <v>Homme</v>
          </cell>
          <cell r="L2894">
            <v>2235</v>
          </cell>
          <cell r="M2894" t="str">
            <v>CLUB NAUTIQUE DE TREGASTEL</v>
          </cell>
          <cell r="N2894" t="str">
            <v>CN TREGASTEL</v>
          </cell>
          <cell r="O2894">
            <v>2200</v>
          </cell>
          <cell r="P2894" t="str">
            <v>COMITE DEPARTEMENTAL CK COTES D'ARMOR</v>
          </cell>
          <cell r="Q2894" t="str">
            <v>CR03</v>
          </cell>
          <cell r="R2894" t="str">
            <v>COMITE REGIONAL BRETAGNE CK</v>
          </cell>
          <cell r="S2894" t="str">
            <v>FEDERATION FRANCAISE CANOE-KAYAK ET SPORTS PAGAIE</v>
          </cell>
          <cell r="T2894">
            <v>2022</v>
          </cell>
          <cell r="V2894">
            <v>55</v>
          </cell>
          <cell r="W2894" t="str">
            <v>Non</v>
          </cell>
          <cell r="Z2894" t="str">
            <v>AN_LOIS_A</v>
          </cell>
          <cell r="AA2894" t="str">
            <v>Carte 1 an Loisir Adulte</v>
          </cell>
          <cell r="AB2894">
            <v>70008</v>
          </cell>
          <cell r="AC2894">
            <v>44470</v>
          </cell>
          <cell r="AD2894">
            <v>44631</v>
          </cell>
          <cell r="AE2894">
            <v>44926</v>
          </cell>
          <cell r="AF2894" t="str">
            <v>Aucun</v>
          </cell>
          <cell r="AG2894" t="str">
            <v>V</v>
          </cell>
          <cell r="AH2894" t="str">
            <v>VETERAN</v>
          </cell>
          <cell r="AJ2894">
            <v>44389</v>
          </cell>
          <cell r="AK2894" t="str">
            <v>Loisir</v>
          </cell>
          <cell r="AL2894" t="str">
            <v>Hervo</v>
          </cell>
          <cell r="AM2894">
            <v>221020846</v>
          </cell>
        </row>
        <row r="2895">
          <cell r="E2895">
            <v>474145</v>
          </cell>
          <cell r="F2895" t="str">
            <v>M.</v>
          </cell>
          <cell r="G2895" t="str">
            <v>FLOCH</v>
          </cell>
          <cell r="H2895" t="str">
            <v>EOL</v>
          </cell>
          <cell r="I2895">
            <v>40597</v>
          </cell>
          <cell r="J2895" t="str">
            <v>FRANCE</v>
          </cell>
          <cell r="K2895" t="str">
            <v>Homme</v>
          </cell>
          <cell r="L2895">
            <v>5613</v>
          </cell>
          <cell r="M2895" t="str">
            <v>PATRONAGE LAIQUE LORIENT</v>
          </cell>
          <cell r="O2895">
            <v>5600</v>
          </cell>
          <cell r="P2895" t="str">
            <v>COMITE DEPARTEMENTAL CK DU MORBIHAN</v>
          </cell>
          <cell r="Q2895" t="str">
            <v>CR03</v>
          </cell>
          <cell r="R2895" t="str">
            <v>COMITE REGIONAL BRETAGNE CK</v>
          </cell>
          <cell r="S2895" t="str">
            <v>FEDERATION FRANCAISE CANOE-KAYAK ET SPORTS PAGAIE</v>
          </cell>
          <cell r="T2895">
            <v>2022</v>
          </cell>
          <cell r="V2895">
            <v>40</v>
          </cell>
          <cell r="W2895" t="str">
            <v>Non</v>
          </cell>
          <cell r="Z2895" t="str">
            <v>AN_COMP_J</v>
          </cell>
          <cell r="AA2895" t="str">
            <v>Carte 1 an Compétition Jeune</v>
          </cell>
          <cell r="AB2895">
            <v>71180</v>
          </cell>
          <cell r="AC2895">
            <v>44562</v>
          </cell>
          <cell r="AD2895">
            <v>44564</v>
          </cell>
          <cell r="AE2895">
            <v>44926</v>
          </cell>
          <cell r="AF2895" t="str">
            <v>Aucun</v>
          </cell>
          <cell r="AG2895" t="str">
            <v>B</v>
          </cell>
          <cell r="AH2895" t="str">
            <v>BENJAMIN</v>
          </cell>
          <cell r="AN2895">
            <v>44564</v>
          </cell>
          <cell r="AO2895" t="str">
            <v>Compétition</v>
          </cell>
        </row>
        <row r="2896">
          <cell r="E2896">
            <v>474161</v>
          </cell>
          <cell r="F2896" t="str">
            <v>Mme</v>
          </cell>
          <cell r="G2896" t="str">
            <v>DANIEL</v>
          </cell>
          <cell r="H2896" t="str">
            <v>ELISA</v>
          </cell>
          <cell r="I2896">
            <v>40652</v>
          </cell>
          <cell r="J2896" t="str">
            <v>FRANCE</v>
          </cell>
          <cell r="K2896" t="str">
            <v>Femme</v>
          </cell>
          <cell r="L2896">
            <v>5630</v>
          </cell>
          <cell r="M2896" t="str">
            <v>CANOE KAYAK AMICALE LAIQUE DE CLEGUER</v>
          </cell>
          <cell r="N2896" t="str">
            <v>CKALC</v>
          </cell>
          <cell r="O2896">
            <v>5600</v>
          </cell>
          <cell r="P2896" t="str">
            <v>COMITE DEPARTEMENTAL CK DU MORBIHAN</v>
          </cell>
          <cell r="Q2896" t="str">
            <v>CR03</v>
          </cell>
          <cell r="R2896" t="str">
            <v>COMITE REGIONAL BRETAGNE CK</v>
          </cell>
          <cell r="S2896" t="str">
            <v>FEDERATION FRANCAISE CANOE-KAYAK ET SPORTS PAGAIE</v>
          </cell>
          <cell r="T2896">
            <v>2022</v>
          </cell>
          <cell r="V2896">
            <v>40</v>
          </cell>
          <cell r="W2896" t="str">
            <v>Non</v>
          </cell>
          <cell r="Z2896" t="str">
            <v>AN_COMP_J</v>
          </cell>
          <cell r="AA2896" t="str">
            <v>Carte 1 an Compétition Jeune</v>
          </cell>
          <cell r="AB2896">
            <v>69003</v>
          </cell>
          <cell r="AC2896">
            <v>44378</v>
          </cell>
          <cell r="AD2896">
            <v>44543</v>
          </cell>
          <cell r="AE2896">
            <v>44926</v>
          </cell>
          <cell r="AF2896" t="str">
            <v>Aucun</v>
          </cell>
          <cell r="AG2896" t="str">
            <v>B</v>
          </cell>
          <cell r="AH2896" t="str">
            <v>BENJAMIN</v>
          </cell>
          <cell r="AN2896">
            <v>44543</v>
          </cell>
          <cell r="AO2896" t="str">
            <v>Compétition</v>
          </cell>
        </row>
        <row r="2897">
          <cell r="E2897">
            <v>474168</v>
          </cell>
          <cell r="F2897" t="str">
            <v>Mme</v>
          </cell>
          <cell r="G2897" t="str">
            <v>HERPE</v>
          </cell>
          <cell r="H2897" t="str">
            <v>STEPHANIE</v>
          </cell>
          <cell r="I2897">
            <v>26263</v>
          </cell>
          <cell r="J2897" t="str">
            <v>FRANCE</v>
          </cell>
          <cell r="K2897" t="str">
            <v>Femme</v>
          </cell>
          <cell r="L2897">
            <v>5643</v>
          </cell>
          <cell r="M2897" t="str">
            <v>LANESTER CANOE KAYAK CLUB</v>
          </cell>
          <cell r="N2897" t="str">
            <v>L.C.K.C</v>
          </cell>
          <cell r="O2897">
            <v>5600</v>
          </cell>
          <cell r="P2897" t="str">
            <v>COMITE DEPARTEMENTAL CK DU MORBIHAN</v>
          </cell>
          <cell r="Q2897" t="str">
            <v>CR03</v>
          </cell>
          <cell r="R2897" t="str">
            <v>COMITE REGIONAL BRETAGNE CK</v>
          </cell>
          <cell r="S2897" t="str">
            <v>FEDERATION FRANCAISE CANOE-KAYAK ET SPORTS PAGAIE</v>
          </cell>
          <cell r="T2897">
            <v>2022</v>
          </cell>
          <cell r="V2897">
            <v>55</v>
          </cell>
          <cell r="W2897" t="str">
            <v>Non</v>
          </cell>
          <cell r="Z2897" t="str">
            <v>AN_LOIS_A</v>
          </cell>
          <cell r="AA2897" t="str">
            <v>Carte 1 an Loisir Adulte</v>
          </cell>
          <cell r="AB2897">
            <v>71484</v>
          </cell>
          <cell r="AC2897">
            <v>44562</v>
          </cell>
          <cell r="AD2897">
            <v>44578</v>
          </cell>
          <cell r="AE2897">
            <v>44926</v>
          </cell>
          <cell r="AF2897" t="str">
            <v>Aucun</v>
          </cell>
          <cell r="AG2897" t="str">
            <v>V</v>
          </cell>
          <cell r="AH2897" t="str">
            <v>VETERAN</v>
          </cell>
        </row>
        <row r="2898">
          <cell r="E2898">
            <v>474170</v>
          </cell>
          <cell r="F2898" t="str">
            <v>M.</v>
          </cell>
          <cell r="G2898" t="str">
            <v>EVEN</v>
          </cell>
          <cell r="H2898" t="str">
            <v>PATRICK</v>
          </cell>
          <cell r="I2898">
            <v>24767</v>
          </cell>
          <cell r="J2898" t="str">
            <v>FRANCE</v>
          </cell>
          <cell r="K2898" t="str">
            <v>Homme</v>
          </cell>
          <cell r="L2898">
            <v>2210</v>
          </cell>
          <cell r="M2898" t="str">
            <v>LANNION CANOE KAYAK</v>
          </cell>
          <cell r="O2898">
            <v>2200</v>
          </cell>
          <cell r="P2898" t="str">
            <v>COMITE DEPARTEMENTAL CK COTES D'ARMOR</v>
          </cell>
          <cell r="Q2898" t="str">
            <v>CR03</v>
          </cell>
          <cell r="R2898" t="str">
            <v>COMITE REGIONAL BRETAGNE CK</v>
          </cell>
          <cell r="S2898" t="str">
            <v>FEDERATION FRANCAISE CANOE-KAYAK ET SPORTS PAGAIE</v>
          </cell>
          <cell r="T2898">
            <v>2022</v>
          </cell>
          <cell r="V2898">
            <v>55</v>
          </cell>
          <cell r="W2898" t="str">
            <v>Non</v>
          </cell>
          <cell r="Z2898" t="str">
            <v>AN_LOIS_A</v>
          </cell>
          <cell r="AA2898" t="str">
            <v>Carte 1 an Loisir Adulte</v>
          </cell>
          <cell r="AB2898">
            <v>70821</v>
          </cell>
          <cell r="AC2898">
            <v>44531</v>
          </cell>
          <cell r="AD2898">
            <v>44551</v>
          </cell>
          <cell r="AE2898">
            <v>44926</v>
          </cell>
          <cell r="AF2898" t="str">
            <v>Aucun</v>
          </cell>
          <cell r="AG2898" t="str">
            <v>V</v>
          </cell>
          <cell r="AH2898" t="str">
            <v>VETERAN</v>
          </cell>
          <cell r="AJ2898">
            <v>44440</v>
          </cell>
          <cell r="AK2898" t="str">
            <v>Loisir</v>
          </cell>
        </row>
        <row r="2899">
          <cell r="E2899">
            <v>474212</v>
          </cell>
          <cell r="F2899" t="str">
            <v>Mme</v>
          </cell>
          <cell r="G2899" t="str">
            <v>MOALLIC</v>
          </cell>
          <cell r="H2899" t="str">
            <v>MORGANE</v>
          </cell>
          <cell r="I2899">
            <v>38445</v>
          </cell>
          <cell r="J2899" t="str">
            <v>FRANCE</v>
          </cell>
          <cell r="K2899" t="str">
            <v>Femme</v>
          </cell>
          <cell r="L2899">
            <v>2934</v>
          </cell>
          <cell r="M2899" t="str">
            <v>AULNE CANOË KAYAK</v>
          </cell>
          <cell r="N2899" t="str">
            <v>ACK</v>
          </cell>
          <cell r="O2899">
            <v>2900</v>
          </cell>
          <cell r="P2899" t="str">
            <v>COMITE DEPARTEMENTAL CK DU FINISTERE</v>
          </cell>
          <cell r="Q2899" t="str">
            <v>CR03</v>
          </cell>
          <cell r="R2899" t="str">
            <v>COMITE REGIONAL BRETAGNE CK</v>
          </cell>
          <cell r="S2899" t="str">
            <v>FEDERATION FRANCAISE CANOE-KAYAK ET SPORTS PAGAIE</v>
          </cell>
          <cell r="T2899">
            <v>2022</v>
          </cell>
          <cell r="V2899">
            <v>40</v>
          </cell>
          <cell r="W2899" t="str">
            <v>Non</v>
          </cell>
          <cell r="Z2899" t="str">
            <v>AN_COMP_J</v>
          </cell>
          <cell r="AA2899" t="str">
            <v>Carte 1 an Compétition Jeune</v>
          </cell>
          <cell r="AB2899">
            <v>71404</v>
          </cell>
          <cell r="AC2899">
            <v>44562</v>
          </cell>
          <cell r="AD2899">
            <v>44570</v>
          </cell>
          <cell r="AE2899">
            <v>44926</v>
          </cell>
          <cell r="AF2899" t="str">
            <v>Aucun</v>
          </cell>
          <cell r="AG2899" t="str">
            <v>J</v>
          </cell>
          <cell r="AH2899" t="str">
            <v>JUNIOR</v>
          </cell>
        </row>
        <row r="2900">
          <cell r="E2900">
            <v>474228</v>
          </cell>
          <cell r="F2900" t="str">
            <v>M.</v>
          </cell>
          <cell r="G2900" t="str">
            <v>LINE</v>
          </cell>
          <cell r="H2900" t="str">
            <v>CHARLY</v>
          </cell>
          <cell r="I2900">
            <v>40406</v>
          </cell>
          <cell r="J2900" t="str">
            <v>FRANCE</v>
          </cell>
          <cell r="K2900" t="str">
            <v>Homme</v>
          </cell>
          <cell r="L2900">
            <v>5605</v>
          </cell>
          <cell r="M2900" t="str">
            <v xml:space="preserve">PLUMELIAU CANOE KAYAK </v>
          </cell>
          <cell r="N2900" t="str">
            <v>PCK</v>
          </cell>
          <cell r="O2900">
            <v>5600</v>
          </cell>
          <cell r="P2900" t="str">
            <v>COMITE DEPARTEMENTAL CK DU MORBIHAN</v>
          </cell>
          <cell r="Q2900" t="str">
            <v>CR03</v>
          </cell>
          <cell r="R2900" t="str">
            <v>COMITE REGIONAL BRETAGNE CK</v>
          </cell>
          <cell r="S2900" t="str">
            <v>FEDERATION FRANCAISE CANOE-KAYAK ET SPORTS PAGAIE</v>
          </cell>
          <cell r="T2900">
            <v>2022</v>
          </cell>
          <cell r="V2900">
            <v>40</v>
          </cell>
          <cell r="W2900" t="str">
            <v>Non</v>
          </cell>
          <cell r="Z2900" t="str">
            <v>AN_COMP_J</v>
          </cell>
          <cell r="AA2900" t="str">
            <v>Carte 1 an Compétition Jeune</v>
          </cell>
          <cell r="AB2900">
            <v>72298</v>
          </cell>
          <cell r="AC2900">
            <v>44621</v>
          </cell>
          <cell r="AD2900">
            <v>44621</v>
          </cell>
          <cell r="AE2900">
            <v>44926</v>
          </cell>
          <cell r="AF2900" t="str">
            <v>Aucun</v>
          </cell>
          <cell r="AG2900" t="str">
            <v>B</v>
          </cell>
          <cell r="AH2900" t="str">
            <v>BENJAMIN</v>
          </cell>
          <cell r="AN2900">
            <v>44621</v>
          </cell>
          <cell r="AO2900" t="str">
            <v>Compétition</v>
          </cell>
        </row>
        <row r="2901">
          <cell r="E2901">
            <v>474250</v>
          </cell>
          <cell r="F2901" t="str">
            <v>M.</v>
          </cell>
          <cell r="G2901" t="str">
            <v>HINGAMP</v>
          </cell>
          <cell r="H2901" t="str">
            <v>ANTON</v>
          </cell>
          <cell r="I2901">
            <v>38971</v>
          </cell>
          <cell r="J2901" t="str">
            <v>FRANCE</v>
          </cell>
          <cell r="K2901" t="str">
            <v>Homme</v>
          </cell>
          <cell r="L2901">
            <v>3528</v>
          </cell>
          <cell r="M2901" t="str">
            <v>CANOE KAYAK CLUB DES TROIS RIVIERES</v>
          </cell>
          <cell r="N2901" t="str">
            <v>CKC TROIS RIVIERES</v>
          </cell>
          <cell r="O2901">
            <v>3500</v>
          </cell>
          <cell r="P2901" t="str">
            <v>COMITE DEPARTEMENTAL CK D'ILLE ET VILAINE</v>
          </cell>
          <cell r="Q2901" t="str">
            <v>CR03</v>
          </cell>
          <cell r="R2901" t="str">
            <v>COMITE REGIONAL BRETAGNE CK</v>
          </cell>
          <cell r="S2901" t="str">
            <v>FEDERATION FRANCAISE CANOE-KAYAK ET SPORTS PAGAIE</v>
          </cell>
          <cell r="T2901">
            <v>2022</v>
          </cell>
          <cell r="V2901">
            <v>40</v>
          </cell>
          <cell r="W2901" t="str">
            <v>Non</v>
          </cell>
          <cell r="Z2901" t="str">
            <v>AN_COMP_J</v>
          </cell>
          <cell r="AA2901" t="str">
            <v>Carte 1 an Compétition Jeune</v>
          </cell>
          <cell r="AB2901">
            <v>72273</v>
          </cell>
          <cell r="AC2901">
            <v>44621</v>
          </cell>
          <cell r="AD2901">
            <v>44632</v>
          </cell>
          <cell r="AE2901">
            <v>44926</v>
          </cell>
          <cell r="AF2901" t="str">
            <v>Aucun</v>
          </cell>
          <cell r="AG2901" t="str">
            <v>C</v>
          </cell>
          <cell r="AH2901" t="str">
            <v>CADET</v>
          </cell>
          <cell r="AN2901">
            <v>44632</v>
          </cell>
          <cell r="AO2901" t="str">
            <v>Compétition</v>
          </cell>
        </row>
        <row r="2902">
          <cell r="E2902">
            <v>474257</v>
          </cell>
          <cell r="F2902" t="str">
            <v>Mme</v>
          </cell>
          <cell r="G2902" t="str">
            <v>LE CARRER</v>
          </cell>
          <cell r="H2902" t="str">
            <v>MARIE CLAUDE</v>
          </cell>
          <cell r="I2902">
            <v>15551</v>
          </cell>
          <cell r="J2902" t="str">
            <v>FRANCE</v>
          </cell>
          <cell r="K2902" t="str">
            <v>Femme</v>
          </cell>
          <cell r="L2902">
            <v>5604</v>
          </cell>
          <cell r="M2902" t="str">
            <v>CLUB LOISIRS POP. LOCHRIST</v>
          </cell>
          <cell r="O2902">
            <v>5600</v>
          </cell>
          <cell r="P2902" t="str">
            <v>COMITE DEPARTEMENTAL CK DU MORBIHAN</v>
          </cell>
          <cell r="Q2902" t="str">
            <v>CR03</v>
          </cell>
          <cell r="R2902" t="str">
            <v>COMITE REGIONAL BRETAGNE CK</v>
          </cell>
          <cell r="S2902" t="str">
            <v>FEDERATION FRANCAISE CANOE-KAYAK ET SPORTS PAGAIE</v>
          </cell>
          <cell r="T2902">
            <v>2022</v>
          </cell>
          <cell r="V2902">
            <v>55</v>
          </cell>
          <cell r="W2902" t="str">
            <v>Non</v>
          </cell>
          <cell r="Z2902" t="str">
            <v>AN_LOIS_A</v>
          </cell>
          <cell r="AA2902" t="str">
            <v>Carte 1 an Loisir Adulte</v>
          </cell>
          <cell r="AB2902">
            <v>72296</v>
          </cell>
          <cell r="AC2902">
            <v>44621</v>
          </cell>
          <cell r="AD2902">
            <v>44630</v>
          </cell>
          <cell r="AE2902">
            <v>44926</v>
          </cell>
          <cell r="AF2902" t="str">
            <v>Aucun</v>
          </cell>
          <cell r="AG2902" t="str">
            <v>V</v>
          </cell>
          <cell r="AH2902" t="str">
            <v>VETERAN</v>
          </cell>
          <cell r="AJ2902">
            <v>44343</v>
          </cell>
          <cell r="AK2902" t="str">
            <v>Loisir</v>
          </cell>
          <cell r="AL2902" t="str">
            <v>FAUPIN AUGUSTE</v>
          </cell>
        </row>
        <row r="2903">
          <cell r="E2903">
            <v>474258</v>
          </cell>
          <cell r="F2903" t="str">
            <v>M.</v>
          </cell>
          <cell r="G2903" t="str">
            <v>GUEHO</v>
          </cell>
          <cell r="H2903" t="str">
            <v>AXEL</v>
          </cell>
          <cell r="I2903">
            <v>40442</v>
          </cell>
          <cell r="J2903" t="str">
            <v>FRANCE</v>
          </cell>
          <cell r="K2903" t="str">
            <v>Homme</v>
          </cell>
          <cell r="L2903">
            <v>5604</v>
          </cell>
          <cell r="M2903" t="str">
            <v>CLUB LOISIRS POP. LOCHRIST</v>
          </cell>
          <cell r="O2903">
            <v>5600</v>
          </cell>
          <cell r="P2903" t="str">
            <v>COMITE DEPARTEMENTAL CK DU MORBIHAN</v>
          </cell>
          <cell r="Q2903" t="str">
            <v>CR03</v>
          </cell>
          <cell r="R2903" t="str">
            <v>COMITE REGIONAL BRETAGNE CK</v>
          </cell>
          <cell r="S2903" t="str">
            <v>FEDERATION FRANCAISE CANOE-KAYAK ET SPORTS PAGAIE</v>
          </cell>
          <cell r="T2903">
            <v>2022</v>
          </cell>
          <cell r="V2903">
            <v>40</v>
          </cell>
          <cell r="W2903" t="str">
            <v>Non</v>
          </cell>
          <cell r="X2903" t="str">
            <v>IA Sport Plus</v>
          </cell>
          <cell r="Y2903" t="str">
            <v>IASPORT</v>
          </cell>
          <cell r="Z2903" t="str">
            <v>AN_COMP_J</v>
          </cell>
          <cell r="AA2903" t="str">
            <v>Carte 1 an Compétition Jeune</v>
          </cell>
          <cell r="AB2903">
            <v>71172</v>
          </cell>
          <cell r="AC2903">
            <v>44562</v>
          </cell>
          <cell r="AD2903">
            <v>44565</v>
          </cell>
          <cell r="AE2903">
            <v>44926</v>
          </cell>
          <cell r="AF2903" t="str">
            <v>Aucun</v>
          </cell>
          <cell r="AG2903" t="str">
            <v>B</v>
          </cell>
          <cell r="AH2903" t="str">
            <v>BENJAMIN</v>
          </cell>
          <cell r="AN2903">
            <v>44565</v>
          </cell>
          <cell r="AO2903" t="str">
            <v>Compétition</v>
          </cell>
        </row>
        <row r="2904">
          <cell r="E2904">
            <v>474266</v>
          </cell>
          <cell r="F2904" t="str">
            <v>M.</v>
          </cell>
          <cell r="G2904" t="str">
            <v>JASKOLSKI-ELLEBOUDT</v>
          </cell>
          <cell r="H2904" t="str">
            <v>MARTIN</v>
          </cell>
          <cell r="I2904">
            <v>39782</v>
          </cell>
          <cell r="J2904" t="str">
            <v>FRANCE</v>
          </cell>
          <cell r="K2904" t="str">
            <v>Homme</v>
          </cell>
          <cell r="L2904">
            <v>5602</v>
          </cell>
          <cell r="M2904" t="str">
            <v>CANOE KAYAK CLUB DE ROHAN</v>
          </cell>
          <cell r="N2904" t="str">
            <v>CKC ROHAN</v>
          </cell>
          <cell r="O2904">
            <v>5600</v>
          </cell>
          <cell r="P2904" t="str">
            <v>COMITE DEPARTEMENTAL CK DU MORBIHAN</v>
          </cell>
          <cell r="Q2904" t="str">
            <v>CR03</v>
          </cell>
          <cell r="R2904" t="str">
            <v>COMITE REGIONAL BRETAGNE CK</v>
          </cell>
          <cell r="S2904" t="str">
            <v>FEDERATION FRANCAISE CANOE-KAYAK ET SPORTS PAGAIE</v>
          </cell>
          <cell r="T2904">
            <v>2022</v>
          </cell>
          <cell r="V2904">
            <v>20</v>
          </cell>
          <cell r="W2904" t="str">
            <v>Non</v>
          </cell>
          <cell r="Z2904" t="str">
            <v>AN_LOIS_J</v>
          </cell>
          <cell r="AA2904" t="str">
            <v>Carte 1 an Loisir Jeune</v>
          </cell>
          <cell r="AB2904">
            <v>71169</v>
          </cell>
          <cell r="AC2904">
            <v>44562</v>
          </cell>
          <cell r="AD2904">
            <v>44565</v>
          </cell>
          <cell r="AE2904">
            <v>44926</v>
          </cell>
          <cell r="AF2904" t="str">
            <v>Aucun</v>
          </cell>
          <cell r="AG2904" t="str">
            <v>M</v>
          </cell>
          <cell r="AH2904" t="str">
            <v>MINIME</v>
          </cell>
          <cell r="AJ2904">
            <v>44561</v>
          </cell>
          <cell r="AK2904" t="str">
            <v>Loisir</v>
          </cell>
          <cell r="AL2904" t="str">
            <v>PAISTEL HENRI</v>
          </cell>
          <cell r="AM2904">
            <v>10002659950</v>
          </cell>
        </row>
        <row r="2905">
          <cell r="E2905">
            <v>474300</v>
          </cell>
          <cell r="F2905" t="str">
            <v>M.</v>
          </cell>
          <cell r="G2905" t="str">
            <v>FOSSET</v>
          </cell>
          <cell r="H2905" t="str">
            <v>JEAN</v>
          </cell>
          <cell r="I2905">
            <v>28573</v>
          </cell>
          <cell r="J2905" t="str">
            <v>FRANCE</v>
          </cell>
          <cell r="K2905" t="str">
            <v>Homme</v>
          </cell>
          <cell r="L2905">
            <v>2949</v>
          </cell>
          <cell r="M2905" t="str">
            <v>TEAM MARARA VA'A</v>
          </cell>
          <cell r="O2905">
            <v>2900</v>
          </cell>
          <cell r="P2905" t="str">
            <v>COMITE DEPARTEMENTAL CK DU FINISTERE</v>
          </cell>
          <cell r="Q2905" t="str">
            <v>CR03</v>
          </cell>
          <cell r="R2905" t="str">
            <v>COMITE REGIONAL BRETAGNE CK</v>
          </cell>
          <cell r="S2905" t="str">
            <v>FEDERATION FRANCAISE CANOE-KAYAK ET SPORTS PAGAIE</v>
          </cell>
          <cell r="T2905">
            <v>2022</v>
          </cell>
          <cell r="V2905">
            <v>60</v>
          </cell>
          <cell r="W2905" t="str">
            <v>Non</v>
          </cell>
          <cell r="Z2905" t="str">
            <v>AN_COMP_A</v>
          </cell>
          <cell r="AA2905" t="str">
            <v>Carte 1 an Compétition Adulte</v>
          </cell>
          <cell r="AB2905">
            <v>72047</v>
          </cell>
          <cell r="AC2905">
            <v>44593</v>
          </cell>
          <cell r="AD2905">
            <v>44600</v>
          </cell>
          <cell r="AE2905">
            <v>44926</v>
          </cell>
          <cell r="AF2905" t="str">
            <v>Aucun</v>
          </cell>
          <cell r="AG2905" t="str">
            <v>V</v>
          </cell>
          <cell r="AH2905" t="str">
            <v>VETERAN</v>
          </cell>
          <cell r="AN2905">
            <v>44347</v>
          </cell>
          <cell r="AO2905" t="str">
            <v>Compétition</v>
          </cell>
        </row>
        <row r="2906">
          <cell r="E2906">
            <v>474433</v>
          </cell>
          <cell r="F2906" t="str">
            <v>Mme</v>
          </cell>
          <cell r="G2906" t="str">
            <v>CHARDRON</v>
          </cell>
          <cell r="H2906" t="str">
            <v>MARINA</v>
          </cell>
          <cell r="I2906">
            <v>31494</v>
          </cell>
          <cell r="J2906" t="str">
            <v>FRANCE</v>
          </cell>
          <cell r="K2906" t="str">
            <v>Femme</v>
          </cell>
          <cell r="L2906">
            <v>2206</v>
          </cell>
          <cell r="M2906" t="str">
            <v>LA ROCHE DERRIEN CANOE KAYAK</v>
          </cell>
          <cell r="N2906" t="str">
            <v>ROCHE DERRIEN CK</v>
          </cell>
          <cell r="O2906">
            <v>2200</v>
          </cell>
          <cell r="P2906" t="str">
            <v>COMITE DEPARTEMENTAL CK COTES D'ARMOR</v>
          </cell>
          <cell r="Q2906" t="str">
            <v>CR03</v>
          </cell>
          <cell r="R2906" t="str">
            <v>COMITE REGIONAL BRETAGNE CK</v>
          </cell>
          <cell r="S2906" t="str">
            <v>FEDERATION FRANCAISE CANOE-KAYAK ET SPORTS PAGAIE</v>
          </cell>
          <cell r="T2906">
            <v>2022</v>
          </cell>
          <cell r="V2906">
            <v>55</v>
          </cell>
          <cell r="W2906" t="str">
            <v>Non</v>
          </cell>
          <cell r="Z2906" t="str">
            <v>AN_LOIS_A</v>
          </cell>
          <cell r="AA2906" t="str">
            <v>Carte 1 an Loisir Adulte</v>
          </cell>
          <cell r="AB2906">
            <v>71261</v>
          </cell>
          <cell r="AC2906">
            <v>44562</v>
          </cell>
          <cell r="AD2906">
            <v>44589</v>
          </cell>
          <cell r="AE2906">
            <v>44926</v>
          </cell>
          <cell r="AF2906" t="str">
            <v>Aucun</v>
          </cell>
          <cell r="AG2906" t="str">
            <v>V</v>
          </cell>
          <cell r="AH2906" t="str">
            <v>VETERAN</v>
          </cell>
          <cell r="AJ2906">
            <v>44285</v>
          </cell>
          <cell r="AK2906" t="str">
            <v>Loisir</v>
          </cell>
          <cell r="AL2906" t="str">
            <v>Garel</v>
          </cell>
          <cell r="AM2906">
            <v>221000995</v>
          </cell>
        </row>
        <row r="2907">
          <cell r="E2907">
            <v>474437</v>
          </cell>
          <cell r="F2907" t="str">
            <v>M.</v>
          </cell>
          <cell r="G2907" t="str">
            <v>POUPON</v>
          </cell>
          <cell r="H2907" t="str">
            <v>SOLANN</v>
          </cell>
          <cell r="I2907">
            <v>40773</v>
          </cell>
          <cell r="J2907" t="str">
            <v>FRANCE</v>
          </cell>
          <cell r="K2907" t="str">
            <v>Homme</v>
          </cell>
          <cell r="L2907">
            <v>2206</v>
          </cell>
          <cell r="M2907" t="str">
            <v>LA ROCHE DERRIEN CANOE KAYAK</v>
          </cell>
          <cell r="N2907" t="str">
            <v>ROCHE DERRIEN CK</v>
          </cell>
          <cell r="O2907">
            <v>2200</v>
          </cell>
          <cell r="P2907" t="str">
            <v>COMITE DEPARTEMENTAL CK COTES D'ARMOR</v>
          </cell>
          <cell r="Q2907" t="str">
            <v>CR03</v>
          </cell>
          <cell r="R2907" t="str">
            <v>COMITE REGIONAL BRETAGNE CK</v>
          </cell>
          <cell r="S2907" t="str">
            <v>FEDERATION FRANCAISE CANOE-KAYAK ET SPORTS PAGAIE</v>
          </cell>
          <cell r="T2907">
            <v>2022</v>
          </cell>
          <cell r="V2907">
            <v>40</v>
          </cell>
          <cell r="W2907" t="str">
            <v>Non</v>
          </cell>
          <cell r="Z2907" t="str">
            <v>AN_COMP_J</v>
          </cell>
          <cell r="AA2907" t="str">
            <v>Carte 1 an Compétition Jeune</v>
          </cell>
          <cell r="AB2907">
            <v>70814</v>
          </cell>
          <cell r="AC2907">
            <v>44531</v>
          </cell>
          <cell r="AD2907">
            <v>44546</v>
          </cell>
          <cell r="AE2907">
            <v>44926</v>
          </cell>
          <cell r="AF2907" t="str">
            <v>Aucun</v>
          </cell>
          <cell r="AG2907" t="str">
            <v>B</v>
          </cell>
          <cell r="AH2907" t="str">
            <v>BENJAMIN</v>
          </cell>
          <cell r="AN2907">
            <v>44546</v>
          </cell>
          <cell r="AO2907" t="str">
            <v>Compétition</v>
          </cell>
        </row>
        <row r="2908">
          <cell r="E2908">
            <v>474438</v>
          </cell>
          <cell r="F2908" t="str">
            <v>Mme</v>
          </cell>
          <cell r="G2908" t="str">
            <v>LE SAUX</v>
          </cell>
          <cell r="H2908" t="str">
            <v>ENORA</v>
          </cell>
          <cell r="I2908">
            <v>41304</v>
          </cell>
          <cell r="J2908" t="str">
            <v>FRANCE</v>
          </cell>
          <cell r="K2908" t="str">
            <v>Femme</v>
          </cell>
          <cell r="L2908">
            <v>2206</v>
          </cell>
          <cell r="M2908" t="str">
            <v>LA ROCHE DERRIEN CANOE KAYAK</v>
          </cell>
          <cell r="N2908" t="str">
            <v>ROCHE DERRIEN CK</v>
          </cell>
          <cell r="O2908">
            <v>2200</v>
          </cell>
          <cell r="P2908" t="str">
            <v>COMITE DEPARTEMENTAL CK COTES D'ARMOR</v>
          </cell>
          <cell r="Q2908" t="str">
            <v>CR03</v>
          </cell>
          <cell r="R2908" t="str">
            <v>COMITE REGIONAL BRETAGNE CK</v>
          </cell>
          <cell r="S2908" t="str">
            <v>FEDERATION FRANCAISE CANOE-KAYAK ET SPORTS PAGAIE</v>
          </cell>
          <cell r="T2908">
            <v>2022</v>
          </cell>
          <cell r="V2908">
            <v>40</v>
          </cell>
          <cell r="W2908" t="str">
            <v>Non</v>
          </cell>
          <cell r="Z2908" t="str">
            <v>AN_COMP_J</v>
          </cell>
          <cell r="AA2908" t="str">
            <v>Carte 1 an Compétition Jeune</v>
          </cell>
          <cell r="AB2908">
            <v>70814</v>
          </cell>
          <cell r="AC2908">
            <v>44531</v>
          </cell>
          <cell r="AD2908">
            <v>44546</v>
          </cell>
          <cell r="AE2908">
            <v>44926</v>
          </cell>
          <cell r="AF2908" t="str">
            <v>Aucun</v>
          </cell>
          <cell r="AG2908" t="str">
            <v>P</v>
          </cell>
          <cell r="AH2908" t="str">
            <v>POUSSIN</v>
          </cell>
          <cell r="AN2908">
            <v>44546</v>
          </cell>
          <cell r="AO2908" t="str">
            <v>Compétition</v>
          </cell>
        </row>
        <row r="2909">
          <cell r="E2909">
            <v>474467</v>
          </cell>
          <cell r="F2909" t="str">
            <v>Mme</v>
          </cell>
          <cell r="G2909" t="str">
            <v>BOUCHARD</v>
          </cell>
          <cell r="H2909" t="str">
            <v>ALWENNA</v>
          </cell>
          <cell r="I2909">
            <v>38247</v>
          </cell>
          <cell r="J2909" t="str">
            <v>FRANCE</v>
          </cell>
          <cell r="K2909" t="str">
            <v>Femme</v>
          </cell>
          <cell r="L2909">
            <v>5630</v>
          </cell>
          <cell r="M2909" t="str">
            <v>CANOE KAYAK AMICALE LAIQUE DE CLEGUER</v>
          </cell>
          <cell r="N2909" t="str">
            <v>CKALC</v>
          </cell>
          <cell r="O2909">
            <v>5600</v>
          </cell>
          <cell r="P2909" t="str">
            <v>COMITE DEPARTEMENTAL CK DU MORBIHAN</v>
          </cell>
          <cell r="Q2909" t="str">
            <v>CR03</v>
          </cell>
          <cell r="R2909" t="str">
            <v>COMITE REGIONAL BRETAGNE CK</v>
          </cell>
          <cell r="S2909" t="str">
            <v>FEDERATION FRANCAISE CANOE-KAYAK ET SPORTS PAGAIE</v>
          </cell>
          <cell r="T2909">
            <v>2022</v>
          </cell>
          <cell r="V2909">
            <v>40</v>
          </cell>
          <cell r="W2909" t="str">
            <v>Non</v>
          </cell>
          <cell r="Z2909" t="str">
            <v>AN_COMP_J</v>
          </cell>
          <cell r="AA2909" t="str">
            <v>Carte 1 an Compétition Jeune</v>
          </cell>
          <cell r="AB2909">
            <v>69003</v>
          </cell>
          <cell r="AC2909">
            <v>44378</v>
          </cell>
          <cell r="AD2909">
            <v>44543</v>
          </cell>
          <cell r="AE2909">
            <v>44926</v>
          </cell>
          <cell r="AF2909" t="str">
            <v>Aucun</v>
          </cell>
          <cell r="AG2909" t="str">
            <v>J</v>
          </cell>
          <cell r="AH2909" t="str">
            <v>JUNIOR</v>
          </cell>
          <cell r="AN2909">
            <v>44543</v>
          </cell>
          <cell r="AO2909" t="str">
            <v>Compétition</v>
          </cell>
        </row>
        <row r="2910">
          <cell r="E2910">
            <v>474495</v>
          </cell>
          <cell r="F2910" t="str">
            <v>Mme</v>
          </cell>
          <cell r="G2910" t="str">
            <v>FLOURIOT</v>
          </cell>
          <cell r="H2910" t="str">
            <v>ALIX</v>
          </cell>
          <cell r="I2910">
            <v>34947</v>
          </cell>
          <cell r="J2910" t="str">
            <v>FRANCE</v>
          </cell>
          <cell r="K2910" t="str">
            <v>Femme</v>
          </cell>
          <cell r="L2910">
            <v>2206</v>
          </cell>
          <cell r="M2910" t="str">
            <v>LA ROCHE DERRIEN CANOE KAYAK</v>
          </cell>
          <cell r="N2910" t="str">
            <v>ROCHE DERRIEN CK</v>
          </cell>
          <cell r="O2910">
            <v>2200</v>
          </cell>
          <cell r="P2910" t="str">
            <v>COMITE DEPARTEMENTAL CK COTES D'ARMOR</v>
          </cell>
          <cell r="Q2910" t="str">
            <v>CR03</v>
          </cell>
          <cell r="R2910" t="str">
            <v>COMITE REGIONAL BRETAGNE CK</v>
          </cell>
          <cell r="S2910" t="str">
            <v>FEDERATION FRANCAISE CANOE-KAYAK ET SPORTS PAGAIE</v>
          </cell>
          <cell r="T2910">
            <v>2022</v>
          </cell>
          <cell r="V2910">
            <v>60</v>
          </cell>
          <cell r="W2910" t="str">
            <v>Non</v>
          </cell>
          <cell r="Z2910" t="str">
            <v>AN_COMP_A</v>
          </cell>
          <cell r="AA2910" t="str">
            <v>Carte 1 an Compétition Adulte</v>
          </cell>
          <cell r="AB2910">
            <v>71261</v>
          </cell>
          <cell r="AC2910">
            <v>44562</v>
          </cell>
          <cell r="AD2910">
            <v>44580</v>
          </cell>
          <cell r="AE2910">
            <v>44926</v>
          </cell>
          <cell r="AF2910" t="str">
            <v>Aucun</v>
          </cell>
          <cell r="AG2910" t="str">
            <v>S</v>
          </cell>
          <cell r="AH2910" t="str">
            <v>SENIOR</v>
          </cell>
          <cell r="AN2910">
            <v>44305</v>
          </cell>
          <cell r="AO2910" t="str">
            <v>Compétition</v>
          </cell>
        </row>
        <row r="2911">
          <cell r="E2911">
            <v>474498</v>
          </cell>
          <cell r="F2911" t="str">
            <v>Mme</v>
          </cell>
          <cell r="G2911" t="str">
            <v>LE CUN</v>
          </cell>
          <cell r="H2911" t="str">
            <v>OCEANE</v>
          </cell>
          <cell r="I2911">
            <v>40388</v>
          </cell>
          <cell r="J2911" t="str">
            <v>FRANCE</v>
          </cell>
          <cell r="K2911" t="str">
            <v>Femme</v>
          </cell>
          <cell r="L2911">
            <v>2206</v>
          </cell>
          <cell r="M2911" t="str">
            <v>LA ROCHE DERRIEN CANOE KAYAK</v>
          </cell>
          <cell r="N2911" t="str">
            <v>ROCHE DERRIEN CK</v>
          </cell>
          <cell r="O2911">
            <v>2200</v>
          </cell>
          <cell r="P2911" t="str">
            <v>COMITE DEPARTEMENTAL CK COTES D'ARMOR</v>
          </cell>
          <cell r="Q2911" t="str">
            <v>CR03</v>
          </cell>
          <cell r="R2911" t="str">
            <v>COMITE REGIONAL BRETAGNE CK</v>
          </cell>
          <cell r="S2911" t="str">
            <v>FEDERATION FRANCAISE CANOE-KAYAK ET SPORTS PAGAIE</v>
          </cell>
          <cell r="T2911">
            <v>2022</v>
          </cell>
          <cell r="V2911">
            <v>40</v>
          </cell>
          <cell r="W2911" t="str">
            <v>Non</v>
          </cell>
          <cell r="Z2911" t="str">
            <v>AN_COMP_J</v>
          </cell>
          <cell r="AA2911" t="str">
            <v>Carte 1 an Compétition Jeune</v>
          </cell>
          <cell r="AB2911">
            <v>70814</v>
          </cell>
          <cell r="AC2911">
            <v>44531</v>
          </cell>
          <cell r="AD2911">
            <v>44546</v>
          </cell>
          <cell r="AE2911">
            <v>44926</v>
          </cell>
          <cell r="AF2911" t="str">
            <v>Aucun</v>
          </cell>
          <cell r="AG2911" t="str">
            <v>B</v>
          </cell>
          <cell r="AH2911" t="str">
            <v>BENJAMIN</v>
          </cell>
          <cell r="AN2911">
            <v>44546</v>
          </cell>
          <cell r="AO2911" t="str">
            <v>Compétition</v>
          </cell>
        </row>
        <row r="2912">
          <cell r="E2912">
            <v>474499</v>
          </cell>
          <cell r="F2912" t="str">
            <v>Mme</v>
          </cell>
          <cell r="G2912" t="str">
            <v>PENQUERC'H</v>
          </cell>
          <cell r="H2912" t="str">
            <v>ZOE</v>
          </cell>
          <cell r="I2912">
            <v>41360</v>
          </cell>
          <cell r="J2912" t="str">
            <v>FRANCE</v>
          </cell>
          <cell r="K2912" t="str">
            <v>Femme</v>
          </cell>
          <cell r="L2912">
            <v>2206</v>
          </cell>
          <cell r="M2912" t="str">
            <v>LA ROCHE DERRIEN CANOE KAYAK</v>
          </cell>
          <cell r="N2912" t="str">
            <v>ROCHE DERRIEN CK</v>
          </cell>
          <cell r="O2912">
            <v>2200</v>
          </cell>
          <cell r="P2912" t="str">
            <v>COMITE DEPARTEMENTAL CK COTES D'ARMOR</v>
          </cell>
          <cell r="Q2912" t="str">
            <v>CR03</v>
          </cell>
          <cell r="R2912" t="str">
            <v>COMITE REGIONAL BRETAGNE CK</v>
          </cell>
          <cell r="S2912" t="str">
            <v>FEDERATION FRANCAISE CANOE-KAYAK ET SPORTS PAGAIE</v>
          </cell>
          <cell r="T2912">
            <v>2022</v>
          </cell>
          <cell r="V2912">
            <v>40</v>
          </cell>
          <cell r="W2912" t="str">
            <v>Non</v>
          </cell>
          <cell r="Z2912" t="str">
            <v>AN_COMP_J</v>
          </cell>
          <cell r="AA2912" t="str">
            <v>Carte 1 an Compétition Jeune</v>
          </cell>
          <cell r="AB2912">
            <v>70814</v>
          </cell>
          <cell r="AC2912">
            <v>44531</v>
          </cell>
          <cell r="AD2912">
            <v>44546</v>
          </cell>
          <cell r="AE2912">
            <v>44926</v>
          </cell>
          <cell r="AF2912" t="str">
            <v>Aucun</v>
          </cell>
          <cell r="AG2912" t="str">
            <v>P</v>
          </cell>
          <cell r="AH2912" t="str">
            <v>POUSSIN</v>
          </cell>
          <cell r="AN2912">
            <v>44546</v>
          </cell>
          <cell r="AO2912" t="str">
            <v>Compétition</v>
          </cell>
        </row>
        <row r="2913">
          <cell r="E2913">
            <v>474500</v>
          </cell>
          <cell r="F2913" t="str">
            <v>Mme</v>
          </cell>
          <cell r="G2913" t="str">
            <v>CHAOUI</v>
          </cell>
          <cell r="H2913" t="str">
            <v>AILEEN</v>
          </cell>
          <cell r="I2913">
            <v>41051</v>
          </cell>
          <cell r="J2913" t="str">
            <v>FRANCE</v>
          </cell>
          <cell r="K2913" t="str">
            <v>Femme</v>
          </cell>
          <cell r="L2913">
            <v>2206</v>
          </cell>
          <cell r="M2913" t="str">
            <v>LA ROCHE DERRIEN CANOE KAYAK</v>
          </cell>
          <cell r="N2913" t="str">
            <v>ROCHE DERRIEN CK</v>
          </cell>
          <cell r="O2913">
            <v>2200</v>
          </cell>
          <cell r="P2913" t="str">
            <v>COMITE DEPARTEMENTAL CK COTES D'ARMOR</v>
          </cell>
          <cell r="Q2913" t="str">
            <v>CR03</v>
          </cell>
          <cell r="R2913" t="str">
            <v>COMITE REGIONAL BRETAGNE CK</v>
          </cell>
          <cell r="S2913" t="str">
            <v>FEDERATION FRANCAISE CANOE-KAYAK ET SPORTS PAGAIE</v>
          </cell>
          <cell r="T2913">
            <v>2022</v>
          </cell>
          <cell r="V2913">
            <v>40</v>
          </cell>
          <cell r="W2913" t="str">
            <v>Non</v>
          </cell>
          <cell r="Z2913" t="str">
            <v>AN_COMP_J</v>
          </cell>
          <cell r="AA2913" t="str">
            <v>Carte 1 an Compétition Jeune</v>
          </cell>
          <cell r="AB2913">
            <v>70814</v>
          </cell>
          <cell r="AC2913">
            <v>44531</v>
          </cell>
          <cell r="AD2913">
            <v>44546</v>
          </cell>
          <cell r="AE2913">
            <v>44926</v>
          </cell>
          <cell r="AF2913" t="str">
            <v>Aucun</v>
          </cell>
          <cell r="AG2913" t="str">
            <v>P</v>
          </cell>
          <cell r="AH2913" t="str">
            <v>POUSSIN</v>
          </cell>
          <cell r="AN2913">
            <v>44546</v>
          </cell>
          <cell r="AO2913" t="str">
            <v>Compétition</v>
          </cell>
        </row>
        <row r="2914">
          <cell r="E2914">
            <v>474771</v>
          </cell>
          <cell r="F2914" t="str">
            <v>M.</v>
          </cell>
          <cell r="G2914" t="str">
            <v>WANTZ</v>
          </cell>
          <cell r="H2914" t="str">
            <v>YANN</v>
          </cell>
          <cell r="I2914">
            <v>39195</v>
          </cell>
          <cell r="J2914" t="str">
            <v>FRANCE</v>
          </cell>
          <cell r="K2914" t="str">
            <v>Homme</v>
          </cell>
          <cell r="L2914">
            <v>5613</v>
          </cell>
          <cell r="M2914" t="str">
            <v>PATRONAGE LAIQUE LORIENT</v>
          </cell>
          <cell r="O2914">
            <v>5600</v>
          </cell>
          <cell r="P2914" t="str">
            <v>COMITE DEPARTEMENTAL CK DU MORBIHAN</v>
          </cell>
          <cell r="Q2914" t="str">
            <v>CR03</v>
          </cell>
          <cell r="R2914" t="str">
            <v>COMITE REGIONAL BRETAGNE CK</v>
          </cell>
          <cell r="S2914" t="str">
            <v>FEDERATION FRANCAISE CANOE-KAYAK ET SPORTS PAGAIE</v>
          </cell>
          <cell r="T2914">
            <v>2022</v>
          </cell>
          <cell r="V2914">
            <v>40</v>
          </cell>
          <cell r="W2914" t="str">
            <v>Non</v>
          </cell>
          <cell r="Z2914" t="str">
            <v>AN_COMP_J</v>
          </cell>
          <cell r="AA2914" t="str">
            <v>Carte 1 an Compétition Jeune</v>
          </cell>
          <cell r="AB2914">
            <v>71180</v>
          </cell>
          <cell r="AC2914">
            <v>44562</v>
          </cell>
          <cell r="AD2914">
            <v>44564</v>
          </cell>
          <cell r="AE2914">
            <v>44926</v>
          </cell>
          <cell r="AF2914" t="str">
            <v>Aucun</v>
          </cell>
          <cell r="AG2914" t="str">
            <v>C</v>
          </cell>
          <cell r="AH2914" t="str">
            <v>CADET</v>
          </cell>
          <cell r="AN2914">
            <v>44564</v>
          </cell>
          <cell r="AO2914" t="str">
            <v>Compétition</v>
          </cell>
        </row>
        <row r="2915">
          <cell r="E2915">
            <v>474772</v>
          </cell>
          <cell r="F2915" t="str">
            <v>M.</v>
          </cell>
          <cell r="G2915" t="str">
            <v>FLEGEAU</v>
          </cell>
          <cell r="H2915" t="str">
            <v>SWANN</v>
          </cell>
          <cell r="I2915">
            <v>38779</v>
          </cell>
          <cell r="J2915" t="str">
            <v>FRANCE</v>
          </cell>
          <cell r="K2915" t="str">
            <v>Homme</v>
          </cell>
          <cell r="L2915">
            <v>5613</v>
          </cell>
          <cell r="M2915" t="str">
            <v>PATRONAGE LAIQUE LORIENT</v>
          </cell>
          <cell r="O2915">
            <v>5600</v>
          </cell>
          <cell r="P2915" t="str">
            <v>COMITE DEPARTEMENTAL CK DU MORBIHAN</v>
          </cell>
          <cell r="Q2915" t="str">
            <v>CR03</v>
          </cell>
          <cell r="R2915" t="str">
            <v>COMITE REGIONAL BRETAGNE CK</v>
          </cell>
          <cell r="S2915" t="str">
            <v>FEDERATION FRANCAISE CANOE-KAYAK ET SPORTS PAGAIE</v>
          </cell>
          <cell r="T2915">
            <v>2022</v>
          </cell>
          <cell r="V2915">
            <v>40</v>
          </cell>
          <cell r="W2915" t="str">
            <v>Non</v>
          </cell>
          <cell r="Z2915" t="str">
            <v>AN_COMP_J</v>
          </cell>
          <cell r="AA2915" t="str">
            <v>Carte 1 an Compétition Jeune</v>
          </cell>
          <cell r="AB2915">
            <v>71180</v>
          </cell>
          <cell r="AC2915">
            <v>44562</v>
          </cell>
          <cell r="AD2915">
            <v>44564</v>
          </cell>
          <cell r="AE2915">
            <v>44926</v>
          </cell>
          <cell r="AF2915" t="str">
            <v>Aucun</v>
          </cell>
          <cell r="AG2915" t="str">
            <v>C</v>
          </cell>
          <cell r="AH2915" t="str">
            <v>CADET</v>
          </cell>
          <cell r="AN2915">
            <v>44564</v>
          </cell>
          <cell r="AO2915" t="str">
            <v>Compétition</v>
          </cell>
        </row>
        <row r="2916">
          <cell r="E2916">
            <v>474773</v>
          </cell>
          <cell r="F2916" t="str">
            <v>Mme</v>
          </cell>
          <cell r="G2916" t="str">
            <v>JAOUEN</v>
          </cell>
          <cell r="H2916" t="str">
            <v>CAROLE</v>
          </cell>
          <cell r="I2916">
            <v>29742</v>
          </cell>
          <cell r="J2916" t="str">
            <v>FRANCE</v>
          </cell>
          <cell r="K2916" t="str">
            <v>Femme</v>
          </cell>
          <cell r="L2916">
            <v>2909</v>
          </cell>
          <cell r="M2916" t="str">
            <v>BREST BRETAGNE NAUTISME</v>
          </cell>
          <cell r="N2916" t="str">
            <v>BBN</v>
          </cell>
          <cell r="O2916">
            <v>2900</v>
          </cell>
          <cell r="P2916" t="str">
            <v>COMITE DEPARTEMENTAL CK DU FINISTERE</v>
          </cell>
          <cell r="Q2916" t="str">
            <v>CR03</v>
          </cell>
          <cell r="R2916" t="str">
            <v>COMITE REGIONAL BRETAGNE CK</v>
          </cell>
          <cell r="S2916" t="str">
            <v>FEDERATION FRANCAISE CANOE-KAYAK ET SPORTS PAGAIE</v>
          </cell>
          <cell r="T2916">
            <v>2022</v>
          </cell>
          <cell r="V2916">
            <v>55</v>
          </cell>
          <cell r="W2916" t="str">
            <v>Non</v>
          </cell>
          <cell r="Z2916" t="str">
            <v>AN_LOIS_A</v>
          </cell>
          <cell r="AA2916" t="str">
            <v>Carte 1 an Loisir Adulte</v>
          </cell>
          <cell r="AB2916">
            <v>71100</v>
          </cell>
          <cell r="AC2916">
            <v>44531</v>
          </cell>
          <cell r="AD2916">
            <v>44540</v>
          </cell>
          <cell r="AE2916">
            <v>44926</v>
          </cell>
          <cell r="AF2916" t="str">
            <v>Aucun</v>
          </cell>
          <cell r="AG2916" t="str">
            <v>V</v>
          </cell>
          <cell r="AH2916" t="str">
            <v>VETERAN</v>
          </cell>
        </row>
        <row r="2917">
          <cell r="E2917">
            <v>474859</v>
          </cell>
          <cell r="F2917" t="str">
            <v>Mme</v>
          </cell>
          <cell r="G2917" t="str">
            <v>BERLOUIN</v>
          </cell>
          <cell r="H2917" t="str">
            <v>AURELIE</v>
          </cell>
          <cell r="I2917">
            <v>27985</v>
          </cell>
          <cell r="J2917" t="str">
            <v>FRANCE</v>
          </cell>
          <cell r="K2917" t="str">
            <v>Femme</v>
          </cell>
          <cell r="L2917">
            <v>3504</v>
          </cell>
          <cell r="M2917" t="str">
            <v>CANOE KAYAK REDONNAIS</v>
          </cell>
          <cell r="O2917">
            <v>3500</v>
          </cell>
          <cell r="P2917" t="str">
            <v>COMITE DEPARTEMENTAL CK D'ILLE ET VILAINE</v>
          </cell>
          <cell r="Q2917" t="str">
            <v>CR03</v>
          </cell>
          <cell r="R2917" t="str">
            <v>COMITE REGIONAL BRETAGNE CK</v>
          </cell>
          <cell r="S2917" t="str">
            <v>FEDERATION FRANCAISE CANOE-KAYAK ET SPORTS PAGAIE</v>
          </cell>
          <cell r="T2917">
            <v>2022</v>
          </cell>
          <cell r="V2917">
            <v>55</v>
          </cell>
          <cell r="W2917" t="str">
            <v>Non</v>
          </cell>
          <cell r="Z2917" t="str">
            <v>AN_LOIS_A</v>
          </cell>
          <cell r="AA2917" t="str">
            <v>Carte 1 an Loisir Adulte</v>
          </cell>
          <cell r="AB2917">
            <v>71432</v>
          </cell>
          <cell r="AC2917">
            <v>44562</v>
          </cell>
          <cell r="AD2917">
            <v>44579</v>
          </cell>
          <cell r="AE2917">
            <v>44926</v>
          </cell>
          <cell r="AF2917" t="str">
            <v>Aucun</v>
          </cell>
          <cell r="AG2917" t="str">
            <v>V</v>
          </cell>
          <cell r="AH2917" t="str">
            <v>VETERAN</v>
          </cell>
          <cell r="AJ2917">
            <v>44238</v>
          </cell>
          <cell r="AK2917" t="str">
            <v>Loisir</v>
          </cell>
          <cell r="AL2917" t="str">
            <v>FERTE Catherine</v>
          </cell>
          <cell r="AM2917">
            <v>10002641396</v>
          </cell>
        </row>
        <row r="2918">
          <cell r="E2918">
            <v>474873</v>
          </cell>
          <cell r="F2918" t="str">
            <v>Mme</v>
          </cell>
          <cell r="G2918" t="str">
            <v>HERVE</v>
          </cell>
          <cell r="H2918" t="str">
            <v>CHRISTIANE</v>
          </cell>
          <cell r="I2918">
            <v>19135</v>
          </cell>
          <cell r="J2918" t="str">
            <v>FRANCE</v>
          </cell>
          <cell r="K2918" t="str">
            <v>Femme</v>
          </cell>
          <cell r="L2918">
            <v>5604</v>
          </cell>
          <cell r="M2918" t="str">
            <v>CLUB LOISIRS POP. LOCHRIST</v>
          </cell>
          <cell r="O2918">
            <v>5600</v>
          </cell>
          <cell r="P2918" t="str">
            <v>COMITE DEPARTEMENTAL CK DU MORBIHAN</v>
          </cell>
          <cell r="Q2918" t="str">
            <v>CR03</v>
          </cell>
          <cell r="R2918" t="str">
            <v>COMITE REGIONAL BRETAGNE CK</v>
          </cell>
          <cell r="S2918" t="str">
            <v>FEDERATION FRANCAISE CANOE-KAYAK ET SPORTS PAGAIE</v>
          </cell>
          <cell r="T2918">
            <v>2022</v>
          </cell>
          <cell r="V2918">
            <v>55</v>
          </cell>
          <cell r="W2918" t="str">
            <v>Non</v>
          </cell>
          <cell r="Z2918" t="str">
            <v>AN_LOIS_A</v>
          </cell>
          <cell r="AA2918" t="str">
            <v>Carte 1 an Loisir Adulte</v>
          </cell>
          <cell r="AB2918">
            <v>70750</v>
          </cell>
          <cell r="AC2918">
            <v>44531</v>
          </cell>
          <cell r="AD2918">
            <v>44551</v>
          </cell>
          <cell r="AE2918">
            <v>44926</v>
          </cell>
          <cell r="AF2918" t="str">
            <v>Aucun</v>
          </cell>
          <cell r="AG2918" t="str">
            <v>V</v>
          </cell>
          <cell r="AH2918" t="str">
            <v>VETERAN</v>
          </cell>
        </row>
        <row r="2919">
          <cell r="E2919">
            <v>475202</v>
          </cell>
          <cell r="F2919" t="str">
            <v>M.</v>
          </cell>
          <cell r="G2919" t="str">
            <v>MILLET</v>
          </cell>
          <cell r="H2919" t="str">
            <v>CORENTIN</v>
          </cell>
          <cell r="I2919">
            <v>31422</v>
          </cell>
          <cell r="J2919" t="str">
            <v>FRANCE</v>
          </cell>
          <cell r="K2919" t="str">
            <v>Homme</v>
          </cell>
          <cell r="L2919">
            <v>2933</v>
          </cell>
          <cell r="M2919" t="str">
            <v>ARMOR KAYAK DOUARNENEZ</v>
          </cell>
          <cell r="N2919" t="str">
            <v>AKD</v>
          </cell>
          <cell r="O2919">
            <v>2900</v>
          </cell>
          <cell r="P2919" t="str">
            <v>COMITE DEPARTEMENTAL CK DU FINISTERE</v>
          </cell>
          <cell r="Q2919" t="str">
            <v>CR03</v>
          </cell>
          <cell r="R2919" t="str">
            <v>COMITE REGIONAL BRETAGNE CK</v>
          </cell>
          <cell r="S2919" t="str">
            <v>FEDERATION FRANCAISE CANOE-KAYAK ET SPORTS PAGAIE</v>
          </cell>
          <cell r="T2919">
            <v>2022</v>
          </cell>
          <cell r="V2919">
            <v>55</v>
          </cell>
          <cell r="W2919" t="str">
            <v>Non</v>
          </cell>
          <cell r="Z2919" t="str">
            <v>AN_LOIS_A</v>
          </cell>
          <cell r="AA2919" t="str">
            <v>Carte 1 an Loisir Adulte</v>
          </cell>
          <cell r="AB2919">
            <v>61976</v>
          </cell>
          <cell r="AC2919">
            <v>43873</v>
          </cell>
          <cell r="AD2919">
            <v>44566</v>
          </cell>
          <cell r="AE2919">
            <v>44926</v>
          </cell>
          <cell r="AF2919" t="str">
            <v>Aucun</v>
          </cell>
          <cell r="AG2919" t="str">
            <v>V</v>
          </cell>
          <cell r="AH2919" t="str">
            <v>VETERAN</v>
          </cell>
          <cell r="AJ2919">
            <v>44361</v>
          </cell>
          <cell r="AK2919" t="str">
            <v>Loisir</v>
          </cell>
          <cell r="AL2919" t="str">
            <v>ost</v>
          </cell>
          <cell r="AM2919">
            <v>10102021267</v>
          </cell>
        </row>
        <row r="2920">
          <cell r="E2920">
            <v>476014</v>
          </cell>
          <cell r="F2920" t="str">
            <v>Mme</v>
          </cell>
          <cell r="G2920" t="str">
            <v>PLATRIEZ</v>
          </cell>
          <cell r="H2920" t="str">
            <v>JULIA</v>
          </cell>
          <cell r="I2920">
            <v>40544</v>
          </cell>
          <cell r="J2920" t="str">
            <v>FRANCE</v>
          </cell>
          <cell r="K2920" t="str">
            <v>Femme</v>
          </cell>
          <cell r="L2920">
            <v>2909</v>
          </cell>
          <cell r="M2920" t="str">
            <v>BREST BRETAGNE NAUTISME</v>
          </cell>
          <cell r="N2920" t="str">
            <v>BBN</v>
          </cell>
          <cell r="O2920">
            <v>2900</v>
          </cell>
          <cell r="P2920" t="str">
            <v>COMITE DEPARTEMENTAL CK DU FINISTERE</v>
          </cell>
          <cell r="Q2920" t="str">
            <v>CR03</v>
          </cell>
          <cell r="R2920" t="str">
            <v>COMITE REGIONAL BRETAGNE CK</v>
          </cell>
          <cell r="S2920" t="str">
            <v>FEDERATION FRANCAISE CANOE-KAYAK ET SPORTS PAGAIE</v>
          </cell>
          <cell r="T2920">
            <v>2022</v>
          </cell>
          <cell r="V2920">
            <v>20</v>
          </cell>
          <cell r="W2920" t="str">
            <v>Non</v>
          </cell>
          <cell r="Z2920" t="str">
            <v>AN_LOIS_J</v>
          </cell>
          <cell r="AA2920" t="str">
            <v>Carte 1 an Loisir Jeune</v>
          </cell>
          <cell r="AB2920">
            <v>71579</v>
          </cell>
          <cell r="AC2920">
            <v>44562</v>
          </cell>
          <cell r="AD2920">
            <v>44564</v>
          </cell>
          <cell r="AE2920">
            <v>44926</v>
          </cell>
          <cell r="AF2920" t="str">
            <v>Aucun</v>
          </cell>
          <cell r="AG2920" t="str">
            <v>B</v>
          </cell>
          <cell r="AH2920" t="str">
            <v>BENJAMIN</v>
          </cell>
          <cell r="AJ2920">
            <v>44433</v>
          </cell>
          <cell r="AK2920" t="str">
            <v>Loisir</v>
          </cell>
          <cell r="AL2920" t="str">
            <v>Karine KERMEL LE PAIX</v>
          </cell>
          <cell r="AM2920" t="str">
            <v>29 1 05098 7</v>
          </cell>
        </row>
        <row r="2921">
          <cell r="E2921">
            <v>476139</v>
          </cell>
          <cell r="F2921" t="str">
            <v>M.</v>
          </cell>
          <cell r="G2921" t="str">
            <v>LAMBOUR</v>
          </cell>
          <cell r="H2921" t="str">
            <v>ELIOTT</v>
          </cell>
          <cell r="I2921">
            <v>38175</v>
          </cell>
          <cell r="J2921" t="str">
            <v>FRANCE</v>
          </cell>
          <cell r="K2921" t="str">
            <v>Homme</v>
          </cell>
          <cell r="L2921">
            <v>2912</v>
          </cell>
          <cell r="M2921" t="str">
            <v>LES ALLIGATORS - LANDERNEAU</v>
          </cell>
          <cell r="O2921">
            <v>2900</v>
          </cell>
          <cell r="P2921" t="str">
            <v>COMITE DEPARTEMENTAL CK DU FINISTERE</v>
          </cell>
          <cell r="Q2921" t="str">
            <v>CR03</v>
          </cell>
          <cell r="R2921" t="str">
            <v>COMITE REGIONAL BRETAGNE CK</v>
          </cell>
          <cell r="S2921" t="str">
            <v>FEDERATION FRANCAISE CANOE-KAYAK ET SPORTS PAGAIE</v>
          </cell>
          <cell r="T2921">
            <v>2022</v>
          </cell>
          <cell r="V2921">
            <v>20</v>
          </cell>
          <cell r="W2921" t="str">
            <v>Non</v>
          </cell>
          <cell r="Z2921" t="str">
            <v>AN_LOIS_J</v>
          </cell>
          <cell r="AA2921" t="str">
            <v>Carte 1 an Loisir Jeune</v>
          </cell>
          <cell r="AB2921">
            <v>71393</v>
          </cell>
          <cell r="AC2921">
            <v>44562</v>
          </cell>
          <cell r="AD2921">
            <v>44565</v>
          </cell>
          <cell r="AE2921">
            <v>44926</v>
          </cell>
          <cell r="AF2921" t="str">
            <v>Aucun</v>
          </cell>
          <cell r="AG2921" t="str">
            <v>J</v>
          </cell>
          <cell r="AH2921" t="str">
            <v>JUNIOR</v>
          </cell>
          <cell r="AJ2921">
            <v>44565</v>
          </cell>
          <cell r="AK2921" t="str">
            <v>Loisir</v>
          </cell>
        </row>
        <row r="2922">
          <cell r="E2922">
            <v>476142</v>
          </cell>
          <cell r="F2922" t="str">
            <v>M.</v>
          </cell>
          <cell r="G2922" t="str">
            <v>OUMARI</v>
          </cell>
          <cell r="H2922" t="str">
            <v>YANNE</v>
          </cell>
          <cell r="I2922">
            <v>38669</v>
          </cell>
          <cell r="J2922" t="str">
            <v>FRANCE</v>
          </cell>
          <cell r="K2922" t="str">
            <v>Homme</v>
          </cell>
          <cell r="L2922">
            <v>2909</v>
          </cell>
          <cell r="M2922" t="str">
            <v>BREST BRETAGNE NAUTISME</v>
          </cell>
          <cell r="N2922" t="str">
            <v>BBN</v>
          </cell>
          <cell r="O2922">
            <v>2900</v>
          </cell>
          <cell r="P2922" t="str">
            <v>COMITE DEPARTEMENTAL CK DU FINISTERE</v>
          </cell>
          <cell r="Q2922" t="str">
            <v>CR03</v>
          </cell>
          <cell r="R2922" t="str">
            <v>COMITE REGIONAL BRETAGNE CK</v>
          </cell>
          <cell r="S2922" t="str">
            <v>FEDERATION FRANCAISE CANOE-KAYAK ET SPORTS PAGAIE</v>
          </cell>
          <cell r="T2922">
            <v>2022</v>
          </cell>
          <cell r="V2922">
            <v>20</v>
          </cell>
          <cell r="W2922" t="str">
            <v>Non</v>
          </cell>
          <cell r="Z2922" t="str">
            <v>AN_LOIS_J</v>
          </cell>
          <cell r="AA2922" t="str">
            <v>Carte 1 an Loisir Jeune</v>
          </cell>
          <cell r="AB2922">
            <v>71579</v>
          </cell>
          <cell r="AC2922">
            <v>44562</v>
          </cell>
          <cell r="AD2922">
            <v>44573</v>
          </cell>
          <cell r="AE2922">
            <v>44926</v>
          </cell>
          <cell r="AF2922" t="str">
            <v>Aucun</v>
          </cell>
          <cell r="AG2922" t="str">
            <v>J</v>
          </cell>
          <cell r="AH2922" t="str">
            <v>JUNIOR</v>
          </cell>
          <cell r="AJ2922">
            <v>44417</v>
          </cell>
          <cell r="AK2922" t="str">
            <v>Loisir</v>
          </cell>
        </row>
        <row r="2923">
          <cell r="E2923">
            <v>476193</v>
          </cell>
          <cell r="F2923" t="str">
            <v>Mme</v>
          </cell>
          <cell r="G2923" t="str">
            <v>MERESSE</v>
          </cell>
          <cell r="H2923" t="str">
            <v>DELPHINE</v>
          </cell>
          <cell r="I2923">
            <v>26597</v>
          </cell>
          <cell r="J2923" t="str">
            <v>FRANCE</v>
          </cell>
          <cell r="K2923" t="str">
            <v>Femme</v>
          </cell>
          <cell r="L2923">
            <v>2206</v>
          </cell>
          <cell r="M2923" t="str">
            <v>LA ROCHE DERRIEN CANOE KAYAK</v>
          </cell>
          <cell r="N2923" t="str">
            <v>ROCHE DERRIEN CK</v>
          </cell>
          <cell r="O2923">
            <v>2200</v>
          </cell>
          <cell r="P2923" t="str">
            <v>COMITE DEPARTEMENTAL CK COTES D'ARMOR</v>
          </cell>
          <cell r="Q2923" t="str">
            <v>CR03</v>
          </cell>
          <cell r="R2923" t="str">
            <v>COMITE REGIONAL BRETAGNE CK</v>
          </cell>
          <cell r="S2923" t="str">
            <v>FEDERATION FRANCAISE CANOE-KAYAK ET SPORTS PAGAIE</v>
          </cell>
          <cell r="T2923">
            <v>2022</v>
          </cell>
          <cell r="V2923">
            <v>55</v>
          </cell>
          <cell r="W2923" t="str">
            <v>Non</v>
          </cell>
          <cell r="Z2923" t="str">
            <v>AN_LOIS_A</v>
          </cell>
          <cell r="AA2923" t="str">
            <v>Carte 1 an Loisir Adulte</v>
          </cell>
          <cell r="AB2923">
            <v>70814</v>
          </cell>
          <cell r="AC2923">
            <v>44531</v>
          </cell>
          <cell r="AD2923">
            <v>44560</v>
          </cell>
          <cell r="AE2923">
            <v>44926</v>
          </cell>
          <cell r="AF2923" t="str">
            <v>Aucun</v>
          </cell>
          <cell r="AG2923" t="str">
            <v>V</v>
          </cell>
          <cell r="AH2923" t="str">
            <v>VETERAN</v>
          </cell>
          <cell r="AJ2923">
            <v>44410</v>
          </cell>
          <cell r="AK2923" t="str">
            <v>Loisir</v>
          </cell>
          <cell r="AL2923" t="str">
            <v>Meresse</v>
          </cell>
        </row>
        <row r="2924">
          <cell r="E2924">
            <v>476387</v>
          </cell>
          <cell r="F2924" t="str">
            <v>M.</v>
          </cell>
          <cell r="G2924" t="str">
            <v>DE GOUBERVILLE</v>
          </cell>
          <cell r="H2924" t="str">
            <v>BRUNO</v>
          </cell>
          <cell r="I2924">
            <v>22986</v>
          </cell>
          <cell r="J2924" t="str">
            <v>FRANCE</v>
          </cell>
          <cell r="K2924" t="str">
            <v>Homme</v>
          </cell>
          <cell r="L2924">
            <v>2275</v>
          </cell>
          <cell r="M2924" t="str">
            <v>PLANETE KAYAK</v>
          </cell>
          <cell r="N2924" t="str">
            <v>PLANETE KAYAK</v>
          </cell>
          <cell r="O2924">
            <v>2200</v>
          </cell>
          <cell r="P2924" t="str">
            <v>COMITE DEPARTEMENTAL CK COTES D'ARMOR</v>
          </cell>
          <cell r="Q2924" t="str">
            <v>CR03</v>
          </cell>
          <cell r="R2924" t="str">
            <v>COMITE REGIONAL BRETAGNE CK</v>
          </cell>
          <cell r="S2924" t="str">
            <v>FEDERATION FRANCAISE CANOE-KAYAK ET SPORTS PAGAIE</v>
          </cell>
          <cell r="T2924">
            <v>2022</v>
          </cell>
          <cell r="U2924" t="str">
            <v>AGR_A</v>
          </cell>
          <cell r="V2924">
            <v>55</v>
          </cell>
          <cell r="W2924" t="str">
            <v>Non</v>
          </cell>
          <cell r="X2924" t="str">
            <v>IA Sport Plus</v>
          </cell>
          <cell r="Y2924" t="str">
            <v>IASPORT</v>
          </cell>
          <cell r="Z2924" t="str">
            <v>AN_LOIS_A</v>
          </cell>
          <cell r="AA2924" t="str">
            <v>Carte 1 an Loisir Adulte</v>
          </cell>
          <cell r="AB2924">
            <v>71600</v>
          </cell>
          <cell r="AC2924">
            <v>44562</v>
          </cell>
          <cell r="AD2924">
            <v>44631</v>
          </cell>
          <cell r="AE2924">
            <v>44926</v>
          </cell>
          <cell r="AF2924" t="str">
            <v>Aucun</v>
          </cell>
          <cell r="AG2924" t="str">
            <v>V</v>
          </cell>
          <cell r="AH2924" t="str">
            <v>VETERAN</v>
          </cell>
          <cell r="AJ2924">
            <v>44564</v>
          </cell>
          <cell r="AK2924" t="str">
            <v>Loisir</v>
          </cell>
          <cell r="AL2924" t="str">
            <v>Dr Pierre BILLET</v>
          </cell>
          <cell r="AM2924">
            <v>351003272</v>
          </cell>
        </row>
        <row r="2925">
          <cell r="E2925">
            <v>476493</v>
          </cell>
          <cell r="F2925" t="str">
            <v>M.</v>
          </cell>
          <cell r="G2925" t="str">
            <v>NOEL DAVENNE</v>
          </cell>
          <cell r="H2925" t="str">
            <v>TIMEO</v>
          </cell>
          <cell r="I2925">
            <v>40358</v>
          </cell>
          <cell r="J2925" t="str">
            <v>FRANCE</v>
          </cell>
          <cell r="K2925" t="str">
            <v>Homme</v>
          </cell>
          <cell r="L2925">
            <v>3501</v>
          </cell>
          <cell r="M2925" t="str">
            <v>KAYAK CLUB PONT REAN</v>
          </cell>
          <cell r="O2925">
            <v>3500</v>
          </cell>
          <cell r="P2925" t="str">
            <v>COMITE DEPARTEMENTAL CK D'ILLE ET VILAINE</v>
          </cell>
          <cell r="Q2925" t="str">
            <v>CR03</v>
          </cell>
          <cell r="R2925" t="str">
            <v>COMITE REGIONAL BRETAGNE CK</v>
          </cell>
          <cell r="S2925" t="str">
            <v>FEDERATION FRANCAISE CANOE-KAYAK ET SPORTS PAGAIE</v>
          </cell>
          <cell r="T2925">
            <v>2022</v>
          </cell>
          <cell r="V2925">
            <v>40</v>
          </cell>
          <cell r="W2925" t="str">
            <v>Non</v>
          </cell>
          <cell r="X2925" t="str">
            <v>IA Sport Plus</v>
          </cell>
          <cell r="Y2925" t="str">
            <v>IASPORT</v>
          </cell>
          <cell r="Z2925" t="str">
            <v>AN_COMP_J</v>
          </cell>
          <cell r="AA2925" t="str">
            <v>Carte 1 an Compétition Jeune</v>
          </cell>
          <cell r="AB2925">
            <v>70967</v>
          </cell>
          <cell r="AC2925">
            <v>44531</v>
          </cell>
          <cell r="AD2925">
            <v>44552</v>
          </cell>
          <cell r="AE2925">
            <v>44926</v>
          </cell>
          <cell r="AF2925" t="str">
            <v>Aucun</v>
          </cell>
          <cell r="AG2925" t="str">
            <v>B</v>
          </cell>
          <cell r="AH2925" t="str">
            <v>BENJAMIN</v>
          </cell>
          <cell r="AN2925">
            <v>44425</v>
          </cell>
          <cell r="AO2925" t="str">
            <v>Compétition</v>
          </cell>
        </row>
        <row r="2926">
          <cell r="E2926">
            <v>476494</v>
          </cell>
          <cell r="F2926" t="str">
            <v>M.</v>
          </cell>
          <cell r="G2926" t="str">
            <v>RESLOU LEBOURDAIS</v>
          </cell>
          <cell r="H2926" t="str">
            <v>ANTONIN</v>
          </cell>
          <cell r="I2926">
            <v>40564</v>
          </cell>
          <cell r="J2926" t="str">
            <v>FRANCE</v>
          </cell>
          <cell r="K2926" t="str">
            <v>Homme</v>
          </cell>
          <cell r="L2926">
            <v>3501</v>
          </cell>
          <cell r="M2926" t="str">
            <v>KAYAK CLUB PONT REAN</v>
          </cell>
          <cell r="O2926">
            <v>3500</v>
          </cell>
          <cell r="P2926" t="str">
            <v>COMITE DEPARTEMENTAL CK D'ILLE ET VILAINE</v>
          </cell>
          <cell r="Q2926" t="str">
            <v>CR03</v>
          </cell>
          <cell r="R2926" t="str">
            <v>COMITE REGIONAL BRETAGNE CK</v>
          </cell>
          <cell r="S2926" t="str">
            <v>FEDERATION FRANCAISE CANOE-KAYAK ET SPORTS PAGAIE</v>
          </cell>
          <cell r="T2926">
            <v>2022</v>
          </cell>
          <cell r="V2926">
            <v>40</v>
          </cell>
          <cell r="W2926" t="str">
            <v>Non</v>
          </cell>
          <cell r="Z2926" t="str">
            <v>AN_COMP_J</v>
          </cell>
          <cell r="AA2926" t="str">
            <v>Carte 1 an Compétition Jeune</v>
          </cell>
          <cell r="AB2926">
            <v>70967</v>
          </cell>
          <cell r="AC2926">
            <v>44531</v>
          </cell>
          <cell r="AD2926">
            <v>44552</v>
          </cell>
          <cell r="AE2926">
            <v>44926</v>
          </cell>
          <cell r="AF2926" t="str">
            <v>Aucun</v>
          </cell>
          <cell r="AG2926" t="str">
            <v>B</v>
          </cell>
          <cell r="AH2926" t="str">
            <v>BENJAMIN</v>
          </cell>
          <cell r="AN2926">
            <v>44438</v>
          </cell>
          <cell r="AO2926" t="str">
            <v>Compétition</v>
          </cell>
        </row>
        <row r="2927">
          <cell r="E2927">
            <v>476495</v>
          </cell>
          <cell r="F2927" t="str">
            <v>M.</v>
          </cell>
          <cell r="G2927" t="str">
            <v>DELAVIGNE</v>
          </cell>
          <cell r="H2927" t="str">
            <v>YANIS</v>
          </cell>
          <cell r="I2927">
            <v>40363</v>
          </cell>
          <cell r="J2927" t="str">
            <v>FRANCE</v>
          </cell>
          <cell r="K2927" t="str">
            <v>Homme</v>
          </cell>
          <cell r="L2927">
            <v>3501</v>
          </cell>
          <cell r="M2927" t="str">
            <v>KAYAK CLUB PONT REAN</v>
          </cell>
          <cell r="O2927">
            <v>3500</v>
          </cell>
          <cell r="P2927" t="str">
            <v>COMITE DEPARTEMENTAL CK D'ILLE ET VILAINE</v>
          </cell>
          <cell r="Q2927" t="str">
            <v>CR03</v>
          </cell>
          <cell r="R2927" t="str">
            <v>COMITE REGIONAL BRETAGNE CK</v>
          </cell>
          <cell r="S2927" t="str">
            <v>FEDERATION FRANCAISE CANOE-KAYAK ET SPORTS PAGAIE</v>
          </cell>
          <cell r="T2927">
            <v>2022</v>
          </cell>
          <cell r="V2927">
            <v>40</v>
          </cell>
          <cell r="W2927" t="str">
            <v>Non</v>
          </cell>
          <cell r="Z2927" t="str">
            <v>AN_COMP_J</v>
          </cell>
          <cell r="AA2927" t="str">
            <v>Carte 1 an Compétition Jeune</v>
          </cell>
          <cell r="AB2927">
            <v>70967</v>
          </cell>
          <cell r="AC2927">
            <v>44531</v>
          </cell>
          <cell r="AD2927">
            <v>44551</v>
          </cell>
          <cell r="AE2927">
            <v>44926</v>
          </cell>
          <cell r="AF2927" t="str">
            <v>Aucun</v>
          </cell>
          <cell r="AG2927" t="str">
            <v>B</v>
          </cell>
          <cell r="AH2927" t="str">
            <v>BENJAMIN</v>
          </cell>
          <cell r="AN2927">
            <v>44427</v>
          </cell>
          <cell r="AO2927" t="str">
            <v>Compétition</v>
          </cell>
        </row>
        <row r="2928">
          <cell r="E2928">
            <v>476512</v>
          </cell>
          <cell r="F2928" t="str">
            <v>Mme</v>
          </cell>
          <cell r="G2928" t="str">
            <v>MAZZONI</v>
          </cell>
          <cell r="H2928" t="str">
            <v>MARIE-CHRISTINE</v>
          </cell>
          <cell r="I2928">
            <v>19926</v>
          </cell>
          <cell r="J2928" t="str">
            <v>FRANCE</v>
          </cell>
          <cell r="K2928" t="str">
            <v>Femme</v>
          </cell>
          <cell r="L2928">
            <v>5604</v>
          </cell>
          <cell r="M2928" t="str">
            <v>CLUB LOISIRS POP. LOCHRIST</v>
          </cell>
          <cell r="O2928">
            <v>5600</v>
          </cell>
          <cell r="P2928" t="str">
            <v>COMITE DEPARTEMENTAL CK DU MORBIHAN</v>
          </cell>
          <cell r="Q2928" t="str">
            <v>CR03</v>
          </cell>
          <cell r="R2928" t="str">
            <v>COMITE REGIONAL BRETAGNE CK</v>
          </cell>
          <cell r="S2928" t="str">
            <v>FEDERATION FRANCAISE CANOE-KAYAK ET SPORTS PAGAIE</v>
          </cell>
          <cell r="T2928">
            <v>2022</v>
          </cell>
          <cell r="V2928">
            <v>55</v>
          </cell>
          <cell r="W2928" t="str">
            <v>Non</v>
          </cell>
          <cell r="Z2928" t="str">
            <v>AN_LOIS_A</v>
          </cell>
          <cell r="AA2928" t="str">
            <v>Carte 1 an Loisir Adulte</v>
          </cell>
          <cell r="AB2928">
            <v>70750</v>
          </cell>
          <cell r="AC2928">
            <v>44531</v>
          </cell>
          <cell r="AD2928">
            <v>44551</v>
          </cell>
          <cell r="AE2928">
            <v>44926</v>
          </cell>
          <cell r="AF2928" t="str">
            <v>Aucun</v>
          </cell>
          <cell r="AG2928" t="str">
            <v>V</v>
          </cell>
          <cell r="AH2928" t="str">
            <v>VETERAN</v>
          </cell>
        </row>
        <row r="2929">
          <cell r="E2929">
            <v>476523</v>
          </cell>
          <cell r="F2929" t="str">
            <v>Mme</v>
          </cell>
          <cell r="G2929" t="str">
            <v>FLEGEAU</v>
          </cell>
          <cell r="H2929" t="str">
            <v>MAIWENN</v>
          </cell>
          <cell r="I2929">
            <v>39162</v>
          </cell>
          <cell r="J2929" t="str">
            <v>FRANCE</v>
          </cell>
          <cell r="K2929" t="str">
            <v>Femme</v>
          </cell>
          <cell r="L2929">
            <v>5643</v>
          </cell>
          <cell r="M2929" t="str">
            <v>LANESTER CANOE KAYAK CLUB</v>
          </cell>
          <cell r="N2929" t="str">
            <v>L.C.K.C</v>
          </cell>
          <cell r="O2929">
            <v>5600</v>
          </cell>
          <cell r="P2929" t="str">
            <v>COMITE DEPARTEMENTAL CK DU MORBIHAN</v>
          </cell>
          <cell r="Q2929" t="str">
            <v>CR03</v>
          </cell>
          <cell r="R2929" t="str">
            <v>COMITE REGIONAL BRETAGNE CK</v>
          </cell>
          <cell r="S2929" t="str">
            <v>FEDERATION FRANCAISE CANOE-KAYAK ET SPORTS PAGAIE</v>
          </cell>
          <cell r="T2929">
            <v>2022</v>
          </cell>
          <cell r="V2929">
            <v>20</v>
          </cell>
          <cell r="W2929" t="str">
            <v>Non</v>
          </cell>
          <cell r="Z2929" t="str">
            <v>AN_LOIS_J</v>
          </cell>
          <cell r="AA2929" t="str">
            <v>Carte 1 an Loisir Jeune</v>
          </cell>
          <cell r="AB2929">
            <v>71484</v>
          </cell>
          <cell r="AC2929">
            <v>44562</v>
          </cell>
          <cell r="AD2929">
            <v>44565</v>
          </cell>
          <cell r="AE2929">
            <v>44926</v>
          </cell>
          <cell r="AF2929" t="str">
            <v>Aucun</v>
          </cell>
          <cell r="AG2929" t="str">
            <v>C</v>
          </cell>
          <cell r="AH2929" t="str">
            <v>CADET</v>
          </cell>
        </row>
        <row r="2930">
          <cell r="E2930">
            <v>476578</v>
          </cell>
          <cell r="F2930" t="str">
            <v>M.</v>
          </cell>
          <cell r="G2930" t="str">
            <v>HEBRAS</v>
          </cell>
          <cell r="H2930" t="str">
            <v>PHILIPPE</v>
          </cell>
          <cell r="I2930">
            <v>23649</v>
          </cell>
          <cell r="J2930" t="str">
            <v>FRANCE</v>
          </cell>
          <cell r="K2930" t="str">
            <v>Homme</v>
          </cell>
          <cell r="L2930">
            <v>5643</v>
          </cell>
          <cell r="M2930" t="str">
            <v>LANESTER CANOE KAYAK CLUB</v>
          </cell>
          <cell r="N2930" t="str">
            <v>L.C.K.C</v>
          </cell>
          <cell r="O2930">
            <v>5600</v>
          </cell>
          <cell r="P2930" t="str">
            <v>COMITE DEPARTEMENTAL CK DU MORBIHAN</v>
          </cell>
          <cell r="Q2930" t="str">
            <v>CR03</v>
          </cell>
          <cell r="R2930" t="str">
            <v>COMITE REGIONAL BRETAGNE CK</v>
          </cell>
          <cell r="S2930" t="str">
            <v>FEDERATION FRANCAISE CANOE-KAYAK ET SPORTS PAGAIE</v>
          </cell>
          <cell r="T2930">
            <v>2022</v>
          </cell>
          <cell r="V2930">
            <v>55</v>
          </cell>
          <cell r="W2930" t="str">
            <v>Non</v>
          </cell>
          <cell r="Z2930" t="str">
            <v>AN_LOIS_A</v>
          </cell>
          <cell r="AA2930" t="str">
            <v>Carte 1 an Loisir Adulte</v>
          </cell>
          <cell r="AB2930">
            <v>71484</v>
          </cell>
          <cell r="AC2930">
            <v>44562</v>
          </cell>
          <cell r="AD2930">
            <v>44565</v>
          </cell>
          <cell r="AE2930">
            <v>44926</v>
          </cell>
          <cell r="AF2930" t="str">
            <v>Aucun</v>
          </cell>
          <cell r="AG2930" t="str">
            <v>V</v>
          </cell>
          <cell r="AH2930" t="str">
            <v>VETERAN</v>
          </cell>
        </row>
        <row r="2931">
          <cell r="E2931">
            <v>476583</v>
          </cell>
          <cell r="F2931" t="str">
            <v>M.</v>
          </cell>
          <cell r="G2931" t="str">
            <v>LIGNEAU</v>
          </cell>
          <cell r="H2931" t="str">
            <v>VINCENT</v>
          </cell>
          <cell r="I2931">
            <v>24506</v>
          </cell>
          <cell r="J2931" t="str">
            <v>FRANCE</v>
          </cell>
          <cell r="K2931" t="str">
            <v>Homme</v>
          </cell>
          <cell r="L2931">
            <v>2275</v>
          </cell>
          <cell r="M2931" t="str">
            <v>PLANETE KAYAK</v>
          </cell>
          <cell r="N2931" t="str">
            <v>PLANETE KAYAK</v>
          </cell>
          <cell r="O2931">
            <v>2200</v>
          </cell>
          <cell r="P2931" t="str">
            <v>COMITE DEPARTEMENTAL CK COTES D'ARMOR</v>
          </cell>
          <cell r="Q2931" t="str">
            <v>CR03</v>
          </cell>
          <cell r="R2931" t="str">
            <v>COMITE REGIONAL BRETAGNE CK</v>
          </cell>
          <cell r="S2931" t="str">
            <v>FEDERATION FRANCAISE CANOE-KAYAK ET SPORTS PAGAIE</v>
          </cell>
          <cell r="T2931">
            <v>2022</v>
          </cell>
          <cell r="U2931" t="str">
            <v>AGR_A</v>
          </cell>
          <cell r="V2931">
            <v>55</v>
          </cell>
          <cell r="W2931" t="str">
            <v>Non</v>
          </cell>
          <cell r="X2931" t="str">
            <v>IA Sport Plus</v>
          </cell>
          <cell r="Y2931" t="str">
            <v>IASPORT</v>
          </cell>
          <cell r="Z2931" t="str">
            <v>AN_LOIS_A</v>
          </cell>
          <cell r="AA2931" t="str">
            <v>Carte 1 an Loisir Adulte</v>
          </cell>
          <cell r="AB2931">
            <v>71600</v>
          </cell>
          <cell r="AC2931">
            <v>44562</v>
          </cell>
          <cell r="AD2931">
            <v>44644</v>
          </cell>
          <cell r="AE2931">
            <v>44926</v>
          </cell>
          <cell r="AF2931" t="str">
            <v>Aucun</v>
          </cell>
          <cell r="AG2931" t="str">
            <v>V</v>
          </cell>
          <cell r="AH2931" t="str">
            <v>VETERAN</v>
          </cell>
          <cell r="AJ2931">
            <v>44644</v>
          </cell>
          <cell r="AK2931" t="str">
            <v>Loisir</v>
          </cell>
          <cell r="AL2931" t="str">
            <v>Thierry Fabre</v>
          </cell>
          <cell r="AM2931">
            <v>6.9112315210002997E+19</v>
          </cell>
        </row>
        <row r="2932">
          <cell r="E2932">
            <v>476584</v>
          </cell>
          <cell r="F2932" t="str">
            <v>Mme</v>
          </cell>
          <cell r="G2932" t="str">
            <v>LIGNEAU</v>
          </cell>
          <cell r="H2932" t="str">
            <v>BLANDINE</v>
          </cell>
          <cell r="I2932">
            <v>25355</v>
          </cell>
          <cell r="J2932" t="str">
            <v>FRANCE</v>
          </cell>
          <cell r="K2932" t="str">
            <v>Femme</v>
          </cell>
          <cell r="L2932">
            <v>2275</v>
          </cell>
          <cell r="M2932" t="str">
            <v>PLANETE KAYAK</v>
          </cell>
          <cell r="N2932" t="str">
            <v>PLANETE KAYAK</v>
          </cell>
          <cell r="O2932">
            <v>2200</v>
          </cell>
          <cell r="P2932" t="str">
            <v>COMITE DEPARTEMENTAL CK COTES D'ARMOR</v>
          </cell>
          <cell r="Q2932" t="str">
            <v>CR03</v>
          </cell>
          <cell r="R2932" t="str">
            <v>COMITE REGIONAL BRETAGNE CK</v>
          </cell>
          <cell r="S2932" t="str">
            <v>FEDERATION FRANCAISE CANOE-KAYAK ET SPORTS PAGAIE</v>
          </cell>
          <cell r="T2932">
            <v>2022</v>
          </cell>
          <cell r="U2932" t="str">
            <v>AGR_A</v>
          </cell>
          <cell r="V2932">
            <v>55</v>
          </cell>
          <cell r="W2932" t="str">
            <v>Non</v>
          </cell>
          <cell r="X2932" t="str">
            <v>IA Sport Plus</v>
          </cell>
          <cell r="Y2932" t="str">
            <v>IASPORT</v>
          </cell>
          <cell r="Z2932" t="str">
            <v>AN_LOIS_A</v>
          </cell>
          <cell r="AA2932" t="str">
            <v>Carte 1 an Loisir Adulte</v>
          </cell>
          <cell r="AB2932">
            <v>71600</v>
          </cell>
          <cell r="AC2932">
            <v>44562</v>
          </cell>
          <cell r="AD2932">
            <v>44644</v>
          </cell>
          <cell r="AE2932">
            <v>44926</v>
          </cell>
          <cell r="AF2932" t="str">
            <v>Aucun</v>
          </cell>
          <cell r="AG2932" t="str">
            <v>V</v>
          </cell>
          <cell r="AH2932" t="str">
            <v>VETERAN</v>
          </cell>
          <cell r="AJ2932">
            <v>44644</v>
          </cell>
          <cell r="AK2932" t="str">
            <v>Loisir</v>
          </cell>
          <cell r="AL2932" t="str">
            <v>Favre Thierry</v>
          </cell>
          <cell r="AM2932">
            <v>6.9112315210002997E+19</v>
          </cell>
        </row>
        <row r="2933">
          <cell r="E2933">
            <v>476652</v>
          </cell>
          <cell r="F2933" t="str">
            <v>M.</v>
          </cell>
          <cell r="G2933" t="str">
            <v>GUILLERY</v>
          </cell>
          <cell r="H2933" t="str">
            <v>GUILLAUME</v>
          </cell>
          <cell r="I2933">
            <v>31990</v>
          </cell>
          <cell r="J2933" t="str">
            <v>FRANCE</v>
          </cell>
          <cell r="K2933" t="str">
            <v>Homme</v>
          </cell>
          <cell r="L2933">
            <v>3506</v>
          </cell>
          <cell r="M2933" t="str">
            <v>C.K.C.I.R. ST GREGOIRE</v>
          </cell>
          <cell r="O2933">
            <v>3500</v>
          </cell>
          <cell r="P2933" t="str">
            <v>COMITE DEPARTEMENTAL CK D'ILLE ET VILAINE</v>
          </cell>
          <cell r="Q2933" t="str">
            <v>CR03</v>
          </cell>
          <cell r="R2933" t="str">
            <v>COMITE REGIONAL BRETAGNE CK</v>
          </cell>
          <cell r="S2933" t="str">
            <v>FEDERATION FRANCAISE CANOE-KAYAK ET SPORTS PAGAIE</v>
          </cell>
          <cell r="T2933">
            <v>2022</v>
          </cell>
          <cell r="V2933">
            <v>60</v>
          </cell>
          <cell r="W2933" t="str">
            <v>Non</v>
          </cell>
          <cell r="X2933" t="str">
            <v>IA Sport Plus</v>
          </cell>
          <cell r="Y2933" t="str">
            <v>IASPORT</v>
          </cell>
          <cell r="Z2933" t="str">
            <v>AN_COMP_A</v>
          </cell>
          <cell r="AA2933" t="str">
            <v>Carte 1 an Compétition Adulte</v>
          </cell>
          <cell r="AB2933">
            <v>71976</v>
          </cell>
          <cell r="AC2933">
            <v>44593</v>
          </cell>
          <cell r="AD2933">
            <v>44597</v>
          </cell>
          <cell r="AE2933">
            <v>44926</v>
          </cell>
          <cell r="AF2933" t="str">
            <v>Aucun</v>
          </cell>
          <cell r="AG2933" t="str">
            <v>V</v>
          </cell>
          <cell r="AH2933" t="str">
            <v>VETERAN</v>
          </cell>
          <cell r="AN2933">
            <v>44575</v>
          </cell>
          <cell r="AO2933" t="str">
            <v>Compétition</v>
          </cell>
        </row>
        <row r="2934">
          <cell r="E2934">
            <v>476661</v>
          </cell>
          <cell r="F2934" t="str">
            <v>M.</v>
          </cell>
          <cell r="G2934" t="str">
            <v>DUCHET</v>
          </cell>
          <cell r="H2934" t="str">
            <v>ADAM</v>
          </cell>
          <cell r="I2934">
            <v>41187</v>
          </cell>
          <cell r="J2934" t="str">
            <v>FRANCE</v>
          </cell>
          <cell r="K2934" t="str">
            <v>Homme</v>
          </cell>
          <cell r="L2934">
            <v>3501</v>
          </cell>
          <cell r="M2934" t="str">
            <v>KAYAK CLUB PONT REAN</v>
          </cell>
          <cell r="O2934">
            <v>3500</v>
          </cell>
          <cell r="P2934" t="str">
            <v>COMITE DEPARTEMENTAL CK D'ILLE ET VILAINE</v>
          </cell>
          <cell r="Q2934" t="str">
            <v>CR03</v>
          </cell>
          <cell r="R2934" t="str">
            <v>COMITE REGIONAL BRETAGNE CK</v>
          </cell>
          <cell r="S2934" t="str">
            <v>FEDERATION FRANCAISE CANOE-KAYAK ET SPORTS PAGAIE</v>
          </cell>
          <cell r="T2934">
            <v>2022</v>
          </cell>
          <cell r="V2934">
            <v>20</v>
          </cell>
          <cell r="W2934" t="str">
            <v>Non</v>
          </cell>
          <cell r="Z2934" t="str">
            <v>AN_LOIS_J</v>
          </cell>
          <cell r="AA2934" t="str">
            <v>Carte 1 an Loisir Jeune</v>
          </cell>
          <cell r="AB2934">
            <v>70967</v>
          </cell>
          <cell r="AC2934">
            <v>44531</v>
          </cell>
          <cell r="AD2934">
            <v>44552</v>
          </cell>
          <cell r="AE2934">
            <v>44926</v>
          </cell>
          <cell r="AF2934" t="str">
            <v>Aucun</v>
          </cell>
          <cell r="AG2934" t="str">
            <v>P</v>
          </cell>
          <cell r="AH2934" t="str">
            <v>POUSSIN</v>
          </cell>
          <cell r="AJ2934">
            <v>44552</v>
          </cell>
          <cell r="AK2934" t="str">
            <v>Loisir</v>
          </cell>
        </row>
        <row r="2935">
          <cell r="E2935">
            <v>476662</v>
          </cell>
          <cell r="F2935" t="str">
            <v>M.</v>
          </cell>
          <cell r="G2935" t="str">
            <v>DUCHET</v>
          </cell>
          <cell r="H2935" t="str">
            <v>ZOE</v>
          </cell>
          <cell r="I2935">
            <v>39934</v>
          </cell>
          <cell r="J2935" t="str">
            <v>FRANCE</v>
          </cell>
          <cell r="K2935" t="str">
            <v>Homme</v>
          </cell>
          <cell r="L2935">
            <v>3501</v>
          </cell>
          <cell r="M2935" t="str">
            <v>KAYAK CLUB PONT REAN</v>
          </cell>
          <cell r="O2935">
            <v>3500</v>
          </cell>
          <cell r="P2935" t="str">
            <v>COMITE DEPARTEMENTAL CK D'ILLE ET VILAINE</v>
          </cell>
          <cell r="Q2935" t="str">
            <v>CR03</v>
          </cell>
          <cell r="R2935" t="str">
            <v>COMITE REGIONAL BRETAGNE CK</v>
          </cell>
          <cell r="S2935" t="str">
            <v>FEDERATION FRANCAISE CANOE-KAYAK ET SPORTS PAGAIE</v>
          </cell>
          <cell r="T2935">
            <v>2022</v>
          </cell>
          <cell r="V2935">
            <v>20</v>
          </cell>
          <cell r="W2935" t="str">
            <v>Non</v>
          </cell>
          <cell r="Z2935" t="str">
            <v>AN_LOIS_J</v>
          </cell>
          <cell r="AA2935" t="str">
            <v>Carte 1 an Loisir Jeune</v>
          </cell>
          <cell r="AB2935">
            <v>70967</v>
          </cell>
          <cell r="AC2935">
            <v>44531</v>
          </cell>
          <cell r="AD2935">
            <v>44552</v>
          </cell>
          <cell r="AE2935">
            <v>44926</v>
          </cell>
          <cell r="AF2935" t="str">
            <v>Aucun</v>
          </cell>
          <cell r="AG2935" t="str">
            <v>M</v>
          </cell>
          <cell r="AH2935" t="str">
            <v>MINIME</v>
          </cell>
          <cell r="AJ2935">
            <v>44552</v>
          </cell>
          <cell r="AK2935" t="str">
            <v>Loisir</v>
          </cell>
        </row>
        <row r="2936">
          <cell r="E2936">
            <v>476715</v>
          </cell>
          <cell r="F2936" t="str">
            <v>M.</v>
          </cell>
          <cell r="G2936" t="str">
            <v>VINCENT</v>
          </cell>
          <cell r="H2936" t="str">
            <v>EDMOND</v>
          </cell>
          <cell r="I2936">
            <v>20614</v>
          </cell>
          <cell r="J2936" t="str">
            <v>FRANCE</v>
          </cell>
          <cell r="K2936" t="str">
            <v>Homme</v>
          </cell>
          <cell r="L2936">
            <v>5617</v>
          </cell>
          <cell r="M2936" t="str">
            <v>KAYAK CLUB DE VANNES</v>
          </cell>
          <cell r="O2936">
            <v>5600</v>
          </cell>
          <cell r="P2936" t="str">
            <v>COMITE DEPARTEMENTAL CK DU MORBIHAN</v>
          </cell>
          <cell r="Q2936" t="str">
            <v>CR03</v>
          </cell>
          <cell r="R2936" t="str">
            <v>COMITE REGIONAL BRETAGNE CK</v>
          </cell>
          <cell r="S2936" t="str">
            <v>FEDERATION FRANCAISE CANOE-KAYAK ET SPORTS PAGAIE</v>
          </cell>
          <cell r="T2936">
            <v>2022</v>
          </cell>
          <cell r="V2936">
            <v>55</v>
          </cell>
          <cell r="W2936" t="str">
            <v>Non</v>
          </cell>
          <cell r="Z2936" t="str">
            <v>AN_LOIS_A</v>
          </cell>
          <cell r="AA2936" t="str">
            <v>Carte 1 an Loisir Adulte</v>
          </cell>
          <cell r="AB2936">
            <v>71186</v>
          </cell>
          <cell r="AC2936">
            <v>44562</v>
          </cell>
          <cell r="AD2936">
            <v>44565</v>
          </cell>
          <cell r="AE2936">
            <v>44926</v>
          </cell>
          <cell r="AF2936" t="str">
            <v>Aucun</v>
          </cell>
          <cell r="AG2936" t="str">
            <v>V</v>
          </cell>
          <cell r="AH2936" t="str">
            <v>VETERAN</v>
          </cell>
          <cell r="AJ2936">
            <v>44442</v>
          </cell>
          <cell r="AK2936" t="str">
            <v>Loisir</v>
          </cell>
          <cell r="AL2936" t="str">
            <v>Vincent Edmond</v>
          </cell>
        </row>
        <row r="2937">
          <cell r="E2937">
            <v>476737</v>
          </cell>
          <cell r="F2937" t="str">
            <v>Mme</v>
          </cell>
          <cell r="G2937" t="str">
            <v>PEOCH</v>
          </cell>
          <cell r="H2937" t="str">
            <v>JULIE</v>
          </cell>
          <cell r="I2937">
            <v>39410</v>
          </cell>
          <cell r="J2937" t="str">
            <v>FRANCE</v>
          </cell>
          <cell r="K2937" t="str">
            <v>Femme</v>
          </cell>
          <cell r="L2937">
            <v>5642</v>
          </cell>
          <cell r="M2937" t="str">
            <v>PLOUAY EAU VIVE</v>
          </cell>
          <cell r="N2937" t="str">
            <v>PEV</v>
          </cell>
          <cell r="O2937">
            <v>5600</v>
          </cell>
          <cell r="P2937" t="str">
            <v>COMITE DEPARTEMENTAL CK DU MORBIHAN</v>
          </cell>
          <cell r="Q2937" t="str">
            <v>CR03</v>
          </cell>
          <cell r="R2937" t="str">
            <v>COMITE REGIONAL BRETAGNE CK</v>
          </cell>
          <cell r="S2937" t="str">
            <v>FEDERATION FRANCAISE CANOE-KAYAK ET SPORTS PAGAIE</v>
          </cell>
          <cell r="T2937">
            <v>2022</v>
          </cell>
          <cell r="V2937">
            <v>40</v>
          </cell>
          <cell r="W2937" t="str">
            <v>Non</v>
          </cell>
          <cell r="Z2937" t="str">
            <v>AN_COMP_J</v>
          </cell>
          <cell r="AA2937" t="str">
            <v>Carte 1 an Compétition Jeune</v>
          </cell>
          <cell r="AB2937">
            <v>71003</v>
          </cell>
          <cell r="AC2937">
            <v>44531</v>
          </cell>
          <cell r="AD2937">
            <v>44563</v>
          </cell>
          <cell r="AE2937">
            <v>44926</v>
          </cell>
          <cell r="AF2937" t="str">
            <v>Aucun</v>
          </cell>
          <cell r="AG2937" t="str">
            <v>C</v>
          </cell>
          <cell r="AH2937" t="str">
            <v>CADET</v>
          </cell>
          <cell r="AN2937">
            <v>44620</v>
          </cell>
          <cell r="AO2937" t="str">
            <v>Compétition</v>
          </cell>
        </row>
        <row r="2938">
          <cell r="E2938">
            <v>476754</v>
          </cell>
          <cell r="F2938" t="str">
            <v>M.</v>
          </cell>
          <cell r="G2938" t="str">
            <v>BARET</v>
          </cell>
          <cell r="H2938" t="str">
            <v>MAXENCE</v>
          </cell>
          <cell r="I2938">
            <v>39402</v>
          </cell>
          <cell r="J2938" t="str">
            <v>FRANCE</v>
          </cell>
          <cell r="K2938" t="str">
            <v>Homme</v>
          </cell>
          <cell r="L2938">
            <v>5617</v>
          </cell>
          <cell r="M2938" t="str">
            <v>KAYAK CLUB DE VANNES</v>
          </cell>
          <cell r="O2938">
            <v>5600</v>
          </cell>
          <cell r="P2938" t="str">
            <v>COMITE DEPARTEMENTAL CK DU MORBIHAN</v>
          </cell>
          <cell r="Q2938" t="str">
            <v>CR03</v>
          </cell>
          <cell r="R2938" t="str">
            <v>COMITE REGIONAL BRETAGNE CK</v>
          </cell>
          <cell r="S2938" t="str">
            <v>FEDERATION FRANCAISE CANOE-KAYAK ET SPORTS PAGAIE</v>
          </cell>
          <cell r="T2938">
            <v>2022</v>
          </cell>
          <cell r="V2938">
            <v>20</v>
          </cell>
          <cell r="W2938" t="str">
            <v>Non</v>
          </cell>
          <cell r="Z2938" t="str">
            <v>AN_LOIS_J</v>
          </cell>
          <cell r="AA2938" t="str">
            <v>Carte 1 an Loisir Jeune</v>
          </cell>
          <cell r="AB2938">
            <v>70760</v>
          </cell>
          <cell r="AC2938">
            <v>44531</v>
          </cell>
          <cell r="AD2938">
            <v>44556</v>
          </cell>
          <cell r="AE2938">
            <v>44926</v>
          </cell>
          <cell r="AF2938" t="str">
            <v>Aucun</v>
          </cell>
          <cell r="AG2938" t="str">
            <v>C</v>
          </cell>
          <cell r="AH2938" t="str">
            <v>CADET</v>
          </cell>
          <cell r="AJ2938">
            <v>44556</v>
          </cell>
          <cell r="AK2938" t="str">
            <v>Loisir</v>
          </cell>
        </row>
        <row r="2939">
          <cell r="E2939">
            <v>476755</v>
          </cell>
          <cell r="F2939" t="str">
            <v>M.</v>
          </cell>
          <cell r="G2939" t="str">
            <v>COCHET</v>
          </cell>
          <cell r="H2939" t="str">
            <v>GILLES</v>
          </cell>
          <cell r="I2939">
            <v>20768</v>
          </cell>
          <cell r="J2939" t="str">
            <v>FRANCE</v>
          </cell>
          <cell r="K2939" t="str">
            <v>Homme</v>
          </cell>
          <cell r="L2939">
            <v>5617</v>
          </cell>
          <cell r="M2939" t="str">
            <v>KAYAK CLUB DE VANNES</v>
          </cell>
          <cell r="O2939">
            <v>5600</v>
          </cell>
          <cell r="P2939" t="str">
            <v>COMITE DEPARTEMENTAL CK DU MORBIHAN</v>
          </cell>
          <cell r="Q2939" t="str">
            <v>CR03</v>
          </cell>
          <cell r="R2939" t="str">
            <v>COMITE REGIONAL BRETAGNE CK</v>
          </cell>
          <cell r="S2939" t="str">
            <v>FEDERATION FRANCAISE CANOE-KAYAK ET SPORTS PAGAIE</v>
          </cell>
          <cell r="T2939">
            <v>2022</v>
          </cell>
          <cell r="V2939">
            <v>55</v>
          </cell>
          <cell r="W2939" t="str">
            <v>Non</v>
          </cell>
          <cell r="Z2939" t="str">
            <v>AN_LOIS_A</v>
          </cell>
          <cell r="AA2939" t="str">
            <v>Carte 1 an Loisir Adulte</v>
          </cell>
          <cell r="AB2939">
            <v>71186</v>
          </cell>
          <cell r="AC2939">
            <v>44562</v>
          </cell>
          <cell r="AD2939">
            <v>44565</v>
          </cell>
          <cell r="AE2939">
            <v>44926</v>
          </cell>
          <cell r="AF2939" t="str">
            <v>Aucun</v>
          </cell>
          <cell r="AG2939" t="str">
            <v>V</v>
          </cell>
          <cell r="AH2939" t="str">
            <v>VETERAN</v>
          </cell>
          <cell r="AJ2939">
            <v>44445</v>
          </cell>
          <cell r="AK2939" t="str">
            <v>Loisir</v>
          </cell>
          <cell r="AL2939" t="str">
            <v>MONIER COCHET</v>
          </cell>
        </row>
        <row r="2940">
          <cell r="E2940">
            <v>476826</v>
          </cell>
          <cell r="F2940" t="str">
            <v>M.</v>
          </cell>
          <cell r="G2940" t="str">
            <v>LAGRANGE</v>
          </cell>
          <cell r="H2940" t="str">
            <v>NATHAN</v>
          </cell>
          <cell r="I2940">
            <v>35823</v>
          </cell>
          <cell r="J2940" t="str">
            <v>FRANCE</v>
          </cell>
          <cell r="K2940" t="str">
            <v>Homme</v>
          </cell>
          <cell r="L2940">
            <v>3501</v>
          </cell>
          <cell r="M2940" t="str">
            <v>KAYAK CLUB PONT REAN</v>
          </cell>
          <cell r="O2940">
            <v>3500</v>
          </cell>
          <cell r="P2940" t="str">
            <v>COMITE DEPARTEMENTAL CK D'ILLE ET VILAINE</v>
          </cell>
          <cell r="Q2940" t="str">
            <v>CR03</v>
          </cell>
          <cell r="R2940" t="str">
            <v>COMITE REGIONAL BRETAGNE CK</v>
          </cell>
          <cell r="S2940" t="str">
            <v>FEDERATION FRANCAISE CANOE-KAYAK ET SPORTS PAGAIE</v>
          </cell>
          <cell r="T2940">
            <v>2022</v>
          </cell>
          <cell r="V2940">
            <v>60</v>
          </cell>
          <cell r="W2940" t="str">
            <v>Non</v>
          </cell>
          <cell r="Z2940" t="str">
            <v>AN_COMP_A</v>
          </cell>
          <cell r="AA2940" t="str">
            <v>Carte 1 an Compétition Adulte</v>
          </cell>
          <cell r="AB2940">
            <v>70967</v>
          </cell>
          <cell r="AC2940">
            <v>44531</v>
          </cell>
          <cell r="AD2940">
            <v>44552</v>
          </cell>
          <cell r="AE2940">
            <v>44926</v>
          </cell>
          <cell r="AF2940" t="str">
            <v>Aucun</v>
          </cell>
          <cell r="AG2940" t="str">
            <v>S</v>
          </cell>
          <cell r="AH2940" t="str">
            <v>SENIOR</v>
          </cell>
          <cell r="AN2940">
            <v>44421</v>
          </cell>
          <cell r="AO2940" t="str">
            <v>Compétition</v>
          </cell>
        </row>
        <row r="2941">
          <cell r="E2941">
            <v>476827</v>
          </cell>
          <cell r="F2941" t="str">
            <v>M.</v>
          </cell>
          <cell r="G2941" t="str">
            <v>MAHAUT</v>
          </cell>
          <cell r="H2941" t="str">
            <v>ONESIME</v>
          </cell>
          <cell r="I2941">
            <v>40454</v>
          </cell>
          <cell r="J2941" t="str">
            <v>FRANCE</v>
          </cell>
          <cell r="K2941" t="str">
            <v>Homme</v>
          </cell>
          <cell r="L2941">
            <v>3501</v>
          </cell>
          <cell r="M2941" t="str">
            <v>KAYAK CLUB PONT REAN</v>
          </cell>
          <cell r="O2941">
            <v>3500</v>
          </cell>
          <cell r="P2941" t="str">
            <v>COMITE DEPARTEMENTAL CK D'ILLE ET VILAINE</v>
          </cell>
          <cell r="Q2941" t="str">
            <v>CR03</v>
          </cell>
          <cell r="R2941" t="str">
            <v>COMITE REGIONAL BRETAGNE CK</v>
          </cell>
          <cell r="S2941" t="str">
            <v>FEDERATION FRANCAISE CANOE-KAYAK ET SPORTS PAGAIE</v>
          </cell>
          <cell r="T2941">
            <v>2022</v>
          </cell>
          <cell r="V2941">
            <v>40</v>
          </cell>
          <cell r="W2941" t="str">
            <v>Non</v>
          </cell>
          <cell r="Z2941" t="str">
            <v>AN_COMP_J</v>
          </cell>
          <cell r="AA2941" t="str">
            <v>Carte 1 an Compétition Jeune</v>
          </cell>
          <cell r="AB2941">
            <v>70967</v>
          </cell>
          <cell r="AC2941">
            <v>44531</v>
          </cell>
          <cell r="AD2941">
            <v>44552</v>
          </cell>
          <cell r="AE2941">
            <v>44926</v>
          </cell>
          <cell r="AF2941" t="str">
            <v>Aucun</v>
          </cell>
          <cell r="AG2941" t="str">
            <v>B</v>
          </cell>
          <cell r="AH2941" t="str">
            <v>BENJAMIN</v>
          </cell>
          <cell r="AN2941">
            <v>44382</v>
          </cell>
          <cell r="AO2941" t="str">
            <v>Compétition</v>
          </cell>
        </row>
        <row r="2942">
          <cell r="E2942">
            <v>476828</v>
          </cell>
          <cell r="F2942" t="str">
            <v>M.</v>
          </cell>
          <cell r="G2942" t="str">
            <v>LACHUER</v>
          </cell>
          <cell r="H2942" t="str">
            <v>ALEXIS</v>
          </cell>
          <cell r="I2942">
            <v>40737</v>
          </cell>
          <cell r="J2942" t="str">
            <v>FRANCE</v>
          </cell>
          <cell r="K2942" t="str">
            <v>Homme</v>
          </cell>
          <cell r="L2942">
            <v>3501</v>
          </cell>
          <cell r="M2942" t="str">
            <v>KAYAK CLUB PONT REAN</v>
          </cell>
          <cell r="O2942">
            <v>3500</v>
          </cell>
          <cell r="P2942" t="str">
            <v>COMITE DEPARTEMENTAL CK D'ILLE ET VILAINE</v>
          </cell>
          <cell r="Q2942" t="str">
            <v>CR03</v>
          </cell>
          <cell r="R2942" t="str">
            <v>COMITE REGIONAL BRETAGNE CK</v>
          </cell>
          <cell r="S2942" t="str">
            <v>FEDERATION FRANCAISE CANOE-KAYAK ET SPORTS PAGAIE</v>
          </cell>
          <cell r="T2942">
            <v>2022</v>
          </cell>
          <cell r="V2942">
            <v>40</v>
          </cell>
          <cell r="W2942" t="str">
            <v>Non</v>
          </cell>
          <cell r="Z2942" t="str">
            <v>AN_COMP_J</v>
          </cell>
          <cell r="AA2942" t="str">
            <v>Carte 1 an Compétition Jeune</v>
          </cell>
          <cell r="AB2942">
            <v>70967</v>
          </cell>
          <cell r="AC2942">
            <v>44531</v>
          </cell>
          <cell r="AD2942">
            <v>44552</v>
          </cell>
          <cell r="AE2942">
            <v>44926</v>
          </cell>
          <cell r="AF2942" t="str">
            <v>Aucun</v>
          </cell>
          <cell r="AG2942" t="str">
            <v>B</v>
          </cell>
          <cell r="AH2942" t="str">
            <v>BENJAMIN</v>
          </cell>
          <cell r="AN2942">
            <v>44433</v>
          </cell>
          <cell r="AO2942" t="str">
            <v>Compétition</v>
          </cell>
        </row>
        <row r="2943">
          <cell r="E2943">
            <v>476870</v>
          </cell>
          <cell r="F2943" t="str">
            <v>Mme</v>
          </cell>
          <cell r="G2943" t="str">
            <v>BOUOUDEN</v>
          </cell>
          <cell r="H2943" t="str">
            <v>VIRGINIE</v>
          </cell>
          <cell r="I2943">
            <v>25133</v>
          </cell>
          <cell r="J2943" t="str">
            <v>FRANCE</v>
          </cell>
          <cell r="K2943" t="str">
            <v>Femme</v>
          </cell>
          <cell r="L2943">
            <v>3501</v>
          </cell>
          <cell r="M2943" t="str">
            <v>KAYAK CLUB PONT REAN</v>
          </cell>
          <cell r="O2943">
            <v>3500</v>
          </cell>
          <cell r="P2943" t="str">
            <v>COMITE DEPARTEMENTAL CK D'ILLE ET VILAINE</v>
          </cell>
          <cell r="Q2943" t="str">
            <v>CR03</v>
          </cell>
          <cell r="R2943" t="str">
            <v>COMITE REGIONAL BRETAGNE CK</v>
          </cell>
          <cell r="S2943" t="str">
            <v>FEDERATION FRANCAISE CANOE-KAYAK ET SPORTS PAGAIE</v>
          </cell>
          <cell r="T2943">
            <v>2022</v>
          </cell>
          <cell r="V2943">
            <v>60</v>
          </cell>
          <cell r="W2943" t="str">
            <v>Non</v>
          </cell>
          <cell r="X2943" t="str">
            <v>IA Sport Plus</v>
          </cell>
          <cell r="Y2943" t="str">
            <v>IASPORT</v>
          </cell>
          <cell r="Z2943" t="str">
            <v>AN_COMP_A</v>
          </cell>
          <cell r="AA2943" t="str">
            <v>Carte 1 an Compétition Adulte</v>
          </cell>
          <cell r="AB2943">
            <v>70967</v>
          </cell>
          <cell r="AC2943">
            <v>44531</v>
          </cell>
          <cell r="AD2943">
            <v>44551</v>
          </cell>
          <cell r="AE2943">
            <v>44926</v>
          </cell>
          <cell r="AF2943" t="str">
            <v>Aucun</v>
          </cell>
          <cell r="AG2943" t="str">
            <v>V</v>
          </cell>
          <cell r="AH2943" t="str">
            <v>VETERAN</v>
          </cell>
          <cell r="AN2943">
            <v>44446</v>
          </cell>
          <cell r="AO2943" t="str">
            <v>Compétition</v>
          </cell>
        </row>
        <row r="2944">
          <cell r="E2944">
            <v>476877</v>
          </cell>
          <cell r="F2944" t="str">
            <v>M.</v>
          </cell>
          <cell r="G2944" t="str">
            <v>NEAU</v>
          </cell>
          <cell r="H2944" t="str">
            <v>ACHILLE</v>
          </cell>
          <cell r="I2944">
            <v>41642</v>
          </cell>
          <cell r="J2944" t="str">
            <v>FRANCE</v>
          </cell>
          <cell r="K2944" t="str">
            <v>Homme</v>
          </cell>
          <cell r="L2944">
            <v>5604</v>
          </cell>
          <cell r="M2944" t="str">
            <v>CLUB LOISIRS POP. LOCHRIST</v>
          </cell>
          <cell r="O2944">
            <v>5600</v>
          </cell>
          <cell r="P2944" t="str">
            <v>COMITE DEPARTEMENTAL CK DU MORBIHAN</v>
          </cell>
          <cell r="Q2944" t="str">
            <v>CR03</v>
          </cell>
          <cell r="R2944" t="str">
            <v>COMITE REGIONAL BRETAGNE CK</v>
          </cell>
          <cell r="S2944" t="str">
            <v>FEDERATION FRANCAISE CANOE-KAYAK ET SPORTS PAGAIE</v>
          </cell>
          <cell r="T2944">
            <v>2022</v>
          </cell>
          <cell r="V2944">
            <v>40</v>
          </cell>
          <cell r="W2944" t="str">
            <v>Non</v>
          </cell>
          <cell r="Z2944" t="str">
            <v>AN_COMP_J</v>
          </cell>
          <cell r="AA2944" t="str">
            <v>Carte 1 an Compétition Jeune</v>
          </cell>
          <cell r="AB2944">
            <v>70750</v>
          </cell>
          <cell r="AC2944">
            <v>44531</v>
          </cell>
          <cell r="AD2944">
            <v>44551</v>
          </cell>
          <cell r="AE2944">
            <v>44926</v>
          </cell>
          <cell r="AF2944" t="str">
            <v>Aucun</v>
          </cell>
          <cell r="AG2944" t="str">
            <v>P</v>
          </cell>
          <cell r="AH2944" t="str">
            <v>POUSSIN</v>
          </cell>
          <cell r="AN2944">
            <v>44551</v>
          </cell>
          <cell r="AO2944" t="str">
            <v>Compétition</v>
          </cell>
        </row>
        <row r="2945">
          <cell r="E2945">
            <v>476913</v>
          </cell>
          <cell r="F2945" t="str">
            <v>Mme</v>
          </cell>
          <cell r="G2945" t="str">
            <v>SAFER</v>
          </cell>
          <cell r="H2945" t="str">
            <v>MARINA</v>
          </cell>
          <cell r="I2945">
            <v>32744</v>
          </cell>
          <cell r="J2945" t="str">
            <v>FRANCE</v>
          </cell>
          <cell r="K2945" t="str">
            <v>Femme</v>
          </cell>
          <cell r="L2945">
            <v>5643</v>
          </cell>
          <cell r="M2945" t="str">
            <v>LANESTER CANOE KAYAK CLUB</v>
          </cell>
          <cell r="N2945" t="str">
            <v>L.C.K.C</v>
          </cell>
          <cell r="O2945">
            <v>5600</v>
          </cell>
          <cell r="P2945" t="str">
            <v>COMITE DEPARTEMENTAL CK DU MORBIHAN</v>
          </cell>
          <cell r="Q2945" t="str">
            <v>CR03</v>
          </cell>
          <cell r="R2945" t="str">
            <v>COMITE REGIONAL BRETAGNE CK</v>
          </cell>
          <cell r="S2945" t="str">
            <v>FEDERATION FRANCAISE CANOE-KAYAK ET SPORTS PAGAIE</v>
          </cell>
          <cell r="T2945">
            <v>2022</v>
          </cell>
          <cell r="V2945">
            <v>55</v>
          </cell>
          <cell r="W2945" t="str">
            <v>Non</v>
          </cell>
          <cell r="Z2945" t="str">
            <v>AN_LOIS_A</v>
          </cell>
          <cell r="AA2945" t="str">
            <v>Carte 1 an Loisir Adulte</v>
          </cell>
          <cell r="AB2945">
            <v>71484</v>
          </cell>
          <cell r="AC2945">
            <v>44562</v>
          </cell>
          <cell r="AD2945">
            <v>44565</v>
          </cell>
          <cell r="AE2945">
            <v>44926</v>
          </cell>
          <cell r="AF2945" t="str">
            <v>Aucun</v>
          </cell>
          <cell r="AG2945" t="str">
            <v>S</v>
          </cell>
          <cell r="AH2945" t="str">
            <v>SENIOR</v>
          </cell>
          <cell r="AJ2945">
            <v>44449</v>
          </cell>
          <cell r="AK2945" t="str">
            <v>Loisir</v>
          </cell>
          <cell r="AL2945" t="str">
            <v>CAILLERET France</v>
          </cell>
          <cell r="AM2945">
            <v>10004591250</v>
          </cell>
        </row>
        <row r="2946">
          <cell r="E2946">
            <v>476937</v>
          </cell>
          <cell r="F2946" t="str">
            <v>M.</v>
          </cell>
          <cell r="G2946" t="str">
            <v>BOUGET</v>
          </cell>
          <cell r="H2946" t="str">
            <v>JEAN FRANCOIS</v>
          </cell>
          <cell r="I2946">
            <v>22651</v>
          </cell>
          <cell r="J2946" t="str">
            <v>FRANCE</v>
          </cell>
          <cell r="K2946" t="str">
            <v>Homme</v>
          </cell>
          <cell r="L2946">
            <v>5675</v>
          </cell>
          <cell r="M2946" t="str">
            <v>CERCLE NAUTIQUE DE LA RIA D'ETEL</v>
          </cell>
          <cell r="N2946" t="str">
            <v>CNRE</v>
          </cell>
          <cell r="O2946">
            <v>5600</v>
          </cell>
          <cell r="P2946" t="str">
            <v>COMITE DEPARTEMENTAL CK DU MORBIHAN</v>
          </cell>
          <cell r="Q2946" t="str">
            <v>CR03</v>
          </cell>
          <cell r="R2946" t="str">
            <v>COMITE REGIONAL BRETAGNE CK</v>
          </cell>
          <cell r="S2946" t="str">
            <v>FEDERATION FRANCAISE CANOE-KAYAK ET SPORTS PAGAIE</v>
          </cell>
          <cell r="T2946">
            <v>2022</v>
          </cell>
          <cell r="V2946">
            <v>60</v>
          </cell>
          <cell r="W2946" t="str">
            <v>Non</v>
          </cell>
          <cell r="Z2946" t="str">
            <v>AN_COMP_A</v>
          </cell>
          <cell r="AA2946" t="str">
            <v>Carte 1 an Compétition Adulte</v>
          </cell>
          <cell r="AB2946">
            <v>71001</v>
          </cell>
          <cell r="AC2946">
            <v>44531</v>
          </cell>
          <cell r="AD2946">
            <v>44571</v>
          </cell>
          <cell r="AE2946">
            <v>44926</v>
          </cell>
          <cell r="AF2946" t="str">
            <v>Aucun</v>
          </cell>
          <cell r="AG2946" t="str">
            <v>V</v>
          </cell>
          <cell r="AH2946" t="str">
            <v>VETERAN</v>
          </cell>
          <cell r="AN2946">
            <v>44452</v>
          </cell>
          <cell r="AO2946" t="str">
            <v>Compétition</v>
          </cell>
        </row>
        <row r="2947">
          <cell r="E2947">
            <v>476938</v>
          </cell>
          <cell r="F2947" t="str">
            <v>Mme</v>
          </cell>
          <cell r="G2947" t="str">
            <v>GOULVEN</v>
          </cell>
          <cell r="H2947" t="str">
            <v>ALICE</v>
          </cell>
          <cell r="I2947">
            <v>41262</v>
          </cell>
          <cell r="J2947" t="str">
            <v>FRANCE</v>
          </cell>
          <cell r="K2947" t="str">
            <v>Femme</v>
          </cell>
          <cell r="L2947">
            <v>5675</v>
          </cell>
          <cell r="M2947" t="str">
            <v>CERCLE NAUTIQUE DE LA RIA D'ETEL</v>
          </cell>
          <cell r="N2947" t="str">
            <v>CNRE</v>
          </cell>
          <cell r="O2947">
            <v>5600</v>
          </cell>
          <cell r="P2947" t="str">
            <v>COMITE DEPARTEMENTAL CK DU MORBIHAN</v>
          </cell>
          <cell r="Q2947" t="str">
            <v>CR03</v>
          </cell>
          <cell r="R2947" t="str">
            <v>COMITE REGIONAL BRETAGNE CK</v>
          </cell>
          <cell r="S2947" t="str">
            <v>FEDERATION FRANCAISE CANOE-KAYAK ET SPORTS PAGAIE</v>
          </cell>
          <cell r="T2947">
            <v>2022</v>
          </cell>
          <cell r="V2947">
            <v>40</v>
          </cell>
          <cell r="W2947" t="str">
            <v>Non</v>
          </cell>
          <cell r="X2947" t="str">
            <v>IA Sport Plus</v>
          </cell>
          <cell r="Y2947" t="str">
            <v>IASPORT</v>
          </cell>
          <cell r="Z2947" t="str">
            <v>AN_COMP_J</v>
          </cell>
          <cell r="AA2947" t="str">
            <v>Carte 1 an Compétition Jeune</v>
          </cell>
          <cell r="AB2947">
            <v>71001</v>
          </cell>
          <cell r="AC2947">
            <v>44531</v>
          </cell>
          <cell r="AD2947">
            <v>44572</v>
          </cell>
          <cell r="AE2947">
            <v>44926</v>
          </cell>
          <cell r="AF2947" t="str">
            <v>Aucun</v>
          </cell>
          <cell r="AG2947" t="str">
            <v>P</v>
          </cell>
          <cell r="AH2947" t="str">
            <v>POUSSIN</v>
          </cell>
          <cell r="AN2947">
            <v>44572</v>
          </cell>
          <cell r="AO2947" t="str">
            <v>Compétition</v>
          </cell>
        </row>
        <row r="2948">
          <cell r="E2948">
            <v>476939</v>
          </cell>
          <cell r="F2948" t="str">
            <v>Mme</v>
          </cell>
          <cell r="G2948" t="str">
            <v>RAFFA</v>
          </cell>
          <cell r="H2948" t="str">
            <v>AMELIE</v>
          </cell>
          <cell r="I2948">
            <v>28513</v>
          </cell>
          <cell r="J2948" t="str">
            <v>FRANCE</v>
          </cell>
          <cell r="K2948" t="str">
            <v>Femme</v>
          </cell>
          <cell r="L2948">
            <v>5675</v>
          </cell>
          <cell r="M2948" t="str">
            <v>CERCLE NAUTIQUE DE LA RIA D'ETEL</v>
          </cell>
          <cell r="N2948" t="str">
            <v>CNRE</v>
          </cell>
          <cell r="O2948">
            <v>5600</v>
          </cell>
          <cell r="P2948" t="str">
            <v>COMITE DEPARTEMENTAL CK DU MORBIHAN</v>
          </cell>
          <cell r="Q2948" t="str">
            <v>CR03</v>
          </cell>
          <cell r="R2948" t="str">
            <v>COMITE REGIONAL BRETAGNE CK</v>
          </cell>
          <cell r="S2948" t="str">
            <v>FEDERATION FRANCAISE CANOE-KAYAK ET SPORTS PAGAIE</v>
          </cell>
          <cell r="T2948">
            <v>2022</v>
          </cell>
          <cell r="V2948">
            <v>55</v>
          </cell>
          <cell r="W2948" t="str">
            <v>Non</v>
          </cell>
          <cell r="Z2948" t="str">
            <v>AN_LOIS_A</v>
          </cell>
          <cell r="AA2948" t="str">
            <v>Carte 1 an Loisir Adulte</v>
          </cell>
          <cell r="AB2948">
            <v>71001</v>
          </cell>
          <cell r="AC2948">
            <v>44531</v>
          </cell>
          <cell r="AD2948">
            <v>44572</v>
          </cell>
          <cell r="AE2948">
            <v>44926</v>
          </cell>
          <cell r="AF2948" t="str">
            <v>Aucun</v>
          </cell>
          <cell r="AG2948" t="str">
            <v>V</v>
          </cell>
          <cell r="AH2948" t="str">
            <v>VETERAN</v>
          </cell>
          <cell r="AJ2948">
            <v>44434</v>
          </cell>
          <cell r="AK2948" t="str">
            <v>Loisir</v>
          </cell>
          <cell r="AL2948" t="str">
            <v>Dr Guillaume LECARPENTIER</v>
          </cell>
          <cell r="AM2948">
            <v>561013822</v>
          </cell>
        </row>
        <row r="2949">
          <cell r="E2949">
            <v>476941</v>
          </cell>
          <cell r="F2949" t="str">
            <v>Mme</v>
          </cell>
          <cell r="G2949" t="str">
            <v>ROUZIES</v>
          </cell>
          <cell r="H2949" t="str">
            <v>ELISE</v>
          </cell>
          <cell r="I2949">
            <v>23537</v>
          </cell>
          <cell r="J2949" t="str">
            <v>FRANCE</v>
          </cell>
          <cell r="K2949" t="str">
            <v>Femme</v>
          </cell>
          <cell r="L2949">
            <v>5675</v>
          </cell>
          <cell r="M2949" t="str">
            <v>CERCLE NAUTIQUE DE LA RIA D'ETEL</v>
          </cell>
          <cell r="N2949" t="str">
            <v>CNRE</v>
          </cell>
          <cell r="O2949">
            <v>5600</v>
          </cell>
          <cell r="P2949" t="str">
            <v>COMITE DEPARTEMENTAL CK DU MORBIHAN</v>
          </cell>
          <cell r="Q2949" t="str">
            <v>CR03</v>
          </cell>
          <cell r="R2949" t="str">
            <v>COMITE REGIONAL BRETAGNE CK</v>
          </cell>
          <cell r="S2949" t="str">
            <v>FEDERATION FRANCAISE CANOE-KAYAK ET SPORTS PAGAIE</v>
          </cell>
          <cell r="T2949">
            <v>2022</v>
          </cell>
          <cell r="V2949">
            <v>60</v>
          </cell>
          <cell r="W2949" t="str">
            <v>Non</v>
          </cell>
          <cell r="X2949" t="str">
            <v>IA Sport Plus</v>
          </cell>
          <cell r="Y2949" t="str">
            <v>IASPORT</v>
          </cell>
          <cell r="Z2949" t="str">
            <v>AN_COMP_A</v>
          </cell>
          <cell r="AA2949" t="str">
            <v>Carte 1 an Compétition Adulte</v>
          </cell>
          <cell r="AB2949">
            <v>71001</v>
          </cell>
          <cell r="AC2949">
            <v>44531</v>
          </cell>
          <cell r="AD2949">
            <v>44571</v>
          </cell>
          <cell r="AE2949">
            <v>44926</v>
          </cell>
          <cell r="AF2949" t="str">
            <v>Aucun</v>
          </cell>
          <cell r="AG2949" t="str">
            <v>V</v>
          </cell>
          <cell r="AH2949" t="str">
            <v>VETERAN</v>
          </cell>
          <cell r="AN2949">
            <v>44448</v>
          </cell>
          <cell r="AO2949" t="str">
            <v>Compétition</v>
          </cell>
        </row>
        <row r="2950">
          <cell r="E2950">
            <v>476964</v>
          </cell>
          <cell r="F2950" t="str">
            <v>M.</v>
          </cell>
          <cell r="G2950" t="str">
            <v>LE STRAT</v>
          </cell>
          <cell r="H2950" t="str">
            <v>PHILIPPE</v>
          </cell>
          <cell r="I2950">
            <v>26706</v>
          </cell>
          <cell r="J2950" t="str">
            <v>FRANCE</v>
          </cell>
          <cell r="K2950" t="str">
            <v>Homme</v>
          </cell>
          <cell r="L2950">
            <v>5643</v>
          </cell>
          <cell r="M2950" t="str">
            <v>LANESTER CANOE KAYAK CLUB</v>
          </cell>
          <cell r="N2950" t="str">
            <v>L.C.K.C</v>
          </cell>
          <cell r="O2950">
            <v>5600</v>
          </cell>
          <cell r="P2950" t="str">
            <v>COMITE DEPARTEMENTAL CK DU MORBIHAN</v>
          </cell>
          <cell r="Q2950" t="str">
            <v>CR03</v>
          </cell>
          <cell r="R2950" t="str">
            <v>COMITE REGIONAL BRETAGNE CK</v>
          </cell>
          <cell r="S2950" t="str">
            <v>FEDERATION FRANCAISE CANOE-KAYAK ET SPORTS PAGAIE</v>
          </cell>
          <cell r="T2950">
            <v>2022</v>
          </cell>
          <cell r="V2950">
            <v>55</v>
          </cell>
          <cell r="W2950" t="str">
            <v>Non</v>
          </cell>
          <cell r="Z2950" t="str">
            <v>AN_LOIS_A</v>
          </cell>
          <cell r="AA2950" t="str">
            <v>Carte 1 an Loisir Adulte</v>
          </cell>
          <cell r="AB2950">
            <v>71484</v>
          </cell>
          <cell r="AC2950">
            <v>44562</v>
          </cell>
          <cell r="AD2950">
            <v>44565</v>
          </cell>
          <cell r="AE2950">
            <v>44926</v>
          </cell>
          <cell r="AF2950" t="str">
            <v>Aucun</v>
          </cell>
          <cell r="AG2950" t="str">
            <v>V</v>
          </cell>
          <cell r="AH2950" t="str">
            <v>VETERAN</v>
          </cell>
        </row>
        <row r="2951">
          <cell r="E2951">
            <v>476965</v>
          </cell>
          <cell r="F2951" t="str">
            <v>M.</v>
          </cell>
          <cell r="G2951" t="str">
            <v>GATIN</v>
          </cell>
          <cell r="H2951" t="str">
            <v>JULIEN</v>
          </cell>
          <cell r="I2951">
            <v>29796</v>
          </cell>
          <cell r="J2951" t="str">
            <v>FRANCE</v>
          </cell>
          <cell r="K2951" t="str">
            <v>Homme</v>
          </cell>
          <cell r="L2951">
            <v>3501</v>
          </cell>
          <cell r="M2951" t="str">
            <v>KAYAK CLUB PONT REAN</v>
          </cell>
          <cell r="O2951">
            <v>3500</v>
          </cell>
          <cell r="P2951" t="str">
            <v>COMITE DEPARTEMENTAL CK D'ILLE ET VILAINE</v>
          </cell>
          <cell r="Q2951" t="str">
            <v>CR03</v>
          </cell>
          <cell r="R2951" t="str">
            <v>COMITE REGIONAL BRETAGNE CK</v>
          </cell>
          <cell r="S2951" t="str">
            <v>FEDERATION FRANCAISE CANOE-KAYAK ET SPORTS PAGAIE</v>
          </cell>
          <cell r="T2951">
            <v>2022</v>
          </cell>
          <cell r="V2951">
            <v>55</v>
          </cell>
          <cell r="W2951" t="str">
            <v>Non</v>
          </cell>
          <cell r="X2951" t="str">
            <v>IA Sport Plus</v>
          </cell>
          <cell r="Y2951" t="str">
            <v>IASPORT</v>
          </cell>
          <cell r="Z2951" t="str">
            <v>AN_LOIS_A</v>
          </cell>
          <cell r="AA2951" t="str">
            <v>Carte 1 an Loisir Adulte</v>
          </cell>
          <cell r="AB2951">
            <v>70967</v>
          </cell>
          <cell r="AC2951">
            <v>44531</v>
          </cell>
          <cell r="AD2951">
            <v>44552</v>
          </cell>
          <cell r="AE2951">
            <v>44926</v>
          </cell>
          <cell r="AF2951" t="str">
            <v>Aucun</v>
          </cell>
          <cell r="AG2951" t="str">
            <v>V</v>
          </cell>
          <cell r="AH2951" t="str">
            <v>VETERAN</v>
          </cell>
          <cell r="AJ2951">
            <v>44440</v>
          </cell>
          <cell r="AK2951" t="str">
            <v>Loisir</v>
          </cell>
          <cell r="AL2951" t="str">
            <v>Paola CURELLI</v>
          </cell>
        </row>
        <row r="2952">
          <cell r="E2952">
            <v>476970</v>
          </cell>
          <cell r="F2952" t="str">
            <v>M.</v>
          </cell>
          <cell r="G2952" t="str">
            <v>NEDELLEC</v>
          </cell>
          <cell r="H2952" t="str">
            <v>YANN</v>
          </cell>
          <cell r="I2952">
            <v>38747</v>
          </cell>
          <cell r="J2952" t="str">
            <v>FRANCE</v>
          </cell>
          <cell r="K2952" t="str">
            <v>Homme</v>
          </cell>
          <cell r="L2952">
            <v>3522</v>
          </cell>
          <cell r="M2952" t="str">
            <v>CESSON SEVIGNE CANOE KAYAK LES POISSONS VOLANTS</v>
          </cell>
          <cell r="N2952" t="str">
            <v>CSCK PV</v>
          </cell>
          <cell r="O2952">
            <v>3500</v>
          </cell>
          <cell r="P2952" t="str">
            <v>COMITE DEPARTEMENTAL CK D'ILLE ET VILAINE</v>
          </cell>
          <cell r="Q2952" t="str">
            <v>CR03</v>
          </cell>
          <cell r="R2952" t="str">
            <v>COMITE REGIONAL BRETAGNE CK</v>
          </cell>
          <cell r="S2952" t="str">
            <v>FEDERATION FRANCAISE CANOE-KAYAK ET SPORTS PAGAIE</v>
          </cell>
          <cell r="T2952">
            <v>2022</v>
          </cell>
          <cell r="V2952">
            <v>20</v>
          </cell>
          <cell r="W2952" t="str">
            <v>Non</v>
          </cell>
          <cell r="Z2952" t="str">
            <v>AN_LOIS_J</v>
          </cell>
          <cell r="AA2952" t="str">
            <v>Carte 1 an Loisir Jeune</v>
          </cell>
          <cell r="AB2952">
            <v>71104</v>
          </cell>
          <cell r="AC2952">
            <v>44531</v>
          </cell>
          <cell r="AD2952">
            <v>44559</v>
          </cell>
          <cell r="AE2952">
            <v>44926</v>
          </cell>
          <cell r="AF2952" t="str">
            <v>Aucun</v>
          </cell>
          <cell r="AG2952" t="str">
            <v>C</v>
          </cell>
          <cell r="AH2952" t="str">
            <v>CADET</v>
          </cell>
          <cell r="AJ2952">
            <v>44559</v>
          </cell>
          <cell r="AK2952" t="str">
            <v>Loisir</v>
          </cell>
        </row>
        <row r="2953">
          <cell r="E2953">
            <v>476972</v>
          </cell>
          <cell r="F2953" t="str">
            <v>M.</v>
          </cell>
          <cell r="G2953" t="str">
            <v>LOUER</v>
          </cell>
          <cell r="H2953" t="str">
            <v>NEVEN</v>
          </cell>
          <cell r="I2953">
            <v>38925</v>
          </cell>
          <cell r="J2953" t="str">
            <v>FRANCE</v>
          </cell>
          <cell r="K2953" t="str">
            <v>Homme</v>
          </cell>
          <cell r="L2953">
            <v>3522</v>
          </cell>
          <cell r="M2953" t="str">
            <v>CESSON SEVIGNE CANOE KAYAK LES POISSONS VOLANTS</v>
          </cell>
          <cell r="N2953" t="str">
            <v>CSCK PV</v>
          </cell>
          <cell r="O2953">
            <v>3500</v>
          </cell>
          <cell r="P2953" t="str">
            <v>COMITE DEPARTEMENTAL CK D'ILLE ET VILAINE</v>
          </cell>
          <cell r="Q2953" t="str">
            <v>CR03</v>
          </cell>
          <cell r="R2953" t="str">
            <v>COMITE REGIONAL BRETAGNE CK</v>
          </cell>
          <cell r="S2953" t="str">
            <v>FEDERATION FRANCAISE CANOE-KAYAK ET SPORTS PAGAIE</v>
          </cell>
          <cell r="T2953">
            <v>2022</v>
          </cell>
          <cell r="V2953">
            <v>20</v>
          </cell>
          <cell r="W2953" t="str">
            <v>Non</v>
          </cell>
          <cell r="Z2953" t="str">
            <v>AN_LOIS_J</v>
          </cell>
          <cell r="AA2953" t="str">
            <v>Carte 1 an Loisir Jeune</v>
          </cell>
          <cell r="AB2953">
            <v>71104</v>
          </cell>
          <cell r="AC2953">
            <v>44531</v>
          </cell>
          <cell r="AD2953">
            <v>44559</v>
          </cell>
          <cell r="AE2953">
            <v>44926</v>
          </cell>
          <cell r="AF2953" t="str">
            <v>Aucun</v>
          </cell>
          <cell r="AG2953" t="str">
            <v>C</v>
          </cell>
          <cell r="AH2953" t="str">
            <v>CADET</v>
          </cell>
          <cell r="AJ2953">
            <v>44559</v>
          </cell>
          <cell r="AK2953" t="str">
            <v>Loisir</v>
          </cell>
        </row>
        <row r="2954">
          <cell r="E2954">
            <v>476973</v>
          </cell>
          <cell r="F2954" t="str">
            <v>Mme</v>
          </cell>
          <cell r="G2954" t="str">
            <v>RIGAUT</v>
          </cell>
          <cell r="H2954" t="str">
            <v>GAIA</v>
          </cell>
          <cell r="I2954">
            <v>40204</v>
          </cell>
          <cell r="J2954" t="str">
            <v>FRANCE</v>
          </cell>
          <cell r="K2954" t="str">
            <v>Femme</v>
          </cell>
          <cell r="L2954">
            <v>3522</v>
          </cell>
          <cell r="M2954" t="str">
            <v>CESSON SEVIGNE CANOE KAYAK LES POISSONS VOLANTS</v>
          </cell>
          <cell r="N2954" t="str">
            <v>CSCK PV</v>
          </cell>
          <cell r="O2954">
            <v>3500</v>
          </cell>
          <cell r="P2954" t="str">
            <v>COMITE DEPARTEMENTAL CK D'ILLE ET VILAINE</v>
          </cell>
          <cell r="Q2954" t="str">
            <v>CR03</v>
          </cell>
          <cell r="R2954" t="str">
            <v>COMITE REGIONAL BRETAGNE CK</v>
          </cell>
          <cell r="S2954" t="str">
            <v>FEDERATION FRANCAISE CANOE-KAYAK ET SPORTS PAGAIE</v>
          </cell>
          <cell r="T2954">
            <v>2022</v>
          </cell>
          <cell r="V2954">
            <v>20</v>
          </cell>
          <cell r="W2954" t="str">
            <v>Non</v>
          </cell>
          <cell r="Z2954" t="str">
            <v>AN_LOIS_J</v>
          </cell>
          <cell r="AA2954" t="str">
            <v>Carte 1 an Loisir Jeune</v>
          </cell>
          <cell r="AB2954">
            <v>71104</v>
          </cell>
          <cell r="AC2954">
            <v>44531</v>
          </cell>
          <cell r="AD2954">
            <v>44559</v>
          </cell>
          <cell r="AE2954">
            <v>44926</v>
          </cell>
          <cell r="AF2954" t="str">
            <v>Aucun</v>
          </cell>
          <cell r="AG2954" t="str">
            <v>B</v>
          </cell>
          <cell r="AH2954" t="str">
            <v>BENJAMIN</v>
          </cell>
          <cell r="AJ2954">
            <v>44438</v>
          </cell>
          <cell r="AK2954" t="str">
            <v>Loisir</v>
          </cell>
          <cell r="AL2954" t="str">
            <v>CECILE TASSE</v>
          </cell>
        </row>
        <row r="2955">
          <cell r="E2955">
            <v>476974</v>
          </cell>
          <cell r="F2955" t="str">
            <v>Mme</v>
          </cell>
          <cell r="G2955" t="str">
            <v>PETERLONGO</v>
          </cell>
          <cell r="H2955" t="str">
            <v>OLIVIA</v>
          </cell>
          <cell r="I2955">
            <v>39533</v>
          </cell>
          <cell r="J2955" t="str">
            <v>FRANCE</v>
          </cell>
          <cell r="K2955" t="str">
            <v>Femme</v>
          </cell>
          <cell r="L2955">
            <v>3522</v>
          </cell>
          <cell r="M2955" t="str">
            <v>CESSON SEVIGNE CANOE KAYAK LES POISSONS VOLANTS</v>
          </cell>
          <cell r="N2955" t="str">
            <v>CSCK PV</v>
          </cell>
          <cell r="O2955">
            <v>3500</v>
          </cell>
          <cell r="P2955" t="str">
            <v>COMITE DEPARTEMENTAL CK D'ILLE ET VILAINE</v>
          </cell>
          <cell r="Q2955" t="str">
            <v>CR03</v>
          </cell>
          <cell r="R2955" t="str">
            <v>COMITE REGIONAL BRETAGNE CK</v>
          </cell>
          <cell r="S2955" t="str">
            <v>FEDERATION FRANCAISE CANOE-KAYAK ET SPORTS PAGAIE</v>
          </cell>
          <cell r="T2955">
            <v>2022</v>
          </cell>
          <cell r="V2955">
            <v>20</v>
          </cell>
          <cell r="W2955" t="str">
            <v>Non</v>
          </cell>
          <cell r="Z2955" t="str">
            <v>AN_LOIS_J</v>
          </cell>
          <cell r="AA2955" t="str">
            <v>Carte 1 an Loisir Jeune</v>
          </cell>
          <cell r="AB2955">
            <v>71104</v>
          </cell>
          <cell r="AC2955">
            <v>44531</v>
          </cell>
          <cell r="AD2955">
            <v>44559</v>
          </cell>
          <cell r="AE2955">
            <v>44926</v>
          </cell>
          <cell r="AF2955" t="str">
            <v>Aucun</v>
          </cell>
          <cell r="AG2955" t="str">
            <v>M</v>
          </cell>
          <cell r="AH2955" t="str">
            <v>MINIME</v>
          </cell>
          <cell r="AJ2955">
            <v>44559</v>
          </cell>
          <cell r="AK2955" t="str">
            <v>Loisir</v>
          </cell>
        </row>
        <row r="2956">
          <cell r="E2956">
            <v>476976</v>
          </cell>
          <cell r="F2956" t="str">
            <v>Mme</v>
          </cell>
          <cell r="G2956" t="str">
            <v>LEMOING CATHRIN</v>
          </cell>
          <cell r="H2956" t="str">
            <v>CHLOE</v>
          </cell>
          <cell r="I2956">
            <v>40201</v>
          </cell>
          <cell r="J2956" t="str">
            <v>FRANCE</v>
          </cell>
          <cell r="K2956" t="str">
            <v>Femme</v>
          </cell>
          <cell r="L2956">
            <v>3522</v>
          </cell>
          <cell r="M2956" t="str">
            <v>CESSON SEVIGNE CANOE KAYAK LES POISSONS VOLANTS</v>
          </cell>
          <cell r="N2956" t="str">
            <v>CSCK PV</v>
          </cell>
          <cell r="O2956">
            <v>3500</v>
          </cell>
          <cell r="P2956" t="str">
            <v>COMITE DEPARTEMENTAL CK D'ILLE ET VILAINE</v>
          </cell>
          <cell r="Q2956" t="str">
            <v>CR03</v>
          </cell>
          <cell r="R2956" t="str">
            <v>COMITE REGIONAL BRETAGNE CK</v>
          </cell>
          <cell r="S2956" t="str">
            <v>FEDERATION FRANCAISE CANOE-KAYAK ET SPORTS PAGAIE</v>
          </cell>
          <cell r="T2956">
            <v>2022</v>
          </cell>
          <cell r="V2956">
            <v>20</v>
          </cell>
          <cell r="W2956" t="str">
            <v>Non</v>
          </cell>
          <cell r="Z2956" t="str">
            <v>AN_LOIS_J</v>
          </cell>
          <cell r="AA2956" t="str">
            <v>Carte 1 an Loisir Jeune</v>
          </cell>
          <cell r="AB2956">
            <v>71104</v>
          </cell>
          <cell r="AC2956">
            <v>44531</v>
          </cell>
          <cell r="AD2956">
            <v>44559</v>
          </cell>
          <cell r="AE2956">
            <v>44926</v>
          </cell>
          <cell r="AF2956" t="str">
            <v>Aucun</v>
          </cell>
          <cell r="AG2956" t="str">
            <v>B</v>
          </cell>
          <cell r="AH2956" t="str">
            <v>BENJAMIN</v>
          </cell>
          <cell r="AJ2956">
            <v>44559</v>
          </cell>
          <cell r="AK2956" t="str">
            <v>Loisir</v>
          </cell>
        </row>
        <row r="2957">
          <cell r="E2957">
            <v>476991</v>
          </cell>
          <cell r="F2957" t="str">
            <v>Mme</v>
          </cell>
          <cell r="G2957" t="str">
            <v>MARY</v>
          </cell>
          <cell r="H2957" t="str">
            <v>GWENOLA</v>
          </cell>
          <cell r="I2957">
            <v>39278</v>
          </cell>
          <cell r="J2957" t="str">
            <v>FRANCE</v>
          </cell>
          <cell r="K2957" t="str">
            <v>Femme</v>
          </cell>
          <cell r="L2957">
            <v>5635</v>
          </cell>
          <cell r="M2957" t="str">
            <v>CLUB NAUTIQUE DE PLOERMELAIS</v>
          </cell>
          <cell r="O2957">
            <v>5600</v>
          </cell>
          <cell r="P2957" t="str">
            <v>COMITE DEPARTEMENTAL CK DU MORBIHAN</v>
          </cell>
          <cell r="Q2957" t="str">
            <v>CR03</v>
          </cell>
          <cell r="R2957" t="str">
            <v>COMITE REGIONAL BRETAGNE CK</v>
          </cell>
          <cell r="S2957" t="str">
            <v>FEDERATION FRANCAISE CANOE-KAYAK ET SPORTS PAGAIE</v>
          </cell>
          <cell r="T2957">
            <v>2022</v>
          </cell>
          <cell r="V2957">
            <v>40</v>
          </cell>
          <cell r="W2957" t="str">
            <v>Non</v>
          </cell>
          <cell r="Z2957" t="str">
            <v>AN_COMP_J</v>
          </cell>
          <cell r="AA2957" t="str">
            <v>Carte 1 an Compétition Jeune</v>
          </cell>
          <cell r="AB2957">
            <v>71705</v>
          </cell>
          <cell r="AC2957">
            <v>44593</v>
          </cell>
          <cell r="AD2957">
            <v>44616</v>
          </cell>
          <cell r="AE2957">
            <v>44926</v>
          </cell>
          <cell r="AF2957" t="str">
            <v>Aucun</v>
          </cell>
          <cell r="AG2957" t="str">
            <v>C</v>
          </cell>
          <cell r="AH2957" t="str">
            <v>CADET</v>
          </cell>
          <cell r="AN2957">
            <v>44624</v>
          </cell>
          <cell r="AO2957" t="str">
            <v>Compétition</v>
          </cell>
        </row>
        <row r="2958">
          <cell r="E2958">
            <v>477014</v>
          </cell>
          <cell r="F2958" t="str">
            <v>Mme</v>
          </cell>
          <cell r="G2958" t="str">
            <v>BLONDELON</v>
          </cell>
          <cell r="H2958" t="str">
            <v>OCEANE</v>
          </cell>
          <cell r="I2958">
            <v>40546</v>
          </cell>
          <cell r="J2958" t="str">
            <v>FRANCE</v>
          </cell>
          <cell r="K2958" t="str">
            <v>Femme</v>
          </cell>
          <cell r="L2958">
            <v>3501</v>
          </cell>
          <cell r="M2958" t="str">
            <v>KAYAK CLUB PONT REAN</v>
          </cell>
          <cell r="O2958">
            <v>3500</v>
          </cell>
          <cell r="P2958" t="str">
            <v>COMITE DEPARTEMENTAL CK D'ILLE ET VILAINE</v>
          </cell>
          <cell r="Q2958" t="str">
            <v>CR03</v>
          </cell>
          <cell r="R2958" t="str">
            <v>COMITE REGIONAL BRETAGNE CK</v>
          </cell>
          <cell r="S2958" t="str">
            <v>FEDERATION FRANCAISE CANOE-KAYAK ET SPORTS PAGAIE</v>
          </cell>
          <cell r="T2958">
            <v>2022</v>
          </cell>
          <cell r="V2958">
            <v>20</v>
          </cell>
          <cell r="W2958" t="str">
            <v>Non</v>
          </cell>
          <cell r="X2958" t="str">
            <v>IA Sport Plus</v>
          </cell>
          <cell r="Y2958" t="str">
            <v>IASPORT</v>
          </cell>
          <cell r="Z2958" t="str">
            <v>AN_LOIS_J</v>
          </cell>
          <cell r="AA2958" t="str">
            <v>Carte 1 an Loisir Jeune</v>
          </cell>
          <cell r="AB2958">
            <v>70967</v>
          </cell>
          <cell r="AC2958">
            <v>44531</v>
          </cell>
          <cell r="AD2958">
            <v>44551</v>
          </cell>
          <cell r="AE2958">
            <v>44926</v>
          </cell>
          <cell r="AF2958" t="str">
            <v>Aucun</v>
          </cell>
          <cell r="AG2958" t="str">
            <v>B</v>
          </cell>
          <cell r="AH2958" t="str">
            <v>BENJAMIN</v>
          </cell>
          <cell r="AJ2958">
            <v>44459</v>
          </cell>
          <cell r="AK2958" t="str">
            <v>Loisir</v>
          </cell>
          <cell r="AL2958" t="str">
            <v>WAGNON</v>
          </cell>
        </row>
        <row r="2959">
          <cell r="E2959">
            <v>477016</v>
          </cell>
          <cell r="F2959" t="str">
            <v>Mme</v>
          </cell>
          <cell r="G2959" t="str">
            <v>GASSEN</v>
          </cell>
          <cell r="H2959" t="str">
            <v>MAINA</v>
          </cell>
          <cell r="I2959">
            <v>39483</v>
          </cell>
          <cell r="J2959" t="str">
            <v>FRANCE</v>
          </cell>
          <cell r="K2959" t="str">
            <v>Femme</v>
          </cell>
          <cell r="L2959">
            <v>3501</v>
          </cell>
          <cell r="M2959" t="str">
            <v>KAYAK CLUB PONT REAN</v>
          </cell>
          <cell r="O2959">
            <v>3500</v>
          </cell>
          <cell r="P2959" t="str">
            <v>COMITE DEPARTEMENTAL CK D'ILLE ET VILAINE</v>
          </cell>
          <cell r="Q2959" t="str">
            <v>CR03</v>
          </cell>
          <cell r="R2959" t="str">
            <v>COMITE REGIONAL BRETAGNE CK</v>
          </cell>
          <cell r="S2959" t="str">
            <v>FEDERATION FRANCAISE CANOE-KAYAK ET SPORTS PAGAIE</v>
          </cell>
          <cell r="T2959">
            <v>2022</v>
          </cell>
          <cell r="V2959">
            <v>40</v>
          </cell>
          <cell r="W2959" t="str">
            <v>Non</v>
          </cell>
          <cell r="Z2959" t="str">
            <v>AN_COMP_J</v>
          </cell>
          <cell r="AA2959" t="str">
            <v>Carte 1 an Compétition Jeune</v>
          </cell>
          <cell r="AB2959">
            <v>70967</v>
          </cell>
          <cell r="AC2959">
            <v>44531</v>
          </cell>
          <cell r="AD2959">
            <v>44552</v>
          </cell>
          <cell r="AE2959">
            <v>44926</v>
          </cell>
          <cell r="AF2959" t="str">
            <v>Aucun</v>
          </cell>
          <cell r="AG2959" t="str">
            <v>M</v>
          </cell>
          <cell r="AH2959" t="str">
            <v>MINIME</v>
          </cell>
          <cell r="AN2959">
            <v>44435</v>
          </cell>
          <cell r="AO2959" t="str">
            <v>Compétition</v>
          </cell>
        </row>
        <row r="2960">
          <cell r="E2960">
            <v>477024</v>
          </cell>
          <cell r="F2960" t="str">
            <v>M.</v>
          </cell>
          <cell r="G2960" t="str">
            <v>GERAULT</v>
          </cell>
          <cell r="H2960" t="str">
            <v>ANTOINE</v>
          </cell>
          <cell r="I2960">
            <v>39559</v>
          </cell>
          <cell r="J2960" t="str">
            <v>FRANCE</v>
          </cell>
          <cell r="K2960" t="str">
            <v>Homme</v>
          </cell>
          <cell r="L2960">
            <v>3501</v>
          </cell>
          <cell r="M2960" t="str">
            <v>KAYAK CLUB PONT REAN</v>
          </cell>
          <cell r="O2960">
            <v>3500</v>
          </cell>
          <cell r="P2960" t="str">
            <v>COMITE DEPARTEMENTAL CK D'ILLE ET VILAINE</v>
          </cell>
          <cell r="Q2960" t="str">
            <v>CR03</v>
          </cell>
          <cell r="R2960" t="str">
            <v>COMITE REGIONAL BRETAGNE CK</v>
          </cell>
          <cell r="S2960" t="str">
            <v>FEDERATION FRANCAISE CANOE-KAYAK ET SPORTS PAGAIE</v>
          </cell>
          <cell r="T2960">
            <v>2022</v>
          </cell>
          <cell r="V2960">
            <v>20</v>
          </cell>
          <cell r="W2960" t="str">
            <v>Non</v>
          </cell>
          <cell r="Z2960" t="str">
            <v>AN_LOIS_J</v>
          </cell>
          <cell r="AA2960" t="str">
            <v>Carte 1 an Loisir Jeune</v>
          </cell>
          <cell r="AB2960">
            <v>70967</v>
          </cell>
          <cell r="AC2960">
            <v>44531</v>
          </cell>
          <cell r="AD2960">
            <v>44552</v>
          </cell>
          <cell r="AE2960">
            <v>44926</v>
          </cell>
          <cell r="AF2960" t="str">
            <v>Aucun</v>
          </cell>
          <cell r="AG2960" t="str">
            <v>M</v>
          </cell>
          <cell r="AH2960" t="str">
            <v>MINIME</v>
          </cell>
          <cell r="AJ2960">
            <v>44441</v>
          </cell>
          <cell r="AK2960" t="str">
            <v>Loisir</v>
          </cell>
          <cell r="AL2960" t="str">
            <v>Olivier COMPAIN</v>
          </cell>
        </row>
        <row r="2961">
          <cell r="E2961">
            <v>477026</v>
          </cell>
          <cell r="F2961" t="str">
            <v>M.</v>
          </cell>
          <cell r="G2961" t="str">
            <v>GALLERAND</v>
          </cell>
          <cell r="H2961" t="str">
            <v>ALBIN</v>
          </cell>
          <cell r="I2961">
            <v>38963</v>
          </cell>
          <cell r="J2961" t="str">
            <v>FRANCE</v>
          </cell>
          <cell r="K2961" t="str">
            <v>Homme</v>
          </cell>
          <cell r="L2961">
            <v>3501</v>
          </cell>
          <cell r="M2961" t="str">
            <v>KAYAK CLUB PONT REAN</v>
          </cell>
          <cell r="O2961">
            <v>3500</v>
          </cell>
          <cell r="P2961" t="str">
            <v>COMITE DEPARTEMENTAL CK D'ILLE ET VILAINE</v>
          </cell>
          <cell r="Q2961" t="str">
            <v>CR03</v>
          </cell>
          <cell r="R2961" t="str">
            <v>COMITE REGIONAL BRETAGNE CK</v>
          </cell>
          <cell r="S2961" t="str">
            <v>FEDERATION FRANCAISE CANOE-KAYAK ET SPORTS PAGAIE</v>
          </cell>
          <cell r="T2961">
            <v>2022</v>
          </cell>
          <cell r="V2961">
            <v>40</v>
          </cell>
          <cell r="W2961" t="str">
            <v>Non</v>
          </cell>
          <cell r="X2961" t="str">
            <v>IA Sport Plus</v>
          </cell>
          <cell r="Y2961" t="str">
            <v>IASPORT</v>
          </cell>
          <cell r="Z2961" t="str">
            <v>AN_COMP_J</v>
          </cell>
          <cell r="AA2961" t="str">
            <v>Carte 1 an Compétition Jeune</v>
          </cell>
          <cell r="AB2961">
            <v>70967</v>
          </cell>
          <cell r="AC2961">
            <v>44531</v>
          </cell>
          <cell r="AD2961">
            <v>44552</v>
          </cell>
          <cell r="AE2961">
            <v>44926</v>
          </cell>
          <cell r="AF2961" t="str">
            <v>Aucun</v>
          </cell>
          <cell r="AG2961" t="str">
            <v>C</v>
          </cell>
          <cell r="AH2961" t="str">
            <v>CADET</v>
          </cell>
          <cell r="AN2961">
            <v>44552</v>
          </cell>
          <cell r="AO2961" t="str">
            <v>Compétition</v>
          </cell>
        </row>
        <row r="2962">
          <cell r="E2962">
            <v>477028</v>
          </cell>
          <cell r="F2962" t="str">
            <v>M.</v>
          </cell>
          <cell r="G2962" t="str">
            <v>BIHAN</v>
          </cell>
          <cell r="H2962" t="str">
            <v>ROMAIN</v>
          </cell>
          <cell r="I2962">
            <v>39166</v>
          </cell>
          <cell r="J2962" t="str">
            <v>FRANCE</v>
          </cell>
          <cell r="K2962" t="str">
            <v>Homme</v>
          </cell>
          <cell r="L2962">
            <v>5614</v>
          </cell>
          <cell r="M2962" t="str">
            <v>C.K.C. AURAY</v>
          </cell>
          <cell r="O2962">
            <v>5600</v>
          </cell>
          <cell r="P2962" t="str">
            <v>COMITE DEPARTEMENTAL CK DU MORBIHAN</v>
          </cell>
          <cell r="Q2962" t="str">
            <v>CR03</v>
          </cell>
          <cell r="R2962" t="str">
            <v>COMITE REGIONAL BRETAGNE CK</v>
          </cell>
          <cell r="S2962" t="str">
            <v>FEDERATION FRANCAISE CANOE-KAYAK ET SPORTS PAGAIE</v>
          </cell>
          <cell r="T2962">
            <v>2022</v>
          </cell>
          <cell r="V2962">
            <v>20</v>
          </cell>
          <cell r="W2962" t="str">
            <v>Non</v>
          </cell>
          <cell r="Z2962" t="str">
            <v>AN_LOIS_J</v>
          </cell>
          <cell r="AA2962" t="str">
            <v>Carte 1 an Loisir Jeune</v>
          </cell>
          <cell r="AB2962">
            <v>71181</v>
          </cell>
          <cell r="AC2962">
            <v>44562</v>
          </cell>
          <cell r="AD2962">
            <v>44563</v>
          </cell>
          <cell r="AE2962">
            <v>44926</v>
          </cell>
          <cell r="AF2962" t="str">
            <v>Aucun</v>
          </cell>
          <cell r="AG2962" t="str">
            <v>C</v>
          </cell>
          <cell r="AH2962" t="str">
            <v>CADET</v>
          </cell>
          <cell r="AJ2962">
            <v>44425</v>
          </cell>
          <cell r="AK2962" t="str">
            <v>Loisir</v>
          </cell>
          <cell r="AL2962" t="str">
            <v xml:space="preserve">lejeune </v>
          </cell>
          <cell r="AM2962">
            <v>10101719622</v>
          </cell>
        </row>
        <row r="2963">
          <cell r="E2963">
            <v>477030</v>
          </cell>
          <cell r="F2963" t="str">
            <v>M.</v>
          </cell>
          <cell r="G2963" t="str">
            <v>CHARTIER</v>
          </cell>
          <cell r="H2963" t="str">
            <v>PIERIC</v>
          </cell>
          <cell r="I2963">
            <v>32773</v>
          </cell>
          <cell r="J2963" t="str">
            <v>FRANCE</v>
          </cell>
          <cell r="K2963" t="str">
            <v>Homme</v>
          </cell>
          <cell r="L2963">
            <v>5614</v>
          </cell>
          <cell r="M2963" t="str">
            <v>C.K.C. AURAY</v>
          </cell>
          <cell r="O2963">
            <v>5600</v>
          </cell>
          <cell r="P2963" t="str">
            <v>COMITE DEPARTEMENTAL CK DU MORBIHAN</v>
          </cell>
          <cell r="Q2963" t="str">
            <v>CR03</v>
          </cell>
          <cell r="R2963" t="str">
            <v>COMITE REGIONAL BRETAGNE CK</v>
          </cell>
          <cell r="S2963" t="str">
            <v>FEDERATION FRANCAISE CANOE-KAYAK ET SPORTS PAGAIE</v>
          </cell>
          <cell r="T2963">
            <v>2022</v>
          </cell>
          <cell r="V2963">
            <v>55</v>
          </cell>
          <cell r="W2963" t="str">
            <v>Non</v>
          </cell>
          <cell r="Z2963" t="str">
            <v>AN_LOIS_A</v>
          </cell>
          <cell r="AA2963" t="str">
            <v>Carte 1 an Loisir Adulte</v>
          </cell>
          <cell r="AB2963">
            <v>71181</v>
          </cell>
          <cell r="AC2963">
            <v>44562</v>
          </cell>
          <cell r="AD2963">
            <v>44563</v>
          </cell>
          <cell r="AE2963">
            <v>44926</v>
          </cell>
          <cell r="AF2963" t="str">
            <v>Aucun</v>
          </cell>
          <cell r="AG2963" t="str">
            <v>S</v>
          </cell>
          <cell r="AH2963" t="str">
            <v>SENIOR</v>
          </cell>
          <cell r="AJ2963">
            <v>44438</v>
          </cell>
          <cell r="AK2963" t="str">
            <v>Loisir</v>
          </cell>
          <cell r="AL2963" t="str">
            <v>buard</v>
          </cell>
          <cell r="AM2963">
            <v>561807249</v>
          </cell>
        </row>
        <row r="2964">
          <cell r="E2964">
            <v>477031</v>
          </cell>
          <cell r="F2964" t="str">
            <v>Mme</v>
          </cell>
          <cell r="G2964" t="str">
            <v>WAGNER</v>
          </cell>
          <cell r="H2964" t="str">
            <v>FLORENCE</v>
          </cell>
          <cell r="I2964">
            <v>24240</v>
          </cell>
          <cell r="J2964" t="str">
            <v>FRANCE</v>
          </cell>
          <cell r="K2964" t="str">
            <v>Femme</v>
          </cell>
          <cell r="L2964">
            <v>5643</v>
          </cell>
          <cell r="M2964" t="str">
            <v>LANESTER CANOE KAYAK CLUB</v>
          </cell>
          <cell r="N2964" t="str">
            <v>L.C.K.C</v>
          </cell>
          <cell r="O2964">
            <v>5600</v>
          </cell>
          <cell r="P2964" t="str">
            <v>COMITE DEPARTEMENTAL CK DU MORBIHAN</v>
          </cell>
          <cell r="Q2964" t="str">
            <v>CR03</v>
          </cell>
          <cell r="R2964" t="str">
            <v>COMITE REGIONAL BRETAGNE CK</v>
          </cell>
          <cell r="S2964" t="str">
            <v>FEDERATION FRANCAISE CANOE-KAYAK ET SPORTS PAGAIE</v>
          </cell>
          <cell r="T2964">
            <v>2022</v>
          </cell>
          <cell r="V2964">
            <v>55</v>
          </cell>
          <cell r="W2964" t="str">
            <v>Non</v>
          </cell>
          <cell r="Z2964" t="str">
            <v>AN_LOIS_A</v>
          </cell>
          <cell r="AA2964" t="str">
            <v>Carte 1 an Loisir Adulte</v>
          </cell>
          <cell r="AB2964">
            <v>71484</v>
          </cell>
          <cell r="AC2964">
            <v>44562</v>
          </cell>
          <cell r="AD2964">
            <v>44565</v>
          </cell>
          <cell r="AE2964">
            <v>44926</v>
          </cell>
          <cell r="AF2964" t="str">
            <v>Aucun</v>
          </cell>
          <cell r="AG2964" t="str">
            <v>V</v>
          </cell>
          <cell r="AH2964" t="str">
            <v>VETERAN</v>
          </cell>
        </row>
        <row r="2965">
          <cell r="E2965">
            <v>477032</v>
          </cell>
          <cell r="F2965" t="str">
            <v>M.</v>
          </cell>
          <cell r="G2965" t="str">
            <v>GAUDIOT</v>
          </cell>
          <cell r="H2965" t="str">
            <v>ROGER MARC</v>
          </cell>
          <cell r="I2965">
            <v>22805</v>
          </cell>
          <cell r="J2965" t="str">
            <v>FRANCE</v>
          </cell>
          <cell r="K2965" t="str">
            <v>Homme</v>
          </cell>
          <cell r="L2965">
            <v>5614</v>
          </cell>
          <cell r="M2965" t="str">
            <v>C.K.C. AURAY</v>
          </cell>
          <cell r="O2965">
            <v>5600</v>
          </cell>
          <cell r="P2965" t="str">
            <v>COMITE DEPARTEMENTAL CK DU MORBIHAN</v>
          </cell>
          <cell r="Q2965" t="str">
            <v>CR03</v>
          </cell>
          <cell r="R2965" t="str">
            <v>COMITE REGIONAL BRETAGNE CK</v>
          </cell>
          <cell r="S2965" t="str">
            <v>FEDERATION FRANCAISE CANOE-KAYAK ET SPORTS PAGAIE</v>
          </cell>
          <cell r="T2965">
            <v>2022</v>
          </cell>
          <cell r="V2965">
            <v>55</v>
          </cell>
          <cell r="W2965" t="str">
            <v>Non</v>
          </cell>
          <cell r="Z2965" t="str">
            <v>AN_LOIS_A</v>
          </cell>
          <cell r="AA2965" t="str">
            <v>Carte 1 an Loisir Adulte</v>
          </cell>
          <cell r="AB2965">
            <v>71181</v>
          </cell>
          <cell r="AC2965">
            <v>44562</v>
          </cell>
          <cell r="AD2965">
            <v>44563</v>
          </cell>
          <cell r="AE2965">
            <v>44926</v>
          </cell>
          <cell r="AF2965" t="str">
            <v>Aucun</v>
          </cell>
          <cell r="AG2965" t="str">
            <v>V</v>
          </cell>
          <cell r="AH2965" t="str">
            <v>VETERAN</v>
          </cell>
          <cell r="AJ2965">
            <v>44348</v>
          </cell>
          <cell r="AK2965" t="str">
            <v>Loisir</v>
          </cell>
          <cell r="AL2965" t="str">
            <v>marzouk</v>
          </cell>
          <cell r="AM2965">
            <v>751052374</v>
          </cell>
        </row>
        <row r="2966">
          <cell r="E2966">
            <v>477034</v>
          </cell>
          <cell r="F2966" t="str">
            <v>M.</v>
          </cell>
          <cell r="G2966" t="str">
            <v>DURANTON</v>
          </cell>
          <cell r="H2966" t="str">
            <v>FRANCK</v>
          </cell>
          <cell r="I2966">
            <v>26512</v>
          </cell>
          <cell r="J2966" t="str">
            <v>FRANCE</v>
          </cell>
          <cell r="K2966" t="str">
            <v>Homme</v>
          </cell>
          <cell r="L2966">
            <v>5614</v>
          </cell>
          <cell r="M2966" t="str">
            <v>C.K.C. AURAY</v>
          </cell>
          <cell r="O2966">
            <v>5600</v>
          </cell>
          <cell r="P2966" t="str">
            <v>COMITE DEPARTEMENTAL CK DU MORBIHAN</v>
          </cell>
          <cell r="Q2966" t="str">
            <v>CR03</v>
          </cell>
          <cell r="R2966" t="str">
            <v>COMITE REGIONAL BRETAGNE CK</v>
          </cell>
          <cell r="S2966" t="str">
            <v>FEDERATION FRANCAISE CANOE-KAYAK ET SPORTS PAGAIE</v>
          </cell>
          <cell r="T2966">
            <v>2022</v>
          </cell>
          <cell r="V2966">
            <v>55</v>
          </cell>
          <cell r="W2966" t="str">
            <v>Non</v>
          </cell>
          <cell r="Z2966" t="str">
            <v>AN_LOIS_A</v>
          </cell>
          <cell r="AA2966" t="str">
            <v>Carte 1 an Loisir Adulte</v>
          </cell>
          <cell r="AB2966">
            <v>71181</v>
          </cell>
          <cell r="AC2966">
            <v>44562</v>
          </cell>
          <cell r="AD2966">
            <v>44563</v>
          </cell>
          <cell r="AE2966">
            <v>44926</v>
          </cell>
          <cell r="AF2966" t="str">
            <v>Aucun</v>
          </cell>
          <cell r="AG2966" t="str">
            <v>V</v>
          </cell>
          <cell r="AH2966" t="str">
            <v>VETERAN</v>
          </cell>
          <cell r="AJ2966">
            <v>44438</v>
          </cell>
          <cell r="AK2966" t="str">
            <v>Loisir</v>
          </cell>
          <cell r="AL2966" t="str">
            <v>ezanno</v>
          </cell>
        </row>
        <row r="2967">
          <cell r="E2967">
            <v>477035</v>
          </cell>
          <cell r="F2967" t="str">
            <v>M.</v>
          </cell>
          <cell r="G2967" t="str">
            <v>MATHYS</v>
          </cell>
          <cell r="H2967" t="str">
            <v>LUC</v>
          </cell>
          <cell r="I2967">
            <v>21264</v>
          </cell>
          <cell r="J2967" t="str">
            <v>FRANCE</v>
          </cell>
          <cell r="K2967" t="str">
            <v>Homme</v>
          </cell>
          <cell r="L2967">
            <v>5614</v>
          </cell>
          <cell r="M2967" t="str">
            <v>C.K.C. AURAY</v>
          </cell>
          <cell r="O2967">
            <v>5600</v>
          </cell>
          <cell r="P2967" t="str">
            <v>COMITE DEPARTEMENTAL CK DU MORBIHAN</v>
          </cell>
          <cell r="Q2967" t="str">
            <v>CR03</v>
          </cell>
          <cell r="R2967" t="str">
            <v>COMITE REGIONAL BRETAGNE CK</v>
          </cell>
          <cell r="S2967" t="str">
            <v>FEDERATION FRANCAISE CANOE-KAYAK ET SPORTS PAGAIE</v>
          </cell>
          <cell r="T2967">
            <v>2022</v>
          </cell>
          <cell r="V2967">
            <v>55</v>
          </cell>
          <cell r="W2967" t="str">
            <v>Non</v>
          </cell>
          <cell r="Z2967" t="str">
            <v>AN_LOIS_A</v>
          </cell>
          <cell r="AA2967" t="str">
            <v>Carte 1 an Loisir Adulte</v>
          </cell>
          <cell r="AB2967">
            <v>71181</v>
          </cell>
          <cell r="AC2967">
            <v>44562</v>
          </cell>
          <cell r="AD2967">
            <v>44563</v>
          </cell>
          <cell r="AE2967">
            <v>44926</v>
          </cell>
          <cell r="AF2967" t="str">
            <v>Aucun</v>
          </cell>
          <cell r="AG2967" t="str">
            <v>V</v>
          </cell>
          <cell r="AH2967" t="str">
            <v>VETERAN</v>
          </cell>
          <cell r="AJ2967">
            <v>44446</v>
          </cell>
          <cell r="AK2967" t="str">
            <v>Loisir</v>
          </cell>
          <cell r="AL2967" t="str">
            <v>vergnon</v>
          </cell>
          <cell r="AM2967">
            <v>10003060521</v>
          </cell>
        </row>
        <row r="2968">
          <cell r="E2968">
            <v>477036</v>
          </cell>
          <cell r="F2968" t="str">
            <v>M.</v>
          </cell>
          <cell r="G2968" t="str">
            <v>WIART</v>
          </cell>
          <cell r="H2968" t="str">
            <v>ALAIN</v>
          </cell>
          <cell r="I2968">
            <v>22645</v>
          </cell>
          <cell r="J2968" t="str">
            <v>FRANCE</v>
          </cell>
          <cell r="K2968" t="str">
            <v>Homme</v>
          </cell>
          <cell r="L2968">
            <v>5614</v>
          </cell>
          <cell r="M2968" t="str">
            <v>C.K.C. AURAY</v>
          </cell>
          <cell r="O2968">
            <v>5600</v>
          </cell>
          <cell r="P2968" t="str">
            <v>COMITE DEPARTEMENTAL CK DU MORBIHAN</v>
          </cell>
          <cell r="Q2968" t="str">
            <v>CR03</v>
          </cell>
          <cell r="R2968" t="str">
            <v>COMITE REGIONAL BRETAGNE CK</v>
          </cell>
          <cell r="S2968" t="str">
            <v>FEDERATION FRANCAISE CANOE-KAYAK ET SPORTS PAGAIE</v>
          </cell>
          <cell r="T2968">
            <v>2022</v>
          </cell>
          <cell r="V2968">
            <v>55</v>
          </cell>
          <cell r="W2968" t="str">
            <v>Non</v>
          </cell>
          <cell r="Z2968" t="str">
            <v>AN_LOIS_A</v>
          </cell>
          <cell r="AA2968" t="str">
            <v>Carte 1 an Loisir Adulte</v>
          </cell>
          <cell r="AB2968">
            <v>71181</v>
          </cell>
          <cell r="AC2968">
            <v>44562</v>
          </cell>
          <cell r="AD2968">
            <v>44563</v>
          </cell>
          <cell r="AE2968">
            <v>44926</v>
          </cell>
          <cell r="AF2968" t="str">
            <v>Aucun</v>
          </cell>
          <cell r="AG2968" t="str">
            <v>V</v>
          </cell>
          <cell r="AH2968" t="str">
            <v>VETERAN</v>
          </cell>
          <cell r="AJ2968">
            <v>44446</v>
          </cell>
          <cell r="AK2968" t="str">
            <v>Loisir</v>
          </cell>
          <cell r="AL2968" t="str">
            <v>garreau</v>
          </cell>
          <cell r="AM2968">
            <v>561039421</v>
          </cell>
        </row>
        <row r="2969">
          <cell r="E2969">
            <v>477040</v>
          </cell>
          <cell r="F2969" t="str">
            <v>Mme</v>
          </cell>
          <cell r="G2969" t="str">
            <v>KINANGA</v>
          </cell>
          <cell r="H2969" t="str">
            <v>KAYTHLEEN</v>
          </cell>
          <cell r="I2969">
            <v>39794</v>
          </cell>
          <cell r="J2969" t="str">
            <v>FRANCE</v>
          </cell>
          <cell r="K2969" t="str">
            <v>Femme</v>
          </cell>
          <cell r="L2969">
            <v>3501</v>
          </cell>
          <cell r="M2969" t="str">
            <v>KAYAK CLUB PONT REAN</v>
          </cell>
          <cell r="O2969">
            <v>3500</v>
          </cell>
          <cell r="P2969" t="str">
            <v>COMITE DEPARTEMENTAL CK D'ILLE ET VILAINE</v>
          </cell>
          <cell r="Q2969" t="str">
            <v>CR03</v>
          </cell>
          <cell r="R2969" t="str">
            <v>COMITE REGIONAL BRETAGNE CK</v>
          </cell>
          <cell r="S2969" t="str">
            <v>FEDERATION FRANCAISE CANOE-KAYAK ET SPORTS PAGAIE</v>
          </cell>
          <cell r="T2969">
            <v>2022</v>
          </cell>
          <cell r="V2969">
            <v>20</v>
          </cell>
          <cell r="W2969" t="str">
            <v>Non</v>
          </cell>
          <cell r="X2969" t="str">
            <v>IA Sport Plus</v>
          </cell>
          <cell r="Y2969" t="str">
            <v>IASPORT</v>
          </cell>
          <cell r="Z2969" t="str">
            <v>AN_LOIS_J</v>
          </cell>
          <cell r="AA2969" t="str">
            <v>Carte 1 an Loisir Jeune</v>
          </cell>
          <cell r="AB2969">
            <v>70967</v>
          </cell>
          <cell r="AC2969">
            <v>44531</v>
          </cell>
          <cell r="AD2969">
            <v>44552</v>
          </cell>
          <cell r="AE2969">
            <v>44926</v>
          </cell>
          <cell r="AF2969" t="str">
            <v>Aucun</v>
          </cell>
          <cell r="AG2969" t="str">
            <v>M</v>
          </cell>
          <cell r="AH2969" t="str">
            <v>MINIME</v>
          </cell>
          <cell r="AJ2969">
            <v>44449</v>
          </cell>
          <cell r="AK2969" t="str">
            <v>Loisir</v>
          </cell>
          <cell r="AL2969" t="str">
            <v>Mohamed GUELILIA</v>
          </cell>
        </row>
        <row r="2970">
          <cell r="E2970">
            <v>477041</v>
          </cell>
          <cell r="F2970" t="str">
            <v>Mme</v>
          </cell>
          <cell r="G2970" t="str">
            <v>HAINAULT</v>
          </cell>
          <cell r="H2970" t="str">
            <v>DOMINIQUE</v>
          </cell>
          <cell r="I2970">
            <v>19270</v>
          </cell>
          <cell r="J2970" t="str">
            <v>FRANCE</v>
          </cell>
          <cell r="K2970" t="str">
            <v>Femme</v>
          </cell>
          <cell r="L2970">
            <v>2212</v>
          </cell>
          <cell r="M2970" t="str">
            <v>CLUB CANOE KAYAK DE LA RANCE</v>
          </cell>
          <cell r="O2970">
            <v>2200</v>
          </cell>
          <cell r="P2970" t="str">
            <v>COMITE DEPARTEMENTAL CK COTES D'ARMOR</v>
          </cell>
          <cell r="Q2970" t="str">
            <v>CR03</v>
          </cell>
          <cell r="R2970" t="str">
            <v>COMITE REGIONAL BRETAGNE CK</v>
          </cell>
          <cell r="S2970" t="str">
            <v>FEDERATION FRANCAISE CANOE-KAYAK ET SPORTS PAGAIE</v>
          </cell>
          <cell r="T2970">
            <v>2022</v>
          </cell>
          <cell r="V2970">
            <v>55</v>
          </cell>
          <cell r="W2970" t="str">
            <v>Non</v>
          </cell>
          <cell r="Z2970" t="str">
            <v>AN_LOIS_A</v>
          </cell>
          <cell r="AA2970" t="str">
            <v>Carte 1 an Loisir Adulte</v>
          </cell>
          <cell r="AB2970">
            <v>71270</v>
          </cell>
          <cell r="AC2970">
            <v>44562</v>
          </cell>
          <cell r="AD2970">
            <v>44565</v>
          </cell>
          <cell r="AE2970">
            <v>44926</v>
          </cell>
          <cell r="AF2970" t="str">
            <v>Aucun</v>
          </cell>
          <cell r="AG2970" t="str">
            <v>V</v>
          </cell>
          <cell r="AH2970" t="str">
            <v>VETERAN</v>
          </cell>
        </row>
        <row r="2971">
          <cell r="E2971">
            <v>477042</v>
          </cell>
          <cell r="F2971" t="str">
            <v>M.</v>
          </cell>
          <cell r="G2971" t="str">
            <v>FRETIGNY</v>
          </cell>
          <cell r="H2971" t="str">
            <v>LUCAS</v>
          </cell>
          <cell r="I2971">
            <v>39468</v>
          </cell>
          <cell r="J2971" t="str">
            <v>FRANCE</v>
          </cell>
          <cell r="K2971" t="str">
            <v>Homme</v>
          </cell>
          <cell r="L2971">
            <v>2212</v>
          </cell>
          <cell r="M2971" t="str">
            <v>CLUB CANOE KAYAK DE LA RANCE</v>
          </cell>
          <cell r="O2971">
            <v>2200</v>
          </cell>
          <cell r="P2971" t="str">
            <v>COMITE DEPARTEMENTAL CK COTES D'ARMOR</v>
          </cell>
          <cell r="Q2971" t="str">
            <v>CR03</v>
          </cell>
          <cell r="R2971" t="str">
            <v>COMITE REGIONAL BRETAGNE CK</v>
          </cell>
          <cell r="S2971" t="str">
            <v>FEDERATION FRANCAISE CANOE-KAYAK ET SPORTS PAGAIE</v>
          </cell>
          <cell r="T2971">
            <v>2022</v>
          </cell>
          <cell r="V2971">
            <v>20</v>
          </cell>
          <cell r="W2971" t="str">
            <v>Non</v>
          </cell>
          <cell r="Z2971" t="str">
            <v>AN_LOIS_J</v>
          </cell>
          <cell r="AA2971" t="str">
            <v>Carte 1 an Loisir Jeune</v>
          </cell>
          <cell r="AB2971">
            <v>71270</v>
          </cell>
          <cell r="AC2971">
            <v>44562</v>
          </cell>
          <cell r="AD2971">
            <v>44565</v>
          </cell>
          <cell r="AE2971">
            <v>44926</v>
          </cell>
          <cell r="AF2971" t="str">
            <v>Aucun</v>
          </cell>
          <cell r="AG2971" t="str">
            <v>M</v>
          </cell>
          <cell r="AH2971" t="str">
            <v>MINIME</v>
          </cell>
        </row>
        <row r="2972">
          <cell r="E2972">
            <v>477055</v>
          </cell>
          <cell r="F2972" t="str">
            <v>M.</v>
          </cell>
          <cell r="G2972" t="str">
            <v>GANGNEUX</v>
          </cell>
          <cell r="H2972" t="str">
            <v>CEDRIC</v>
          </cell>
          <cell r="I2972">
            <v>29736</v>
          </cell>
          <cell r="J2972" t="str">
            <v>FRANCE</v>
          </cell>
          <cell r="K2972" t="str">
            <v>Homme</v>
          </cell>
          <cell r="L2972">
            <v>2933</v>
          </cell>
          <cell r="M2972" t="str">
            <v>ARMOR KAYAK DOUARNENEZ</v>
          </cell>
          <cell r="N2972" t="str">
            <v>AKD</v>
          </cell>
          <cell r="O2972">
            <v>2900</v>
          </cell>
          <cell r="P2972" t="str">
            <v>COMITE DEPARTEMENTAL CK DU FINISTERE</v>
          </cell>
          <cell r="Q2972" t="str">
            <v>CR03</v>
          </cell>
          <cell r="R2972" t="str">
            <v>COMITE REGIONAL BRETAGNE CK</v>
          </cell>
          <cell r="S2972" t="str">
            <v>FEDERATION FRANCAISE CANOE-KAYAK ET SPORTS PAGAIE</v>
          </cell>
          <cell r="T2972">
            <v>2022</v>
          </cell>
          <cell r="V2972">
            <v>55</v>
          </cell>
          <cell r="W2972" t="str">
            <v>Non</v>
          </cell>
          <cell r="X2972" t="str">
            <v>IA Sport Plus</v>
          </cell>
          <cell r="Y2972" t="str">
            <v>IASPORT</v>
          </cell>
          <cell r="Z2972" t="str">
            <v>AN_LOIS_A</v>
          </cell>
          <cell r="AA2972" t="str">
            <v>Carte 1 an Loisir Adulte</v>
          </cell>
          <cell r="AB2972">
            <v>61976</v>
          </cell>
          <cell r="AC2972">
            <v>43873</v>
          </cell>
          <cell r="AD2972">
            <v>44617</v>
          </cell>
          <cell r="AE2972">
            <v>44926</v>
          </cell>
          <cell r="AF2972" t="str">
            <v>Aucun</v>
          </cell>
          <cell r="AG2972" t="str">
            <v>V</v>
          </cell>
          <cell r="AH2972" t="str">
            <v>VETERAN</v>
          </cell>
          <cell r="AJ2972">
            <v>44406</v>
          </cell>
          <cell r="AK2972" t="str">
            <v>Loisir</v>
          </cell>
          <cell r="AL2972" t="str">
            <v>fauvergue carole</v>
          </cell>
          <cell r="AM2972">
            <v>10002613056</v>
          </cell>
        </row>
        <row r="2973">
          <cell r="E2973">
            <v>477088</v>
          </cell>
          <cell r="F2973" t="str">
            <v>M.</v>
          </cell>
          <cell r="G2973" t="str">
            <v>LE ROUX</v>
          </cell>
          <cell r="H2973" t="str">
            <v>PATRICE</v>
          </cell>
          <cell r="I2973">
            <v>26413</v>
          </cell>
          <cell r="J2973" t="str">
            <v>FRANCE</v>
          </cell>
          <cell r="K2973" t="str">
            <v>Homme</v>
          </cell>
          <cell r="L2973">
            <v>5617</v>
          </cell>
          <cell r="M2973" t="str">
            <v>KAYAK CLUB DE VANNES</v>
          </cell>
          <cell r="O2973">
            <v>5600</v>
          </cell>
          <cell r="P2973" t="str">
            <v>COMITE DEPARTEMENTAL CK DU MORBIHAN</v>
          </cell>
          <cell r="Q2973" t="str">
            <v>CR03</v>
          </cell>
          <cell r="R2973" t="str">
            <v>COMITE REGIONAL BRETAGNE CK</v>
          </cell>
          <cell r="S2973" t="str">
            <v>FEDERATION FRANCAISE CANOE-KAYAK ET SPORTS PAGAIE</v>
          </cell>
          <cell r="T2973">
            <v>2022</v>
          </cell>
          <cell r="V2973">
            <v>60</v>
          </cell>
          <cell r="W2973" t="str">
            <v>Non</v>
          </cell>
          <cell r="Z2973" t="str">
            <v>AN_COMP_A</v>
          </cell>
          <cell r="AA2973" t="str">
            <v>Carte 1 an Compétition Adulte</v>
          </cell>
          <cell r="AB2973">
            <v>71186</v>
          </cell>
          <cell r="AC2973">
            <v>44562</v>
          </cell>
          <cell r="AD2973">
            <v>44565</v>
          </cell>
          <cell r="AE2973">
            <v>44926</v>
          </cell>
          <cell r="AF2973" t="str">
            <v>Aucun</v>
          </cell>
          <cell r="AG2973" t="str">
            <v>V</v>
          </cell>
          <cell r="AH2973" t="str">
            <v>VETERAN</v>
          </cell>
          <cell r="AN2973">
            <v>44449</v>
          </cell>
          <cell r="AO2973" t="str">
            <v>Compétition</v>
          </cell>
        </row>
        <row r="2974">
          <cell r="E2974">
            <v>477090</v>
          </cell>
          <cell r="F2974" t="str">
            <v>M.</v>
          </cell>
          <cell r="G2974" t="str">
            <v>LE MASSON</v>
          </cell>
          <cell r="H2974" t="str">
            <v>UGO</v>
          </cell>
          <cell r="I2974">
            <v>41599</v>
          </cell>
          <cell r="J2974" t="str">
            <v>FRANCE</v>
          </cell>
          <cell r="K2974" t="str">
            <v>Homme</v>
          </cell>
          <cell r="L2974">
            <v>5643</v>
          </cell>
          <cell r="M2974" t="str">
            <v>LANESTER CANOE KAYAK CLUB</v>
          </cell>
          <cell r="N2974" t="str">
            <v>L.C.K.C</v>
          </cell>
          <cell r="O2974">
            <v>5600</v>
          </cell>
          <cell r="P2974" t="str">
            <v>COMITE DEPARTEMENTAL CK DU MORBIHAN</v>
          </cell>
          <cell r="Q2974" t="str">
            <v>CR03</v>
          </cell>
          <cell r="R2974" t="str">
            <v>COMITE REGIONAL BRETAGNE CK</v>
          </cell>
          <cell r="S2974" t="str">
            <v>FEDERATION FRANCAISE CANOE-KAYAK ET SPORTS PAGAIE</v>
          </cell>
          <cell r="T2974">
            <v>2022</v>
          </cell>
          <cell r="V2974">
            <v>20</v>
          </cell>
          <cell r="W2974" t="str">
            <v>Non</v>
          </cell>
          <cell r="Z2974" t="str">
            <v>AN_LOIS_J</v>
          </cell>
          <cell r="AA2974" t="str">
            <v>Carte 1 an Loisir Jeune</v>
          </cell>
          <cell r="AB2974">
            <v>71484</v>
          </cell>
          <cell r="AC2974">
            <v>44562</v>
          </cell>
          <cell r="AD2974">
            <v>44565</v>
          </cell>
          <cell r="AE2974">
            <v>44926</v>
          </cell>
          <cell r="AF2974" t="str">
            <v>Aucun</v>
          </cell>
          <cell r="AG2974" t="str">
            <v>P</v>
          </cell>
          <cell r="AH2974" t="str">
            <v>POUSSIN</v>
          </cell>
          <cell r="AJ2974">
            <v>44452</v>
          </cell>
          <cell r="AK2974" t="str">
            <v>Loisir</v>
          </cell>
          <cell r="AL2974" t="str">
            <v>LHELIAS Morgan</v>
          </cell>
          <cell r="AM2974">
            <v>461041153</v>
          </cell>
        </row>
        <row r="2975">
          <cell r="E2975">
            <v>477112</v>
          </cell>
          <cell r="F2975" t="str">
            <v>M.</v>
          </cell>
          <cell r="G2975" t="str">
            <v>SPOLJAR</v>
          </cell>
          <cell r="H2975" t="str">
            <v>WAREN</v>
          </cell>
          <cell r="I2975">
            <v>38771</v>
          </cell>
          <cell r="J2975" t="str">
            <v>FRANCE</v>
          </cell>
          <cell r="K2975" t="str">
            <v>Homme</v>
          </cell>
          <cell r="L2975">
            <v>5603</v>
          </cell>
          <cell r="M2975" t="str">
            <v>CANOE KAYAK PONTIVYEN</v>
          </cell>
          <cell r="N2975" t="str">
            <v>CKCP1</v>
          </cell>
          <cell r="O2975">
            <v>5600</v>
          </cell>
          <cell r="P2975" t="str">
            <v>COMITE DEPARTEMENTAL CK DU MORBIHAN</v>
          </cell>
          <cell r="Q2975" t="str">
            <v>CR03</v>
          </cell>
          <cell r="R2975" t="str">
            <v>COMITE REGIONAL BRETAGNE CK</v>
          </cell>
          <cell r="S2975" t="str">
            <v>FEDERATION FRANCAISE CANOE-KAYAK ET SPORTS PAGAIE</v>
          </cell>
          <cell r="T2975">
            <v>2022</v>
          </cell>
          <cell r="V2975">
            <v>40</v>
          </cell>
          <cell r="W2975" t="str">
            <v>Non</v>
          </cell>
          <cell r="Z2975" t="str">
            <v>AN_COMP_J</v>
          </cell>
          <cell r="AA2975" t="str">
            <v>Carte 1 an Compétition Jeune</v>
          </cell>
          <cell r="AB2975">
            <v>71171</v>
          </cell>
          <cell r="AC2975">
            <v>44562</v>
          </cell>
          <cell r="AD2975">
            <v>44565</v>
          </cell>
          <cell r="AE2975">
            <v>44926</v>
          </cell>
          <cell r="AF2975" t="str">
            <v>Aucun</v>
          </cell>
          <cell r="AG2975" t="str">
            <v>C</v>
          </cell>
          <cell r="AH2975" t="str">
            <v>CADET</v>
          </cell>
        </row>
        <row r="2976">
          <cell r="E2976">
            <v>477131</v>
          </cell>
          <cell r="F2976" t="str">
            <v>M.</v>
          </cell>
          <cell r="G2976" t="str">
            <v>BULTEAU</v>
          </cell>
          <cell r="H2976" t="str">
            <v>ELOUAN</v>
          </cell>
          <cell r="I2976">
            <v>40127</v>
          </cell>
          <cell r="J2976" t="str">
            <v>FRANCE</v>
          </cell>
          <cell r="K2976" t="str">
            <v>Homme</v>
          </cell>
          <cell r="L2976">
            <v>2212</v>
          </cell>
          <cell r="M2976" t="str">
            <v>CLUB CANOE KAYAK DE LA RANCE</v>
          </cell>
          <cell r="O2976">
            <v>2200</v>
          </cell>
          <cell r="P2976" t="str">
            <v>COMITE DEPARTEMENTAL CK COTES D'ARMOR</v>
          </cell>
          <cell r="Q2976" t="str">
            <v>CR03</v>
          </cell>
          <cell r="R2976" t="str">
            <v>COMITE REGIONAL BRETAGNE CK</v>
          </cell>
          <cell r="S2976" t="str">
            <v>FEDERATION FRANCAISE CANOE-KAYAK ET SPORTS PAGAIE</v>
          </cell>
          <cell r="T2976">
            <v>2022</v>
          </cell>
          <cell r="V2976">
            <v>40</v>
          </cell>
          <cell r="W2976" t="str">
            <v>Non</v>
          </cell>
          <cell r="Z2976" t="str">
            <v>AN_COMP_J</v>
          </cell>
          <cell r="AA2976" t="str">
            <v>Carte 1 an Compétition Jeune</v>
          </cell>
          <cell r="AB2976">
            <v>71270</v>
          </cell>
          <cell r="AC2976">
            <v>44562</v>
          </cell>
          <cell r="AD2976">
            <v>44565</v>
          </cell>
          <cell r="AE2976">
            <v>44926</v>
          </cell>
          <cell r="AF2976" t="str">
            <v>Aucun</v>
          </cell>
          <cell r="AG2976" t="str">
            <v>M</v>
          </cell>
          <cell r="AH2976" t="str">
            <v>MINIME</v>
          </cell>
        </row>
        <row r="2977">
          <cell r="E2977">
            <v>477137</v>
          </cell>
          <cell r="F2977" t="str">
            <v>M.</v>
          </cell>
          <cell r="G2977" t="str">
            <v>MONJARRET</v>
          </cell>
          <cell r="H2977" t="str">
            <v>JEAN LOUIS</v>
          </cell>
          <cell r="I2977">
            <v>25924</v>
          </cell>
          <cell r="J2977" t="str">
            <v>FRANCE</v>
          </cell>
          <cell r="K2977" t="str">
            <v>Homme</v>
          </cell>
          <cell r="L2977">
            <v>5613</v>
          </cell>
          <cell r="M2977" t="str">
            <v>PATRONAGE LAIQUE LORIENT</v>
          </cell>
          <cell r="O2977">
            <v>5600</v>
          </cell>
          <cell r="P2977" t="str">
            <v>COMITE DEPARTEMENTAL CK DU MORBIHAN</v>
          </cell>
          <cell r="Q2977" t="str">
            <v>CR03</v>
          </cell>
          <cell r="R2977" t="str">
            <v>COMITE REGIONAL BRETAGNE CK</v>
          </cell>
          <cell r="S2977" t="str">
            <v>FEDERATION FRANCAISE CANOE-KAYAK ET SPORTS PAGAIE</v>
          </cell>
          <cell r="T2977">
            <v>2022</v>
          </cell>
          <cell r="V2977">
            <v>55</v>
          </cell>
          <cell r="W2977" t="str">
            <v>Non</v>
          </cell>
          <cell r="Z2977" t="str">
            <v>AN_LOIS_A</v>
          </cell>
          <cell r="AA2977" t="str">
            <v>Carte 1 an Loisir Adulte</v>
          </cell>
          <cell r="AB2977">
            <v>71180</v>
          </cell>
          <cell r="AC2977">
            <v>44562</v>
          </cell>
          <cell r="AD2977">
            <v>44564</v>
          </cell>
          <cell r="AE2977">
            <v>44926</v>
          </cell>
          <cell r="AF2977" t="str">
            <v>Aucun</v>
          </cell>
          <cell r="AG2977" t="str">
            <v>V</v>
          </cell>
          <cell r="AH2977" t="str">
            <v>VETERAN</v>
          </cell>
          <cell r="AJ2977">
            <v>44452</v>
          </cell>
          <cell r="AK2977" t="str">
            <v>Loisir</v>
          </cell>
          <cell r="AL2977" t="str">
            <v>hubert</v>
          </cell>
        </row>
        <row r="2978">
          <cell r="E2978">
            <v>477298</v>
          </cell>
          <cell r="F2978" t="str">
            <v>M.</v>
          </cell>
          <cell r="G2978" t="str">
            <v>LE DANVIC</v>
          </cell>
          <cell r="H2978" t="str">
            <v>OANN</v>
          </cell>
          <cell r="I2978">
            <v>40416</v>
          </cell>
          <cell r="J2978" t="str">
            <v>FRANCE</v>
          </cell>
          <cell r="K2978" t="str">
            <v>Homme</v>
          </cell>
          <cell r="L2978">
            <v>5604</v>
          </cell>
          <cell r="M2978" t="str">
            <v>CLUB LOISIRS POP. LOCHRIST</v>
          </cell>
          <cell r="O2978">
            <v>5600</v>
          </cell>
          <cell r="P2978" t="str">
            <v>COMITE DEPARTEMENTAL CK DU MORBIHAN</v>
          </cell>
          <cell r="Q2978" t="str">
            <v>CR03</v>
          </cell>
          <cell r="R2978" t="str">
            <v>COMITE REGIONAL BRETAGNE CK</v>
          </cell>
          <cell r="S2978" t="str">
            <v>FEDERATION FRANCAISE CANOE-KAYAK ET SPORTS PAGAIE</v>
          </cell>
          <cell r="T2978">
            <v>2022</v>
          </cell>
          <cell r="V2978">
            <v>40</v>
          </cell>
          <cell r="W2978" t="str">
            <v>Non</v>
          </cell>
          <cell r="Z2978" t="str">
            <v>AN_COMP_J</v>
          </cell>
          <cell r="AA2978" t="str">
            <v>Carte 1 an Compétition Jeune</v>
          </cell>
          <cell r="AB2978">
            <v>70750</v>
          </cell>
          <cell r="AC2978">
            <v>44531</v>
          </cell>
          <cell r="AD2978">
            <v>44551</v>
          </cell>
          <cell r="AE2978">
            <v>44926</v>
          </cell>
          <cell r="AF2978" t="str">
            <v>Aucun</v>
          </cell>
          <cell r="AG2978" t="str">
            <v>B</v>
          </cell>
          <cell r="AH2978" t="str">
            <v>BENJAMIN</v>
          </cell>
          <cell r="AN2978">
            <v>44551</v>
          </cell>
          <cell r="AO2978" t="str">
            <v>Compétition</v>
          </cell>
        </row>
        <row r="2979">
          <cell r="E2979">
            <v>477325</v>
          </cell>
          <cell r="F2979" t="str">
            <v>Mme</v>
          </cell>
          <cell r="G2979" t="str">
            <v>DIGUE</v>
          </cell>
          <cell r="H2979" t="str">
            <v>LOUANE</v>
          </cell>
          <cell r="I2979">
            <v>40492</v>
          </cell>
          <cell r="J2979" t="str">
            <v>FRANCE</v>
          </cell>
          <cell r="K2979" t="str">
            <v>Femme</v>
          </cell>
          <cell r="L2979">
            <v>3501</v>
          </cell>
          <cell r="M2979" t="str">
            <v>KAYAK CLUB PONT REAN</v>
          </cell>
          <cell r="O2979">
            <v>3500</v>
          </cell>
          <cell r="P2979" t="str">
            <v>COMITE DEPARTEMENTAL CK D'ILLE ET VILAINE</v>
          </cell>
          <cell r="Q2979" t="str">
            <v>CR03</v>
          </cell>
          <cell r="R2979" t="str">
            <v>COMITE REGIONAL BRETAGNE CK</v>
          </cell>
          <cell r="S2979" t="str">
            <v>FEDERATION FRANCAISE CANOE-KAYAK ET SPORTS PAGAIE</v>
          </cell>
          <cell r="T2979">
            <v>2022</v>
          </cell>
          <cell r="V2979">
            <v>40</v>
          </cell>
          <cell r="W2979" t="str">
            <v>Non</v>
          </cell>
          <cell r="Z2979" t="str">
            <v>AN_COMP_J</v>
          </cell>
          <cell r="AA2979" t="str">
            <v>Carte 1 an Compétition Jeune</v>
          </cell>
          <cell r="AB2979">
            <v>70967</v>
          </cell>
          <cell r="AC2979">
            <v>44531</v>
          </cell>
          <cell r="AD2979">
            <v>44551</v>
          </cell>
          <cell r="AE2979">
            <v>44926</v>
          </cell>
          <cell r="AF2979" t="str">
            <v>Aucun</v>
          </cell>
          <cell r="AG2979" t="str">
            <v>B</v>
          </cell>
          <cell r="AH2979" t="str">
            <v>BENJAMIN</v>
          </cell>
          <cell r="AN2979">
            <v>44412</v>
          </cell>
          <cell r="AO2979" t="str">
            <v>Compétition</v>
          </cell>
        </row>
        <row r="2980">
          <cell r="E2980">
            <v>477335</v>
          </cell>
          <cell r="F2980" t="str">
            <v>M.</v>
          </cell>
          <cell r="G2980" t="str">
            <v>L'HEVEDER</v>
          </cell>
          <cell r="H2980" t="str">
            <v>MALVIN</v>
          </cell>
          <cell r="I2980">
            <v>40409</v>
          </cell>
          <cell r="J2980" t="str">
            <v>FRANCE</v>
          </cell>
          <cell r="K2980" t="str">
            <v>Homme</v>
          </cell>
          <cell r="L2980">
            <v>3501</v>
          </cell>
          <cell r="M2980" t="str">
            <v>KAYAK CLUB PONT REAN</v>
          </cell>
          <cell r="O2980">
            <v>3500</v>
          </cell>
          <cell r="P2980" t="str">
            <v>COMITE DEPARTEMENTAL CK D'ILLE ET VILAINE</v>
          </cell>
          <cell r="Q2980" t="str">
            <v>CR03</v>
          </cell>
          <cell r="R2980" t="str">
            <v>COMITE REGIONAL BRETAGNE CK</v>
          </cell>
          <cell r="S2980" t="str">
            <v>FEDERATION FRANCAISE CANOE-KAYAK ET SPORTS PAGAIE</v>
          </cell>
          <cell r="T2980">
            <v>2022</v>
          </cell>
          <cell r="V2980">
            <v>40</v>
          </cell>
          <cell r="W2980" t="str">
            <v>Non</v>
          </cell>
          <cell r="Z2980" t="str">
            <v>AN_COMP_J</v>
          </cell>
          <cell r="AA2980" t="str">
            <v>Carte 1 an Compétition Jeune</v>
          </cell>
          <cell r="AB2980">
            <v>70967</v>
          </cell>
          <cell r="AC2980">
            <v>44531</v>
          </cell>
          <cell r="AD2980">
            <v>44552</v>
          </cell>
          <cell r="AE2980">
            <v>44926</v>
          </cell>
          <cell r="AF2980" t="str">
            <v>Aucun</v>
          </cell>
          <cell r="AG2980" t="str">
            <v>B</v>
          </cell>
          <cell r="AH2980" t="str">
            <v>BENJAMIN</v>
          </cell>
          <cell r="AN2980">
            <v>44392</v>
          </cell>
          <cell r="AO2980" t="str">
            <v>Compétition</v>
          </cell>
        </row>
        <row r="2981">
          <cell r="E2981">
            <v>477342</v>
          </cell>
          <cell r="F2981" t="str">
            <v>Mme</v>
          </cell>
          <cell r="G2981" t="str">
            <v>DULMO</v>
          </cell>
          <cell r="H2981" t="str">
            <v>EVAELLE</v>
          </cell>
          <cell r="I2981">
            <v>39543</v>
          </cell>
          <cell r="J2981" t="str">
            <v>FRANCE</v>
          </cell>
          <cell r="K2981" t="str">
            <v>Femme</v>
          </cell>
          <cell r="L2981">
            <v>3501</v>
          </cell>
          <cell r="M2981" t="str">
            <v>KAYAK CLUB PONT REAN</v>
          </cell>
          <cell r="O2981">
            <v>3500</v>
          </cell>
          <cell r="P2981" t="str">
            <v>COMITE DEPARTEMENTAL CK D'ILLE ET VILAINE</v>
          </cell>
          <cell r="Q2981" t="str">
            <v>CR03</v>
          </cell>
          <cell r="R2981" t="str">
            <v>COMITE REGIONAL BRETAGNE CK</v>
          </cell>
          <cell r="S2981" t="str">
            <v>FEDERATION FRANCAISE CANOE-KAYAK ET SPORTS PAGAIE</v>
          </cell>
          <cell r="T2981">
            <v>2022</v>
          </cell>
          <cell r="V2981">
            <v>40</v>
          </cell>
          <cell r="W2981" t="str">
            <v>Non</v>
          </cell>
          <cell r="X2981" t="str">
            <v>IA Sport Plus</v>
          </cell>
          <cell r="Y2981" t="str">
            <v>IASPORT</v>
          </cell>
          <cell r="Z2981" t="str">
            <v>AN_COMP_J</v>
          </cell>
          <cell r="AA2981" t="str">
            <v>Carte 1 an Compétition Jeune</v>
          </cell>
          <cell r="AB2981">
            <v>70967</v>
          </cell>
          <cell r="AC2981">
            <v>44531</v>
          </cell>
          <cell r="AD2981">
            <v>44552</v>
          </cell>
          <cell r="AE2981">
            <v>44926</v>
          </cell>
          <cell r="AF2981" t="str">
            <v>Aucun</v>
          </cell>
          <cell r="AG2981" t="str">
            <v>M</v>
          </cell>
          <cell r="AH2981" t="str">
            <v>MINIME</v>
          </cell>
          <cell r="AN2981">
            <v>44448</v>
          </cell>
          <cell r="AO2981" t="str">
            <v>Compétition</v>
          </cell>
        </row>
        <row r="2982">
          <cell r="E2982">
            <v>477345</v>
          </cell>
          <cell r="F2982" t="str">
            <v>Mme</v>
          </cell>
          <cell r="G2982" t="str">
            <v>RAOULT LE FOLL</v>
          </cell>
          <cell r="H2982" t="str">
            <v>SOHA</v>
          </cell>
          <cell r="I2982">
            <v>40697</v>
          </cell>
          <cell r="J2982" t="str">
            <v>FRANCE</v>
          </cell>
          <cell r="K2982" t="str">
            <v>Femme</v>
          </cell>
          <cell r="L2982">
            <v>3501</v>
          </cell>
          <cell r="M2982" t="str">
            <v>KAYAK CLUB PONT REAN</v>
          </cell>
          <cell r="O2982">
            <v>3500</v>
          </cell>
          <cell r="P2982" t="str">
            <v>COMITE DEPARTEMENTAL CK D'ILLE ET VILAINE</v>
          </cell>
          <cell r="Q2982" t="str">
            <v>CR03</v>
          </cell>
          <cell r="R2982" t="str">
            <v>COMITE REGIONAL BRETAGNE CK</v>
          </cell>
          <cell r="S2982" t="str">
            <v>FEDERATION FRANCAISE CANOE-KAYAK ET SPORTS PAGAIE</v>
          </cell>
          <cell r="T2982">
            <v>2022</v>
          </cell>
          <cell r="V2982">
            <v>40</v>
          </cell>
          <cell r="W2982" t="str">
            <v>Non</v>
          </cell>
          <cell r="Z2982" t="str">
            <v>AN_COMP_J</v>
          </cell>
          <cell r="AA2982" t="str">
            <v>Carte 1 an Compétition Jeune</v>
          </cell>
          <cell r="AB2982">
            <v>70967</v>
          </cell>
          <cell r="AC2982">
            <v>44531</v>
          </cell>
          <cell r="AD2982">
            <v>44552</v>
          </cell>
          <cell r="AE2982">
            <v>44926</v>
          </cell>
          <cell r="AF2982" t="str">
            <v>Aucun</v>
          </cell>
          <cell r="AG2982" t="str">
            <v>B</v>
          </cell>
          <cell r="AH2982" t="str">
            <v>BENJAMIN</v>
          </cell>
          <cell r="AN2982">
            <v>44431</v>
          </cell>
          <cell r="AO2982" t="str">
            <v>Compétition</v>
          </cell>
        </row>
        <row r="2983">
          <cell r="E2983">
            <v>477346</v>
          </cell>
          <cell r="F2983" t="str">
            <v>M.</v>
          </cell>
          <cell r="G2983" t="str">
            <v>LE SAGE</v>
          </cell>
          <cell r="H2983" t="str">
            <v>CORENTIN</v>
          </cell>
          <cell r="I2983">
            <v>41298</v>
          </cell>
          <cell r="J2983" t="str">
            <v>FRANCE</v>
          </cell>
          <cell r="K2983" t="str">
            <v>Homme</v>
          </cell>
          <cell r="L2983">
            <v>3501</v>
          </cell>
          <cell r="M2983" t="str">
            <v>KAYAK CLUB PONT REAN</v>
          </cell>
          <cell r="O2983">
            <v>3500</v>
          </cell>
          <cell r="P2983" t="str">
            <v>COMITE DEPARTEMENTAL CK D'ILLE ET VILAINE</v>
          </cell>
          <cell r="Q2983" t="str">
            <v>CR03</v>
          </cell>
          <cell r="R2983" t="str">
            <v>COMITE REGIONAL BRETAGNE CK</v>
          </cell>
          <cell r="S2983" t="str">
            <v>FEDERATION FRANCAISE CANOE-KAYAK ET SPORTS PAGAIE</v>
          </cell>
          <cell r="T2983">
            <v>2022</v>
          </cell>
          <cell r="V2983">
            <v>20</v>
          </cell>
          <cell r="W2983" t="str">
            <v>Non</v>
          </cell>
          <cell r="Z2983" t="str">
            <v>AN_LOIS_J</v>
          </cell>
          <cell r="AA2983" t="str">
            <v>Carte 1 an Loisir Jeune</v>
          </cell>
          <cell r="AB2983">
            <v>70967</v>
          </cell>
          <cell r="AC2983">
            <v>44531</v>
          </cell>
          <cell r="AD2983">
            <v>44552</v>
          </cell>
          <cell r="AE2983">
            <v>44926</v>
          </cell>
          <cell r="AF2983" t="str">
            <v>Aucun</v>
          </cell>
          <cell r="AG2983" t="str">
            <v>P</v>
          </cell>
          <cell r="AH2983" t="str">
            <v>POUSSIN</v>
          </cell>
          <cell r="AJ2983">
            <v>44410</v>
          </cell>
          <cell r="AK2983" t="str">
            <v>Loisir</v>
          </cell>
          <cell r="AL2983" t="str">
            <v>Ophélie JOUBREIL</v>
          </cell>
        </row>
        <row r="2984">
          <cell r="E2984">
            <v>477349</v>
          </cell>
          <cell r="F2984" t="str">
            <v>M.</v>
          </cell>
          <cell r="G2984" t="str">
            <v>BILLARD</v>
          </cell>
          <cell r="H2984" t="str">
            <v>MAXIME</v>
          </cell>
          <cell r="I2984">
            <v>39580</v>
          </cell>
          <cell r="J2984" t="str">
            <v>FRANCE</v>
          </cell>
          <cell r="K2984" t="str">
            <v>Homme</v>
          </cell>
          <cell r="L2984">
            <v>3501</v>
          </cell>
          <cell r="M2984" t="str">
            <v>KAYAK CLUB PONT REAN</v>
          </cell>
          <cell r="O2984">
            <v>3500</v>
          </cell>
          <cell r="P2984" t="str">
            <v>COMITE DEPARTEMENTAL CK D'ILLE ET VILAINE</v>
          </cell>
          <cell r="Q2984" t="str">
            <v>CR03</v>
          </cell>
          <cell r="R2984" t="str">
            <v>COMITE REGIONAL BRETAGNE CK</v>
          </cell>
          <cell r="S2984" t="str">
            <v>FEDERATION FRANCAISE CANOE-KAYAK ET SPORTS PAGAIE</v>
          </cell>
          <cell r="T2984">
            <v>2022</v>
          </cell>
          <cell r="V2984">
            <v>40</v>
          </cell>
          <cell r="W2984" t="str">
            <v>Non</v>
          </cell>
          <cell r="Z2984" t="str">
            <v>AN_COMP_J</v>
          </cell>
          <cell r="AA2984" t="str">
            <v>Carte 1 an Compétition Jeune</v>
          </cell>
          <cell r="AB2984">
            <v>70967</v>
          </cell>
          <cell r="AC2984">
            <v>44531</v>
          </cell>
          <cell r="AD2984">
            <v>44551</v>
          </cell>
          <cell r="AE2984">
            <v>44926</v>
          </cell>
          <cell r="AF2984" t="str">
            <v>Aucun</v>
          </cell>
          <cell r="AG2984" t="str">
            <v>M</v>
          </cell>
          <cell r="AH2984" t="str">
            <v>MINIME</v>
          </cell>
          <cell r="AN2984">
            <v>44428</v>
          </cell>
          <cell r="AO2984" t="str">
            <v>Compétition</v>
          </cell>
        </row>
        <row r="2985">
          <cell r="E2985">
            <v>477350</v>
          </cell>
          <cell r="F2985" t="str">
            <v>Mme</v>
          </cell>
          <cell r="G2985" t="str">
            <v>GEORGES LEROY</v>
          </cell>
          <cell r="H2985" t="str">
            <v>ANALIA</v>
          </cell>
          <cell r="I2985">
            <v>40345</v>
          </cell>
          <cell r="J2985" t="str">
            <v>FRANCE</v>
          </cell>
          <cell r="K2985" t="str">
            <v>Femme</v>
          </cell>
          <cell r="L2985">
            <v>3501</v>
          </cell>
          <cell r="M2985" t="str">
            <v>KAYAK CLUB PONT REAN</v>
          </cell>
          <cell r="O2985">
            <v>3500</v>
          </cell>
          <cell r="P2985" t="str">
            <v>COMITE DEPARTEMENTAL CK D'ILLE ET VILAINE</v>
          </cell>
          <cell r="Q2985" t="str">
            <v>CR03</v>
          </cell>
          <cell r="R2985" t="str">
            <v>COMITE REGIONAL BRETAGNE CK</v>
          </cell>
          <cell r="S2985" t="str">
            <v>FEDERATION FRANCAISE CANOE-KAYAK ET SPORTS PAGAIE</v>
          </cell>
          <cell r="T2985">
            <v>2022</v>
          </cell>
          <cell r="V2985">
            <v>40</v>
          </cell>
          <cell r="W2985" t="str">
            <v>Non</v>
          </cell>
          <cell r="Z2985" t="str">
            <v>AN_COMP_J</v>
          </cell>
          <cell r="AA2985" t="str">
            <v>Carte 1 an Compétition Jeune</v>
          </cell>
          <cell r="AB2985">
            <v>70967</v>
          </cell>
          <cell r="AC2985">
            <v>44531</v>
          </cell>
          <cell r="AD2985">
            <v>44552</v>
          </cell>
          <cell r="AE2985">
            <v>44926</v>
          </cell>
          <cell r="AF2985" t="str">
            <v>Aucun</v>
          </cell>
          <cell r="AG2985" t="str">
            <v>B</v>
          </cell>
          <cell r="AH2985" t="str">
            <v>BENJAMIN</v>
          </cell>
          <cell r="AN2985">
            <v>44445</v>
          </cell>
          <cell r="AO2985" t="str">
            <v>Compétition</v>
          </cell>
        </row>
        <row r="2986">
          <cell r="E2986">
            <v>477371</v>
          </cell>
          <cell r="F2986" t="str">
            <v>M.</v>
          </cell>
          <cell r="G2986" t="str">
            <v>BEUVE</v>
          </cell>
          <cell r="H2986" t="str">
            <v>LOUIS</v>
          </cell>
          <cell r="I2986">
            <v>40414</v>
          </cell>
          <cell r="J2986" t="str">
            <v>FRANCE</v>
          </cell>
          <cell r="K2986" t="str">
            <v>Homme</v>
          </cell>
          <cell r="L2986">
            <v>5642</v>
          </cell>
          <cell r="M2986" t="str">
            <v>PLOUAY EAU VIVE</v>
          </cell>
          <cell r="N2986" t="str">
            <v>PEV</v>
          </cell>
          <cell r="O2986">
            <v>5600</v>
          </cell>
          <cell r="P2986" t="str">
            <v>COMITE DEPARTEMENTAL CK DU MORBIHAN</v>
          </cell>
          <cell r="Q2986" t="str">
            <v>CR03</v>
          </cell>
          <cell r="R2986" t="str">
            <v>COMITE REGIONAL BRETAGNE CK</v>
          </cell>
          <cell r="S2986" t="str">
            <v>FEDERATION FRANCAISE CANOE-KAYAK ET SPORTS PAGAIE</v>
          </cell>
          <cell r="T2986">
            <v>2022</v>
          </cell>
          <cell r="V2986">
            <v>40</v>
          </cell>
          <cell r="W2986" t="str">
            <v>Non</v>
          </cell>
          <cell r="Z2986" t="str">
            <v>AN_COMP_J</v>
          </cell>
          <cell r="AA2986" t="str">
            <v>Carte 1 an Compétition Jeune</v>
          </cell>
          <cell r="AB2986">
            <v>71003</v>
          </cell>
          <cell r="AC2986">
            <v>44531</v>
          </cell>
          <cell r="AD2986">
            <v>44563</v>
          </cell>
          <cell r="AE2986">
            <v>44926</v>
          </cell>
          <cell r="AF2986" t="str">
            <v>Aucun</v>
          </cell>
          <cell r="AG2986" t="str">
            <v>B</v>
          </cell>
          <cell r="AH2986" t="str">
            <v>BENJAMIN</v>
          </cell>
          <cell r="AN2986">
            <v>44620</v>
          </cell>
          <cell r="AO2986" t="str">
            <v>Compétition</v>
          </cell>
        </row>
        <row r="2987">
          <cell r="E2987">
            <v>477411</v>
          </cell>
          <cell r="F2987" t="str">
            <v>M.</v>
          </cell>
          <cell r="G2987" t="str">
            <v>GOSTIAUX</v>
          </cell>
          <cell r="H2987" t="str">
            <v>LOIC</v>
          </cell>
          <cell r="I2987">
            <v>30711</v>
          </cell>
          <cell r="J2987" t="str">
            <v>FRANCE</v>
          </cell>
          <cell r="K2987" t="str">
            <v>Homme</v>
          </cell>
          <cell r="L2987">
            <v>5643</v>
          </cell>
          <cell r="M2987" t="str">
            <v>LANESTER CANOE KAYAK CLUB</v>
          </cell>
          <cell r="N2987" t="str">
            <v>L.C.K.C</v>
          </cell>
          <cell r="O2987">
            <v>5600</v>
          </cell>
          <cell r="P2987" t="str">
            <v>COMITE DEPARTEMENTAL CK DU MORBIHAN</v>
          </cell>
          <cell r="Q2987" t="str">
            <v>CR03</v>
          </cell>
          <cell r="R2987" t="str">
            <v>COMITE REGIONAL BRETAGNE CK</v>
          </cell>
          <cell r="S2987" t="str">
            <v>FEDERATION FRANCAISE CANOE-KAYAK ET SPORTS PAGAIE</v>
          </cell>
          <cell r="T2987">
            <v>2022</v>
          </cell>
          <cell r="V2987">
            <v>55</v>
          </cell>
          <cell r="W2987" t="str">
            <v>Non</v>
          </cell>
          <cell r="Z2987" t="str">
            <v>AN_LOIS_A</v>
          </cell>
          <cell r="AA2987" t="str">
            <v>Carte 1 an Loisir Adulte</v>
          </cell>
          <cell r="AB2987">
            <v>71484</v>
          </cell>
          <cell r="AC2987">
            <v>44562</v>
          </cell>
          <cell r="AD2987">
            <v>44565</v>
          </cell>
          <cell r="AE2987">
            <v>44926</v>
          </cell>
          <cell r="AF2987" t="str">
            <v>Aucun</v>
          </cell>
          <cell r="AG2987" t="str">
            <v>V</v>
          </cell>
          <cell r="AH2987" t="str">
            <v>VETERAN</v>
          </cell>
        </row>
        <row r="2988">
          <cell r="E2988">
            <v>477455</v>
          </cell>
          <cell r="F2988" t="str">
            <v>Mme</v>
          </cell>
          <cell r="G2988" t="str">
            <v>GILLET</v>
          </cell>
          <cell r="H2988" t="str">
            <v>BRIGITTE</v>
          </cell>
          <cell r="I2988">
            <v>20808</v>
          </cell>
          <cell r="J2988" t="str">
            <v>FRANCE</v>
          </cell>
          <cell r="K2988" t="str">
            <v>Femme</v>
          </cell>
          <cell r="L2988">
            <v>5643</v>
          </cell>
          <cell r="M2988" t="str">
            <v>LANESTER CANOE KAYAK CLUB</v>
          </cell>
          <cell r="N2988" t="str">
            <v>L.C.K.C</v>
          </cell>
          <cell r="O2988">
            <v>5600</v>
          </cell>
          <cell r="P2988" t="str">
            <v>COMITE DEPARTEMENTAL CK DU MORBIHAN</v>
          </cell>
          <cell r="Q2988" t="str">
            <v>CR03</v>
          </cell>
          <cell r="R2988" t="str">
            <v>COMITE REGIONAL BRETAGNE CK</v>
          </cell>
          <cell r="S2988" t="str">
            <v>FEDERATION FRANCAISE CANOE-KAYAK ET SPORTS PAGAIE</v>
          </cell>
          <cell r="T2988">
            <v>2022</v>
          </cell>
          <cell r="V2988">
            <v>55</v>
          </cell>
          <cell r="W2988" t="str">
            <v>Non</v>
          </cell>
          <cell r="Z2988" t="str">
            <v>AN_LOIS_A</v>
          </cell>
          <cell r="AA2988" t="str">
            <v>Carte 1 an Loisir Adulte</v>
          </cell>
          <cell r="AB2988">
            <v>71484</v>
          </cell>
          <cell r="AC2988">
            <v>44562</v>
          </cell>
          <cell r="AD2988">
            <v>44565</v>
          </cell>
          <cell r="AE2988">
            <v>44926</v>
          </cell>
          <cell r="AF2988" t="str">
            <v>Aucun</v>
          </cell>
          <cell r="AG2988" t="str">
            <v>V</v>
          </cell>
          <cell r="AH2988" t="str">
            <v>VETERAN</v>
          </cell>
          <cell r="AJ2988">
            <v>44455</v>
          </cell>
          <cell r="AK2988" t="str">
            <v>Loisir</v>
          </cell>
          <cell r="AL2988" t="str">
            <v>GOURON Yves</v>
          </cell>
          <cell r="AM2988" t="str">
            <v>56 1 031 43 6</v>
          </cell>
        </row>
        <row r="2989">
          <cell r="E2989">
            <v>477456</v>
          </cell>
          <cell r="F2989" t="str">
            <v>M.</v>
          </cell>
          <cell r="G2989" t="str">
            <v>GILLET</v>
          </cell>
          <cell r="H2989" t="str">
            <v>PATRICK</v>
          </cell>
          <cell r="I2989">
            <v>20350</v>
          </cell>
          <cell r="J2989" t="str">
            <v>FRANCE</v>
          </cell>
          <cell r="K2989" t="str">
            <v>Homme</v>
          </cell>
          <cell r="L2989">
            <v>5643</v>
          </cell>
          <cell r="M2989" t="str">
            <v>LANESTER CANOE KAYAK CLUB</v>
          </cell>
          <cell r="N2989" t="str">
            <v>L.C.K.C</v>
          </cell>
          <cell r="O2989">
            <v>5600</v>
          </cell>
          <cell r="P2989" t="str">
            <v>COMITE DEPARTEMENTAL CK DU MORBIHAN</v>
          </cell>
          <cell r="Q2989" t="str">
            <v>CR03</v>
          </cell>
          <cell r="R2989" t="str">
            <v>COMITE REGIONAL BRETAGNE CK</v>
          </cell>
          <cell r="S2989" t="str">
            <v>FEDERATION FRANCAISE CANOE-KAYAK ET SPORTS PAGAIE</v>
          </cell>
          <cell r="T2989">
            <v>2022</v>
          </cell>
          <cell r="V2989">
            <v>55</v>
          </cell>
          <cell r="W2989" t="str">
            <v>Non</v>
          </cell>
          <cell r="Z2989" t="str">
            <v>AN_LOIS_A</v>
          </cell>
          <cell r="AA2989" t="str">
            <v>Carte 1 an Loisir Adulte</v>
          </cell>
          <cell r="AB2989">
            <v>71484</v>
          </cell>
          <cell r="AC2989">
            <v>44562</v>
          </cell>
          <cell r="AD2989">
            <v>44565</v>
          </cell>
          <cell r="AE2989">
            <v>44926</v>
          </cell>
          <cell r="AF2989" t="str">
            <v>Aucun</v>
          </cell>
          <cell r="AG2989" t="str">
            <v>V</v>
          </cell>
          <cell r="AH2989" t="str">
            <v>VETERAN</v>
          </cell>
          <cell r="AJ2989">
            <v>44455</v>
          </cell>
          <cell r="AK2989" t="str">
            <v>Loisir</v>
          </cell>
          <cell r="AL2989" t="str">
            <v>GOURON Yves</v>
          </cell>
          <cell r="AM2989" t="str">
            <v>56 1 031 43 6</v>
          </cell>
        </row>
        <row r="2990">
          <cell r="E2990">
            <v>477458</v>
          </cell>
          <cell r="F2990" t="str">
            <v>Mme</v>
          </cell>
          <cell r="G2990" t="str">
            <v>LE TOULLEC</v>
          </cell>
          <cell r="H2990" t="str">
            <v>ELISABETH</v>
          </cell>
          <cell r="I2990">
            <v>18229</v>
          </cell>
          <cell r="J2990" t="str">
            <v>FRANCE</v>
          </cell>
          <cell r="K2990" t="str">
            <v>Femme</v>
          </cell>
          <cell r="L2990">
            <v>5643</v>
          </cell>
          <cell r="M2990" t="str">
            <v>LANESTER CANOE KAYAK CLUB</v>
          </cell>
          <cell r="N2990" t="str">
            <v>L.C.K.C</v>
          </cell>
          <cell r="O2990">
            <v>5600</v>
          </cell>
          <cell r="P2990" t="str">
            <v>COMITE DEPARTEMENTAL CK DU MORBIHAN</v>
          </cell>
          <cell r="Q2990" t="str">
            <v>CR03</v>
          </cell>
          <cell r="R2990" t="str">
            <v>COMITE REGIONAL BRETAGNE CK</v>
          </cell>
          <cell r="S2990" t="str">
            <v>FEDERATION FRANCAISE CANOE-KAYAK ET SPORTS PAGAIE</v>
          </cell>
          <cell r="T2990">
            <v>2022</v>
          </cell>
          <cell r="V2990">
            <v>55</v>
          </cell>
          <cell r="W2990" t="str">
            <v>Non</v>
          </cell>
          <cell r="Z2990" t="str">
            <v>AN_LOIS_A</v>
          </cell>
          <cell r="AA2990" t="str">
            <v>Carte 1 an Loisir Adulte</v>
          </cell>
          <cell r="AB2990">
            <v>71484</v>
          </cell>
          <cell r="AC2990">
            <v>44562</v>
          </cell>
          <cell r="AD2990">
            <v>44565</v>
          </cell>
          <cell r="AE2990">
            <v>44926</v>
          </cell>
          <cell r="AF2990" t="str">
            <v>Aucun</v>
          </cell>
          <cell r="AG2990" t="str">
            <v>V</v>
          </cell>
          <cell r="AH2990" t="str">
            <v>VETERAN</v>
          </cell>
        </row>
        <row r="2991">
          <cell r="E2991">
            <v>477515</v>
          </cell>
          <cell r="F2991" t="str">
            <v>M.</v>
          </cell>
          <cell r="G2991" t="str">
            <v>AMELOT</v>
          </cell>
          <cell r="H2991" t="str">
            <v>JULES</v>
          </cell>
          <cell r="I2991">
            <v>38738</v>
          </cell>
          <cell r="J2991" t="str">
            <v>FRANCE</v>
          </cell>
          <cell r="K2991" t="str">
            <v>Homme</v>
          </cell>
          <cell r="L2991">
            <v>3506</v>
          </cell>
          <cell r="M2991" t="str">
            <v>C.K.C.I.R. ST GREGOIRE</v>
          </cell>
          <cell r="O2991">
            <v>3500</v>
          </cell>
          <cell r="P2991" t="str">
            <v>COMITE DEPARTEMENTAL CK D'ILLE ET VILAINE</v>
          </cell>
          <cell r="Q2991" t="str">
            <v>CR03</v>
          </cell>
          <cell r="R2991" t="str">
            <v>COMITE REGIONAL BRETAGNE CK</v>
          </cell>
          <cell r="S2991" t="str">
            <v>FEDERATION FRANCAISE CANOE-KAYAK ET SPORTS PAGAIE</v>
          </cell>
          <cell r="T2991">
            <v>2022</v>
          </cell>
          <cell r="V2991">
            <v>40</v>
          </cell>
          <cell r="W2991" t="str">
            <v>Non</v>
          </cell>
          <cell r="Z2991" t="str">
            <v>AN_COMP_J</v>
          </cell>
          <cell r="AA2991" t="str">
            <v>Carte 1 an Compétition Jeune</v>
          </cell>
          <cell r="AB2991">
            <v>71435</v>
          </cell>
          <cell r="AC2991">
            <v>44562</v>
          </cell>
          <cell r="AD2991">
            <v>44565</v>
          </cell>
          <cell r="AE2991">
            <v>44926</v>
          </cell>
          <cell r="AF2991" t="str">
            <v>Aucun</v>
          </cell>
          <cell r="AG2991" t="str">
            <v>C</v>
          </cell>
          <cell r="AH2991" t="str">
            <v>CADET</v>
          </cell>
          <cell r="AN2991">
            <v>44454</v>
          </cell>
          <cell r="AO2991" t="str">
            <v>Compétition</v>
          </cell>
        </row>
        <row r="2992">
          <cell r="E2992">
            <v>477523</v>
          </cell>
          <cell r="F2992" t="str">
            <v>Mme</v>
          </cell>
          <cell r="G2992" t="str">
            <v>BOUDOT</v>
          </cell>
          <cell r="H2992" t="str">
            <v>YSIS</v>
          </cell>
          <cell r="I2992">
            <v>41513</v>
          </cell>
          <cell r="J2992" t="str">
            <v>FRANCE</v>
          </cell>
          <cell r="K2992" t="str">
            <v>Femme</v>
          </cell>
          <cell r="L2992">
            <v>3506</v>
          </cell>
          <cell r="M2992" t="str">
            <v>C.K.C.I.R. ST GREGOIRE</v>
          </cell>
          <cell r="O2992">
            <v>3500</v>
          </cell>
          <cell r="P2992" t="str">
            <v>COMITE DEPARTEMENTAL CK D'ILLE ET VILAINE</v>
          </cell>
          <cell r="Q2992" t="str">
            <v>CR03</v>
          </cell>
          <cell r="R2992" t="str">
            <v>COMITE REGIONAL BRETAGNE CK</v>
          </cell>
          <cell r="S2992" t="str">
            <v>FEDERATION FRANCAISE CANOE-KAYAK ET SPORTS PAGAIE</v>
          </cell>
          <cell r="T2992">
            <v>2022</v>
          </cell>
          <cell r="V2992">
            <v>40</v>
          </cell>
          <cell r="W2992" t="str">
            <v>Non</v>
          </cell>
          <cell r="Z2992" t="str">
            <v>AN_COMP_J</v>
          </cell>
          <cell r="AA2992" t="str">
            <v>Carte 1 an Compétition Jeune</v>
          </cell>
          <cell r="AB2992">
            <v>71435</v>
          </cell>
          <cell r="AC2992">
            <v>44562</v>
          </cell>
          <cell r="AD2992">
            <v>44565</v>
          </cell>
          <cell r="AE2992">
            <v>44926</v>
          </cell>
          <cell r="AF2992" t="str">
            <v>Aucun</v>
          </cell>
          <cell r="AG2992" t="str">
            <v>P</v>
          </cell>
          <cell r="AH2992" t="str">
            <v>POUSSIN</v>
          </cell>
          <cell r="AN2992">
            <v>44452</v>
          </cell>
          <cell r="AO2992" t="str">
            <v>Compétition</v>
          </cell>
        </row>
        <row r="2993">
          <cell r="E2993">
            <v>477526</v>
          </cell>
          <cell r="F2993" t="str">
            <v>M.</v>
          </cell>
          <cell r="G2993" t="str">
            <v>BOURGEOIS</v>
          </cell>
          <cell r="H2993" t="str">
            <v>ENKI</v>
          </cell>
          <cell r="I2993">
            <v>39191</v>
          </cell>
          <cell r="J2993" t="str">
            <v>FRANCE</v>
          </cell>
          <cell r="K2993" t="str">
            <v>Homme</v>
          </cell>
          <cell r="L2993">
            <v>3506</v>
          </cell>
          <cell r="M2993" t="str">
            <v>C.K.C.I.R. ST GREGOIRE</v>
          </cell>
          <cell r="O2993">
            <v>3500</v>
          </cell>
          <cell r="P2993" t="str">
            <v>COMITE DEPARTEMENTAL CK D'ILLE ET VILAINE</v>
          </cell>
          <cell r="Q2993" t="str">
            <v>CR03</v>
          </cell>
          <cell r="R2993" t="str">
            <v>COMITE REGIONAL BRETAGNE CK</v>
          </cell>
          <cell r="S2993" t="str">
            <v>FEDERATION FRANCAISE CANOE-KAYAK ET SPORTS PAGAIE</v>
          </cell>
          <cell r="T2993">
            <v>2022</v>
          </cell>
          <cell r="V2993">
            <v>40</v>
          </cell>
          <cell r="W2993" t="str">
            <v>Non</v>
          </cell>
          <cell r="Z2993" t="str">
            <v>AN_COMP_J</v>
          </cell>
          <cell r="AA2993" t="str">
            <v>Carte 1 an Compétition Jeune</v>
          </cell>
          <cell r="AB2993">
            <v>71435</v>
          </cell>
          <cell r="AC2993">
            <v>44562</v>
          </cell>
          <cell r="AD2993">
            <v>44565</v>
          </cell>
          <cell r="AE2993">
            <v>44926</v>
          </cell>
          <cell r="AF2993" t="str">
            <v>Aucun</v>
          </cell>
          <cell r="AG2993" t="str">
            <v>C</v>
          </cell>
          <cell r="AH2993" t="str">
            <v>CADET</v>
          </cell>
          <cell r="AN2993">
            <v>44432</v>
          </cell>
          <cell r="AO2993" t="str">
            <v>Compétition</v>
          </cell>
        </row>
        <row r="2994">
          <cell r="E2994">
            <v>477527</v>
          </cell>
          <cell r="F2994" t="str">
            <v>Mme</v>
          </cell>
          <cell r="G2994" t="str">
            <v>BELLAYBREGEAT</v>
          </cell>
          <cell r="H2994" t="str">
            <v>LILWENN</v>
          </cell>
          <cell r="I2994">
            <v>40680</v>
          </cell>
          <cell r="J2994" t="str">
            <v>FRANCE</v>
          </cell>
          <cell r="K2994" t="str">
            <v>Femme</v>
          </cell>
          <cell r="L2994">
            <v>2202</v>
          </cell>
          <cell r="M2994" t="str">
            <v>CLUB MJC ST BRIEUC C.K.</v>
          </cell>
          <cell r="N2994" t="str">
            <v>MJC DU PLATEAU</v>
          </cell>
          <cell r="O2994">
            <v>2200</v>
          </cell>
          <cell r="P2994" t="str">
            <v>COMITE DEPARTEMENTAL CK COTES D'ARMOR</v>
          </cell>
          <cell r="Q2994" t="str">
            <v>CR03</v>
          </cell>
          <cell r="R2994" t="str">
            <v>COMITE REGIONAL BRETAGNE CK</v>
          </cell>
          <cell r="S2994" t="str">
            <v>FEDERATION FRANCAISE CANOE-KAYAK ET SPORTS PAGAIE</v>
          </cell>
          <cell r="T2994">
            <v>2022</v>
          </cell>
          <cell r="V2994">
            <v>20</v>
          </cell>
          <cell r="W2994" t="str">
            <v>Non</v>
          </cell>
          <cell r="Z2994" t="str">
            <v>AN_LOIS_J</v>
          </cell>
          <cell r="AA2994" t="str">
            <v>Carte 1 an Loisir Jeune</v>
          </cell>
          <cell r="AB2994">
            <v>70810</v>
          </cell>
          <cell r="AC2994">
            <v>44531</v>
          </cell>
          <cell r="AD2994">
            <v>44546</v>
          </cell>
          <cell r="AE2994">
            <v>44926</v>
          </cell>
          <cell r="AF2994" t="str">
            <v>Aucun</v>
          </cell>
          <cell r="AG2994" t="str">
            <v>B</v>
          </cell>
          <cell r="AH2994" t="str">
            <v>BENJAMIN</v>
          </cell>
          <cell r="AJ2994">
            <v>44546</v>
          </cell>
          <cell r="AK2994" t="str">
            <v>Loisir</v>
          </cell>
        </row>
        <row r="2995">
          <cell r="E2995">
            <v>477529</v>
          </cell>
          <cell r="F2995" t="str">
            <v>M.</v>
          </cell>
          <cell r="G2995" t="str">
            <v>UGLOW BREJOIN</v>
          </cell>
          <cell r="H2995" t="str">
            <v>MAX</v>
          </cell>
          <cell r="I2995">
            <v>40247</v>
          </cell>
          <cell r="J2995" t="str">
            <v>FRANCE</v>
          </cell>
          <cell r="K2995" t="str">
            <v>Homme</v>
          </cell>
          <cell r="L2995">
            <v>2202</v>
          </cell>
          <cell r="M2995" t="str">
            <v>CLUB MJC ST BRIEUC C.K.</v>
          </cell>
          <cell r="N2995" t="str">
            <v>MJC DU PLATEAU</v>
          </cell>
          <cell r="O2995">
            <v>2200</v>
          </cell>
          <cell r="P2995" t="str">
            <v>COMITE DEPARTEMENTAL CK COTES D'ARMOR</v>
          </cell>
          <cell r="Q2995" t="str">
            <v>CR03</v>
          </cell>
          <cell r="R2995" t="str">
            <v>COMITE REGIONAL BRETAGNE CK</v>
          </cell>
          <cell r="S2995" t="str">
            <v>FEDERATION FRANCAISE CANOE-KAYAK ET SPORTS PAGAIE</v>
          </cell>
          <cell r="T2995">
            <v>2022</v>
          </cell>
          <cell r="V2995">
            <v>20</v>
          </cell>
          <cell r="W2995" t="str">
            <v>Non</v>
          </cell>
          <cell r="Z2995" t="str">
            <v>AN_LOIS_J</v>
          </cell>
          <cell r="AA2995" t="str">
            <v>Carte 1 an Loisir Jeune</v>
          </cell>
          <cell r="AB2995">
            <v>70810</v>
          </cell>
          <cell r="AC2995">
            <v>44531</v>
          </cell>
          <cell r="AD2995">
            <v>44546</v>
          </cell>
          <cell r="AE2995">
            <v>44926</v>
          </cell>
          <cell r="AF2995" t="str">
            <v>Aucun</v>
          </cell>
          <cell r="AG2995" t="str">
            <v>B</v>
          </cell>
          <cell r="AH2995" t="str">
            <v>BENJAMIN</v>
          </cell>
          <cell r="AJ2995">
            <v>44546</v>
          </cell>
          <cell r="AK2995" t="str">
            <v>Loisir</v>
          </cell>
        </row>
        <row r="2996">
          <cell r="E2996">
            <v>477531</v>
          </cell>
          <cell r="F2996" t="str">
            <v>M.</v>
          </cell>
          <cell r="G2996" t="str">
            <v>BOURGEOIS</v>
          </cell>
          <cell r="H2996" t="str">
            <v>GILLES</v>
          </cell>
          <cell r="I2996">
            <v>26518</v>
          </cell>
          <cell r="J2996" t="str">
            <v>FRANCE</v>
          </cell>
          <cell r="K2996" t="str">
            <v>Homme</v>
          </cell>
          <cell r="L2996">
            <v>3506</v>
          </cell>
          <cell r="M2996" t="str">
            <v>C.K.C.I.R. ST GREGOIRE</v>
          </cell>
          <cell r="O2996">
            <v>3500</v>
          </cell>
          <cell r="P2996" t="str">
            <v>COMITE DEPARTEMENTAL CK D'ILLE ET VILAINE</v>
          </cell>
          <cell r="Q2996" t="str">
            <v>CR03</v>
          </cell>
          <cell r="R2996" t="str">
            <v>COMITE REGIONAL BRETAGNE CK</v>
          </cell>
          <cell r="S2996" t="str">
            <v>FEDERATION FRANCAISE CANOE-KAYAK ET SPORTS PAGAIE</v>
          </cell>
          <cell r="T2996">
            <v>2022</v>
          </cell>
          <cell r="V2996">
            <v>55</v>
          </cell>
          <cell r="W2996" t="str">
            <v>Non</v>
          </cell>
          <cell r="Z2996" t="str">
            <v>AN_LOIS_A</v>
          </cell>
          <cell r="AA2996" t="str">
            <v>Carte 1 an Loisir Adulte</v>
          </cell>
          <cell r="AB2996">
            <v>71435</v>
          </cell>
          <cell r="AC2996">
            <v>44562</v>
          </cell>
          <cell r="AD2996">
            <v>44565</v>
          </cell>
          <cell r="AE2996">
            <v>44926</v>
          </cell>
          <cell r="AF2996" t="str">
            <v>Aucun</v>
          </cell>
          <cell r="AG2996" t="str">
            <v>V</v>
          </cell>
          <cell r="AH2996" t="str">
            <v>VETERAN</v>
          </cell>
          <cell r="AJ2996">
            <v>44456</v>
          </cell>
          <cell r="AK2996" t="str">
            <v>Loisir</v>
          </cell>
        </row>
        <row r="2997">
          <cell r="E2997">
            <v>477532</v>
          </cell>
          <cell r="F2997" t="str">
            <v>M.</v>
          </cell>
          <cell r="G2997" t="str">
            <v>GLAIZOT</v>
          </cell>
          <cell r="H2997" t="str">
            <v>MARIN</v>
          </cell>
          <cell r="I2997">
            <v>40291</v>
          </cell>
          <cell r="J2997" t="str">
            <v>FRANCE</v>
          </cell>
          <cell r="K2997" t="str">
            <v>Homme</v>
          </cell>
          <cell r="L2997">
            <v>2202</v>
          </cell>
          <cell r="M2997" t="str">
            <v>CLUB MJC ST BRIEUC C.K.</v>
          </cell>
          <cell r="N2997" t="str">
            <v>MJC DU PLATEAU</v>
          </cell>
          <cell r="O2997">
            <v>2200</v>
          </cell>
          <cell r="P2997" t="str">
            <v>COMITE DEPARTEMENTAL CK COTES D'ARMOR</v>
          </cell>
          <cell r="Q2997" t="str">
            <v>CR03</v>
          </cell>
          <cell r="R2997" t="str">
            <v>COMITE REGIONAL BRETAGNE CK</v>
          </cell>
          <cell r="S2997" t="str">
            <v>FEDERATION FRANCAISE CANOE-KAYAK ET SPORTS PAGAIE</v>
          </cell>
          <cell r="T2997">
            <v>2022</v>
          </cell>
          <cell r="V2997">
            <v>20</v>
          </cell>
          <cell r="W2997" t="str">
            <v>Non</v>
          </cell>
          <cell r="Z2997" t="str">
            <v>AN_LOIS_J</v>
          </cell>
          <cell r="AA2997" t="str">
            <v>Carte 1 an Loisir Jeune</v>
          </cell>
          <cell r="AB2997">
            <v>70810</v>
          </cell>
          <cell r="AC2997">
            <v>44531</v>
          </cell>
          <cell r="AD2997">
            <v>44546</v>
          </cell>
          <cell r="AE2997">
            <v>44926</v>
          </cell>
          <cell r="AF2997" t="str">
            <v>Aucun</v>
          </cell>
          <cell r="AG2997" t="str">
            <v>B</v>
          </cell>
          <cell r="AH2997" t="str">
            <v>BENJAMIN</v>
          </cell>
          <cell r="AJ2997">
            <v>44546</v>
          </cell>
          <cell r="AK2997" t="str">
            <v>Loisir</v>
          </cell>
        </row>
        <row r="2998">
          <cell r="E2998">
            <v>477533</v>
          </cell>
          <cell r="F2998" t="str">
            <v>M.</v>
          </cell>
          <cell r="G2998" t="str">
            <v>BREGER</v>
          </cell>
          <cell r="H2998" t="str">
            <v>VINCENT</v>
          </cell>
          <cell r="I2998">
            <v>32605</v>
          </cell>
          <cell r="J2998" t="str">
            <v>FRANCE</v>
          </cell>
          <cell r="K2998" t="str">
            <v>Homme</v>
          </cell>
          <cell r="L2998">
            <v>3506</v>
          </cell>
          <cell r="M2998" t="str">
            <v>C.K.C.I.R. ST GREGOIRE</v>
          </cell>
          <cell r="O2998">
            <v>3500</v>
          </cell>
          <cell r="P2998" t="str">
            <v>COMITE DEPARTEMENTAL CK D'ILLE ET VILAINE</v>
          </cell>
          <cell r="Q2998" t="str">
            <v>CR03</v>
          </cell>
          <cell r="R2998" t="str">
            <v>COMITE REGIONAL BRETAGNE CK</v>
          </cell>
          <cell r="S2998" t="str">
            <v>FEDERATION FRANCAISE CANOE-KAYAK ET SPORTS PAGAIE</v>
          </cell>
          <cell r="T2998">
            <v>2022</v>
          </cell>
          <cell r="V2998">
            <v>55</v>
          </cell>
          <cell r="W2998" t="str">
            <v>Non</v>
          </cell>
          <cell r="Z2998" t="str">
            <v>AN_LOIS_A</v>
          </cell>
          <cell r="AA2998" t="str">
            <v>Carte 1 an Loisir Adulte</v>
          </cell>
          <cell r="AB2998">
            <v>71435</v>
          </cell>
          <cell r="AC2998">
            <v>44562</v>
          </cell>
          <cell r="AD2998">
            <v>44565</v>
          </cell>
          <cell r="AE2998">
            <v>44926</v>
          </cell>
          <cell r="AF2998" t="str">
            <v>Aucun</v>
          </cell>
          <cell r="AG2998" t="str">
            <v>S</v>
          </cell>
          <cell r="AH2998" t="str">
            <v>SENIOR</v>
          </cell>
          <cell r="AJ2998">
            <v>44432</v>
          </cell>
          <cell r="AK2998" t="str">
            <v>Loisir</v>
          </cell>
        </row>
        <row r="2999">
          <cell r="E2999">
            <v>477536</v>
          </cell>
          <cell r="F2999" t="str">
            <v>M.</v>
          </cell>
          <cell r="G2999" t="str">
            <v>ROBINMORO</v>
          </cell>
          <cell r="H2999" t="str">
            <v>ARI</v>
          </cell>
          <cell r="I2999">
            <v>41398</v>
          </cell>
          <cell r="J2999" t="str">
            <v>FRANCE</v>
          </cell>
          <cell r="K2999" t="str">
            <v>Homme</v>
          </cell>
          <cell r="L2999">
            <v>2202</v>
          </cell>
          <cell r="M2999" t="str">
            <v>CLUB MJC ST BRIEUC C.K.</v>
          </cell>
          <cell r="N2999" t="str">
            <v>MJC DU PLATEAU</v>
          </cell>
          <cell r="O2999">
            <v>2200</v>
          </cell>
          <cell r="P2999" t="str">
            <v>COMITE DEPARTEMENTAL CK COTES D'ARMOR</v>
          </cell>
          <cell r="Q2999" t="str">
            <v>CR03</v>
          </cell>
          <cell r="R2999" t="str">
            <v>COMITE REGIONAL BRETAGNE CK</v>
          </cell>
          <cell r="S2999" t="str">
            <v>FEDERATION FRANCAISE CANOE-KAYAK ET SPORTS PAGAIE</v>
          </cell>
          <cell r="T2999">
            <v>2022</v>
          </cell>
          <cell r="V2999">
            <v>20</v>
          </cell>
          <cell r="W2999" t="str">
            <v>Non</v>
          </cell>
          <cell r="Z2999" t="str">
            <v>AN_LOIS_J</v>
          </cell>
          <cell r="AA2999" t="str">
            <v>Carte 1 an Loisir Jeune</v>
          </cell>
          <cell r="AB2999">
            <v>70810</v>
          </cell>
          <cell r="AC2999">
            <v>44531</v>
          </cell>
          <cell r="AD2999">
            <v>44546</v>
          </cell>
          <cell r="AE2999">
            <v>44926</v>
          </cell>
          <cell r="AF2999" t="str">
            <v>Aucun</v>
          </cell>
          <cell r="AG2999" t="str">
            <v>P</v>
          </cell>
          <cell r="AH2999" t="str">
            <v>POUSSIN</v>
          </cell>
          <cell r="AJ2999">
            <v>44546</v>
          </cell>
          <cell r="AK2999" t="str">
            <v>Loisir</v>
          </cell>
        </row>
        <row r="3000">
          <cell r="E3000">
            <v>477538</v>
          </cell>
          <cell r="F3000" t="str">
            <v>M.</v>
          </cell>
          <cell r="G3000" t="str">
            <v>CORVINO</v>
          </cell>
          <cell r="H3000" t="str">
            <v>RAFFAELE</v>
          </cell>
          <cell r="I3000">
            <v>40660</v>
          </cell>
          <cell r="J3000" t="str">
            <v>FRANCE</v>
          </cell>
          <cell r="K3000" t="str">
            <v>Homme</v>
          </cell>
          <cell r="L3000">
            <v>2202</v>
          </cell>
          <cell r="M3000" t="str">
            <v>CLUB MJC ST BRIEUC C.K.</v>
          </cell>
          <cell r="N3000" t="str">
            <v>MJC DU PLATEAU</v>
          </cell>
          <cell r="O3000">
            <v>2200</v>
          </cell>
          <cell r="P3000" t="str">
            <v>COMITE DEPARTEMENTAL CK COTES D'ARMOR</v>
          </cell>
          <cell r="Q3000" t="str">
            <v>CR03</v>
          </cell>
          <cell r="R3000" t="str">
            <v>COMITE REGIONAL BRETAGNE CK</v>
          </cell>
          <cell r="S3000" t="str">
            <v>FEDERATION FRANCAISE CANOE-KAYAK ET SPORTS PAGAIE</v>
          </cell>
          <cell r="T3000">
            <v>2022</v>
          </cell>
          <cell r="V3000">
            <v>20</v>
          </cell>
          <cell r="W3000" t="str">
            <v>Non</v>
          </cell>
          <cell r="Z3000" t="str">
            <v>AN_LOIS_J</v>
          </cell>
          <cell r="AA3000" t="str">
            <v>Carte 1 an Loisir Jeune</v>
          </cell>
          <cell r="AB3000">
            <v>70810</v>
          </cell>
          <cell r="AC3000">
            <v>44531</v>
          </cell>
          <cell r="AD3000">
            <v>44546</v>
          </cell>
          <cell r="AE3000">
            <v>44926</v>
          </cell>
          <cell r="AF3000" t="str">
            <v>Aucun</v>
          </cell>
          <cell r="AG3000" t="str">
            <v>B</v>
          </cell>
          <cell r="AH3000" t="str">
            <v>BENJAMIN</v>
          </cell>
          <cell r="AJ3000">
            <v>44546</v>
          </cell>
          <cell r="AK3000" t="str">
            <v>Loisir</v>
          </cell>
        </row>
        <row r="3001">
          <cell r="E3001">
            <v>477542</v>
          </cell>
          <cell r="F3001" t="str">
            <v>M.</v>
          </cell>
          <cell r="G3001" t="str">
            <v>MARCHAND</v>
          </cell>
          <cell r="H3001" t="str">
            <v>THIMOTHE</v>
          </cell>
          <cell r="I3001">
            <v>39391</v>
          </cell>
          <cell r="J3001" t="str">
            <v>FRANCE</v>
          </cell>
          <cell r="K3001" t="str">
            <v>Homme</v>
          </cell>
          <cell r="L3001">
            <v>2202</v>
          </cell>
          <cell r="M3001" t="str">
            <v>CLUB MJC ST BRIEUC C.K.</v>
          </cell>
          <cell r="N3001" t="str">
            <v>MJC DU PLATEAU</v>
          </cell>
          <cell r="O3001">
            <v>2200</v>
          </cell>
          <cell r="P3001" t="str">
            <v>COMITE DEPARTEMENTAL CK COTES D'ARMOR</v>
          </cell>
          <cell r="Q3001" t="str">
            <v>CR03</v>
          </cell>
          <cell r="R3001" t="str">
            <v>COMITE REGIONAL BRETAGNE CK</v>
          </cell>
          <cell r="S3001" t="str">
            <v>FEDERATION FRANCAISE CANOE-KAYAK ET SPORTS PAGAIE</v>
          </cell>
          <cell r="T3001">
            <v>2022</v>
          </cell>
          <cell r="V3001">
            <v>20</v>
          </cell>
          <cell r="W3001" t="str">
            <v>Non</v>
          </cell>
          <cell r="X3001" t="str">
            <v>IA Sport Plus</v>
          </cell>
          <cell r="Y3001" t="str">
            <v>IASPORT</v>
          </cell>
          <cell r="Z3001" t="str">
            <v>AN_LOIS_J</v>
          </cell>
          <cell r="AA3001" t="str">
            <v>Carte 1 an Loisir Jeune</v>
          </cell>
          <cell r="AB3001">
            <v>70810</v>
          </cell>
          <cell r="AC3001">
            <v>44531</v>
          </cell>
          <cell r="AD3001">
            <v>44546</v>
          </cell>
          <cell r="AE3001">
            <v>44926</v>
          </cell>
          <cell r="AF3001" t="str">
            <v>Aucun</v>
          </cell>
          <cell r="AG3001" t="str">
            <v>C</v>
          </cell>
          <cell r="AH3001" t="str">
            <v>CADET</v>
          </cell>
          <cell r="AJ3001">
            <v>44546</v>
          </cell>
          <cell r="AK3001" t="str">
            <v>Loisir</v>
          </cell>
        </row>
        <row r="3002">
          <cell r="E3002">
            <v>477545</v>
          </cell>
          <cell r="F3002" t="str">
            <v>M.</v>
          </cell>
          <cell r="G3002" t="str">
            <v>BRIERE</v>
          </cell>
          <cell r="H3002" t="str">
            <v>NOA</v>
          </cell>
          <cell r="I3002">
            <v>39526</v>
          </cell>
          <cell r="J3002" t="str">
            <v>FRANCE</v>
          </cell>
          <cell r="K3002" t="str">
            <v>Homme</v>
          </cell>
          <cell r="L3002">
            <v>2202</v>
          </cell>
          <cell r="M3002" t="str">
            <v>CLUB MJC ST BRIEUC C.K.</v>
          </cell>
          <cell r="N3002" t="str">
            <v>MJC DU PLATEAU</v>
          </cell>
          <cell r="O3002">
            <v>2200</v>
          </cell>
          <cell r="P3002" t="str">
            <v>COMITE DEPARTEMENTAL CK COTES D'ARMOR</v>
          </cell>
          <cell r="Q3002" t="str">
            <v>CR03</v>
          </cell>
          <cell r="R3002" t="str">
            <v>COMITE REGIONAL BRETAGNE CK</v>
          </cell>
          <cell r="S3002" t="str">
            <v>FEDERATION FRANCAISE CANOE-KAYAK ET SPORTS PAGAIE</v>
          </cell>
          <cell r="T3002">
            <v>2022</v>
          </cell>
          <cell r="V3002">
            <v>20</v>
          </cell>
          <cell r="W3002" t="str">
            <v>Non</v>
          </cell>
          <cell r="Z3002" t="str">
            <v>AN_LOIS_J</v>
          </cell>
          <cell r="AA3002" t="str">
            <v>Carte 1 an Loisir Jeune</v>
          </cell>
          <cell r="AB3002">
            <v>70810</v>
          </cell>
          <cell r="AC3002">
            <v>44531</v>
          </cell>
          <cell r="AD3002">
            <v>44546</v>
          </cell>
          <cell r="AE3002">
            <v>44926</v>
          </cell>
          <cell r="AF3002" t="str">
            <v>Aucun</v>
          </cell>
          <cell r="AG3002" t="str">
            <v>M</v>
          </cell>
          <cell r="AH3002" t="str">
            <v>MINIME</v>
          </cell>
          <cell r="AJ3002">
            <v>44546</v>
          </cell>
          <cell r="AK3002" t="str">
            <v>Loisir</v>
          </cell>
        </row>
        <row r="3003">
          <cell r="E3003">
            <v>477546</v>
          </cell>
          <cell r="F3003" t="str">
            <v>M.</v>
          </cell>
          <cell r="G3003" t="str">
            <v>GILOIS</v>
          </cell>
          <cell r="H3003" t="str">
            <v>CLEMENT</v>
          </cell>
          <cell r="I3003">
            <v>39451</v>
          </cell>
          <cell r="J3003" t="str">
            <v>FRANCE</v>
          </cell>
          <cell r="K3003" t="str">
            <v>Homme</v>
          </cell>
          <cell r="L3003">
            <v>3506</v>
          </cell>
          <cell r="M3003" t="str">
            <v>C.K.C.I.R. ST GREGOIRE</v>
          </cell>
          <cell r="O3003">
            <v>3500</v>
          </cell>
          <cell r="P3003" t="str">
            <v>COMITE DEPARTEMENTAL CK D'ILLE ET VILAINE</v>
          </cell>
          <cell r="Q3003" t="str">
            <v>CR03</v>
          </cell>
          <cell r="R3003" t="str">
            <v>COMITE REGIONAL BRETAGNE CK</v>
          </cell>
          <cell r="S3003" t="str">
            <v>FEDERATION FRANCAISE CANOE-KAYAK ET SPORTS PAGAIE</v>
          </cell>
          <cell r="T3003">
            <v>2022</v>
          </cell>
          <cell r="V3003">
            <v>40</v>
          </cell>
          <cell r="W3003" t="str">
            <v>Non</v>
          </cell>
          <cell r="Z3003" t="str">
            <v>AN_COMP_J</v>
          </cell>
          <cell r="AA3003" t="str">
            <v>Carte 1 an Compétition Jeune</v>
          </cell>
          <cell r="AB3003">
            <v>71435</v>
          </cell>
          <cell r="AC3003">
            <v>44562</v>
          </cell>
          <cell r="AD3003">
            <v>44565</v>
          </cell>
          <cell r="AE3003">
            <v>44926</v>
          </cell>
          <cell r="AF3003" t="str">
            <v>Aucun</v>
          </cell>
          <cell r="AG3003" t="str">
            <v>M</v>
          </cell>
          <cell r="AH3003" t="str">
            <v>MINIME</v>
          </cell>
          <cell r="AN3003">
            <v>44435</v>
          </cell>
          <cell r="AO3003" t="str">
            <v>Compétition</v>
          </cell>
        </row>
        <row r="3004">
          <cell r="E3004">
            <v>477550</v>
          </cell>
          <cell r="F3004" t="str">
            <v>Mme</v>
          </cell>
          <cell r="G3004" t="str">
            <v>CHUIN</v>
          </cell>
          <cell r="H3004" t="str">
            <v>MARIE CHRISTINE</v>
          </cell>
          <cell r="I3004">
            <v>26836</v>
          </cell>
          <cell r="J3004" t="str">
            <v>FRANCE</v>
          </cell>
          <cell r="K3004" t="str">
            <v>Femme</v>
          </cell>
          <cell r="L3004">
            <v>5630</v>
          </cell>
          <cell r="M3004" t="str">
            <v>CANOE KAYAK AMICALE LAIQUE DE CLEGUER</v>
          </cell>
          <cell r="N3004" t="str">
            <v>CKALC</v>
          </cell>
          <cell r="O3004">
            <v>5600</v>
          </cell>
          <cell r="P3004" t="str">
            <v>COMITE DEPARTEMENTAL CK DU MORBIHAN</v>
          </cell>
          <cell r="Q3004" t="str">
            <v>CR03</v>
          </cell>
          <cell r="R3004" t="str">
            <v>COMITE REGIONAL BRETAGNE CK</v>
          </cell>
          <cell r="S3004" t="str">
            <v>FEDERATION FRANCAISE CANOE-KAYAK ET SPORTS PAGAIE</v>
          </cell>
          <cell r="T3004">
            <v>2022</v>
          </cell>
          <cell r="V3004">
            <v>60</v>
          </cell>
          <cell r="W3004" t="str">
            <v>Non</v>
          </cell>
          <cell r="Z3004" t="str">
            <v>AN_COMP_A</v>
          </cell>
          <cell r="AA3004" t="str">
            <v>Carte 1 an Compétition Adulte</v>
          </cell>
          <cell r="AB3004">
            <v>69003</v>
          </cell>
          <cell r="AC3004">
            <v>44378</v>
          </cell>
          <cell r="AD3004">
            <v>44543</v>
          </cell>
          <cell r="AE3004">
            <v>44926</v>
          </cell>
          <cell r="AF3004" t="str">
            <v>Aucun</v>
          </cell>
          <cell r="AG3004" t="str">
            <v>V</v>
          </cell>
          <cell r="AH3004" t="str">
            <v>VETERAN</v>
          </cell>
          <cell r="AN3004">
            <v>44455</v>
          </cell>
          <cell r="AO3004" t="str">
            <v>Compétition</v>
          </cell>
        </row>
        <row r="3005">
          <cell r="E3005">
            <v>477576</v>
          </cell>
          <cell r="F3005" t="str">
            <v>Mme</v>
          </cell>
          <cell r="G3005" t="str">
            <v>FERRIER</v>
          </cell>
          <cell r="H3005" t="str">
            <v>PASCALE</v>
          </cell>
          <cell r="I3005">
            <v>20959</v>
          </cell>
          <cell r="J3005" t="str">
            <v>FRANCE</v>
          </cell>
          <cell r="K3005" t="str">
            <v>Femme</v>
          </cell>
          <cell r="L3005">
            <v>5611</v>
          </cell>
          <cell r="M3005" t="str">
            <v>CLUB C.K. MALESTROIT</v>
          </cell>
          <cell r="O3005">
            <v>5600</v>
          </cell>
          <cell r="P3005" t="str">
            <v>COMITE DEPARTEMENTAL CK DU MORBIHAN</v>
          </cell>
          <cell r="Q3005" t="str">
            <v>CR03</v>
          </cell>
          <cell r="R3005" t="str">
            <v>COMITE REGIONAL BRETAGNE CK</v>
          </cell>
          <cell r="S3005" t="str">
            <v>FEDERATION FRANCAISE CANOE-KAYAK ET SPORTS PAGAIE</v>
          </cell>
          <cell r="T3005">
            <v>2022</v>
          </cell>
          <cell r="V3005">
            <v>55</v>
          </cell>
          <cell r="W3005" t="str">
            <v>Non</v>
          </cell>
          <cell r="Z3005" t="str">
            <v>AN_LOIS_A</v>
          </cell>
          <cell r="AA3005" t="str">
            <v>Carte 1 an Loisir Adulte</v>
          </cell>
          <cell r="AB3005">
            <v>70755</v>
          </cell>
          <cell r="AC3005">
            <v>44531</v>
          </cell>
          <cell r="AD3005">
            <v>44550</v>
          </cell>
          <cell r="AE3005">
            <v>44926</v>
          </cell>
          <cell r="AF3005" t="str">
            <v>Aucun</v>
          </cell>
          <cell r="AG3005" t="str">
            <v>V</v>
          </cell>
          <cell r="AH3005" t="str">
            <v>VETERAN</v>
          </cell>
          <cell r="AJ3005">
            <v>44462</v>
          </cell>
          <cell r="AK3005" t="str">
            <v>Loisir</v>
          </cell>
          <cell r="AL3005" t="str">
            <v>BEGLANG</v>
          </cell>
        </row>
        <row r="3006">
          <cell r="E3006">
            <v>477593</v>
          </cell>
          <cell r="F3006" t="str">
            <v>M.</v>
          </cell>
          <cell r="G3006" t="str">
            <v>BOUCHAIN</v>
          </cell>
          <cell r="H3006" t="str">
            <v>NICOLAS</v>
          </cell>
          <cell r="I3006">
            <v>31522</v>
          </cell>
          <cell r="J3006" t="str">
            <v>FRANCE</v>
          </cell>
          <cell r="K3006" t="str">
            <v>Homme</v>
          </cell>
          <cell r="L3006">
            <v>2911</v>
          </cell>
          <cell r="M3006" t="str">
            <v>F.R.C.K. PLOUDALMEZEAU</v>
          </cell>
          <cell r="O3006">
            <v>2900</v>
          </cell>
          <cell r="P3006" t="str">
            <v>COMITE DEPARTEMENTAL CK DU FINISTERE</v>
          </cell>
          <cell r="Q3006" t="str">
            <v>CR03</v>
          </cell>
          <cell r="R3006" t="str">
            <v>COMITE REGIONAL BRETAGNE CK</v>
          </cell>
          <cell r="S3006" t="str">
            <v>FEDERATION FRANCAISE CANOE-KAYAK ET SPORTS PAGAIE</v>
          </cell>
          <cell r="T3006">
            <v>2022</v>
          </cell>
          <cell r="V3006">
            <v>55</v>
          </cell>
          <cell r="W3006" t="str">
            <v>Non</v>
          </cell>
          <cell r="Z3006" t="str">
            <v>AN_LOIS_A</v>
          </cell>
          <cell r="AA3006" t="str">
            <v>Carte 1 an Loisir Adulte</v>
          </cell>
          <cell r="AB3006">
            <v>70925</v>
          </cell>
          <cell r="AC3006">
            <v>44531</v>
          </cell>
          <cell r="AD3006">
            <v>44558</v>
          </cell>
          <cell r="AE3006">
            <v>44926</v>
          </cell>
          <cell r="AF3006" t="str">
            <v>Aucun</v>
          </cell>
          <cell r="AG3006" t="str">
            <v>V</v>
          </cell>
          <cell r="AH3006" t="str">
            <v>VETERAN</v>
          </cell>
          <cell r="AJ3006">
            <v>44463</v>
          </cell>
          <cell r="AK3006" t="str">
            <v>Loisir</v>
          </cell>
          <cell r="AL3006" t="str">
            <v>Dr Bruno TOMES</v>
          </cell>
          <cell r="AM3006" t="str">
            <v>02 98 03 39 02</v>
          </cell>
        </row>
        <row r="3007">
          <cell r="E3007">
            <v>477594</v>
          </cell>
          <cell r="F3007" t="str">
            <v>M.</v>
          </cell>
          <cell r="G3007" t="str">
            <v>BILCOT</v>
          </cell>
          <cell r="H3007" t="str">
            <v>BERNARD</v>
          </cell>
          <cell r="I3007">
            <v>23028</v>
          </cell>
          <cell r="J3007" t="str">
            <v>FRANCE</v>
          </cell>
          <cell r="K3007" t="str">
            <v>Homme</v>
          </cell>
          <cell r="L3007">
            <v>2911</v>
          </cell>
          <cell r="M3007" t="str">
            <v>F.R.C.K. PLOUDALMEZEAU</v>
          </cell>
          <cell r="O3007">
            <v>2900</v>
          </cell>
          <cell r="P3007" t="str">
            <v>COMITE DEPARTEMENTAL CK DU FINISTERE</v>
          </cell>
          <cell r="Q3007" t="str">
            <v>CR03</v>
          </cell>
          <cell r="R3007" t="str">
            <v>COMITE REGIONAL BRETAGNE CK</v>
          </cell>
          <cell r="S3007" t="str">
            <v>FEDERATION FRANCAISE CANOE-KAYAK ET SPORTS PAGAIE</v>
          </cell>
          <cell r="T3007">
            <v>2022</v>
          </cell>
          <cell r="V3007">
            <v>55</v>
          </cell>
          <cell r="W3007" t="str">
            <v>Non</v>
          </cell>
          <cell r="Z3007" t="str">
            <v>AN_LOIS_A</v>
          </cell>
          <cell r="AA3007" t="str">
            <v>Carte 1 an Loisir Adulte</v>
          </cell>
          <cell r="AB3007">
            <v>70925</v>
          </cell>
          <cell r="AC3007">
            <v>44531</v>
          </cell>
          <cell r="AD3007">
            <v>44558</v>
          </cell>
          <cell r="AE3007">
            <v>44926</v>
          </cell>
          <cell r="AF3007" t="str">
            <v>Aucun</v>
          </cell>
          <cell r="AG3007" t="str">
            <v>V</v>
          </cell>
          <cell r="AH3007" t="str">
            <v>VETERAN</v>
          </cell>
          <cell r="AJ3007">
            <v>44454</v>
          </cell>
          <cell r="AK3007" t="str">
            <v>Loisir</v>
          </cell>
          <cell r="AL3007" t="str">
            <v>Cloarec Youna</v>
          </cell>
        </row>
        <row r="3008">
          <cell r="E3008">
            <v>477620</v>
          </cell>
          <cell r="F3008" t="str">
            <v>M.</v>
          </cell>
          <cell r="G3008" t="str">
            <v>GUIHENEUF</v>
          </cell>
          <cell r="H3008" t="str">
            <v>ANTOINE</v>
          </cell>
          <cell r="I3008">
            <v>38393</v>
          </cell>
          <cell r="J3008" t="str">
            <v>FRANCE</v>
          </cell>
          <cell r="K3008" t="str">
            <v>Homme</v>
          </cell>
          <cell r="L3008">
            <v>3506</v>
          </cell>
          <cell r="M3008" t="str">
            <v>C.K.C.I.R. ST GREGOIRE</v>
          </cell>
          <cell r="O3008">
            <v>3500</v>
          </cell>
          <cell r="P3008" t="str">
            <v>COMITE DEPARTEMENTAL CK D'ILLE ET VILAINE</v>
          </cell>
          <cell r="Q3008" t="str">
            <v>CR03</v>
          </cell>
          <cell r="R3008" t="str">
            <v>COMITE REGIONAL BRETAGNE CK</v>
          </cell>
          <cell r="S3008" t="str">
            <v>FEDERATION FRANCAISE CANOE-KAYAK ET SPORTS PAGAIE</v>
          </cell>
          <cell r="T3008">
            <v>2022</v>
          </cell>
          <cell r="V3008">
            <v>40</v>
          </cell>
          <cell r="W3008" t="str">
            <v>Non</v>
          </cell>
          <cell r="Z3008" t="str">
            <v>AN_COMP_J</v>
          </cell>
          <cell r="AA3008" t="str">
            <v>Carte 1 an Compétition Jeune</v>
          </cell>
          <cell r="AB3008">
            <v>71435</v>
          </cell>
          <cell r="AC3008">
            <v>44562</v>
          </cell>
          <cell r="AD3008">
            <v>44565</v>
          </cell>
          <cell r="AE3008">
            <v>44926</v>
          </cell>
          <cell r="AF3008" t="str">
            <v>Aucun</v>
          </cell>
          <cell r="AG3008" t="str">
            <v>J</v>
          </cell>
          <cell r="AH3008" t="str">
            <v>JUNIOR</v>
          </cell>
          <cell r="AN3008">
            <v>44439</v>
          </cell>
          <cell r="AO3008" t="str">
            <v>Compétition</v>
          </cell>
        </row>
        <row r="3009">
          <cell r="E3009">
            <v>477624</v>
          </cell>
          <cell r="F3009" t="str">
            <v>M.</v>
          </cell>
          <cell r="G3009" t="str">
            <v>GUILLAUME</v>
          </cell>
          <cell r="H3009" t="str">
            <v>PAUL</v>
          </cell>
          <cell r="I3009">
            <v>41247</v>
          </cell>
          <cell r="J3009" t="str">
            <v>FRANCE</v>
          </cell>
          <cell r="K3009" t="str">
            <v>Homme</v>
          </cell>
          <cell r="L3009">
            <v>3506</v>
          </cell>
          <cell r="M3009" t="str">
            <v>C.K.C.I.R. ST GREGOIRE</v>
          </cell>
          <cell r="O3009">
            <v>3500</v>
          </cell>
          <cell r="P3009" t="str">
            <v>COMITE DEPARTEMENTAL CK D'ILLE ET VILAINE</v>
          </cell>
          <cell r="Q3009" t="str">
            <v>CR03</v>
          </cell>
          <cell r="R3009" t="str">
            <v>COMITE REGIONAL BRETAGNE CK</v>
          </cell>
          <cell r="S3009" t="str">
            <v>FEDERATION FRANCAISE CANOE-KAYAK ET SPORTS PAGAIE</v>
          </cell>
          <cell r="T3009">
            <v>2022</v>
          </cell>
          <cell r="V3009">
            <v>40</v>
          </cell>
          <cell r="W3009" t="str">
            <v>Non</v>
          </cell>
          <cell r="Z3009" t="str">
            <v>AN_COMP_J</v>
          </cell>
          <cell r="AA3009" t="str">
            <v>Carte 1 an Compétition Jeune</v>
          </cell>
          <cell r="AB3009">
            <v>71435</v>
          </cell>
          <cell r="AC3009">
            <v>44562</v>
          </cell>
          <cell r="AD3009">
            <v>44565</v>
          </cell>
          <cell r="AE3009">
            <v>44926</v>
          </cell>
          <cell r="AF3009" t="str">
            <v>Aucun</v>
          </cell>
          <cell r="AG3009" t="str">
            <v>P</v>
          </cell>
          <cell r="AH3009" t="str">
            <v>POUSSIN</v>
          </cell>
          <cell r="AN3009">
            <v>44447</v>
          </cell>
          <cell r="AO3009" t="str">
            <v>Compétition</v>
          </cell>
        </row>
        <row r="3010">
          <cell r="E3010">
            <v>477625</v>
          </cell>
          <cell r="F3010" t="str">
            <v>M.</v>
          </cell>
          <cell r="G3010" t="str">
            <v>JAIS POUSSIER</v>
          </cell>
          <cell r="H3010" t="str">
            <v>JOSEPH</v>
          </cell>
          <cell r="I3010">
            <v>41725</v>
          </cell>
          <cell r="J3010" t="str">
            <v>FRANCE</v>
          </cell>
          <cell r="K3010" t="str">
            <v>Homme</v>
          </cell>
          <cell r="L3010">
            <v>3506</v>
          </cell>
          <cell r="M3010" t="str">
            <v>C.K.C.I.R. ST GREGOIRE</v>
          </cell>
          <cell r="O3010">
            <v>3500</v>
          </cell>
          <cell r="P3010" t="str">
            <v>COMITE DEPARTEMENTAL CK D'ILLE ET VILAINE</v>
          </cell>
          <cell r="Q3010" t="str">
            <v>CR03</v>
          </cell>
          <cell r="R3010" t="str">
            <v>COMITE REGIONAL BRETAGNE CK</v>
          </cell>
          <cell r="S3010" t="str">
            <v>FEDERATION FRANCAISE CANOE-KAYAK ET SPORTS PAGAIE</v>
          </cell>
          <cell r="T3010">
            <v>2022</v>
          </cell>
          <cell r="V3010">
            <v>40</v>
          </cell>
          <cell r="W3010" t="str">
            <v>Non</v>
          </cell>
          <cell r="Z3010" t="str">
            <v>AN_COMP_J</v>
          </cell>
          <cell r="AA3010" t="str">
            <v>Carte 1 an Compétition Jeune</v>
          </cell>
          <cell r="AB3010">
            <v>71435</v>
          </cell>
          <cell r="AC3010">
            <v>44562</v>
          </cell>
          <cell r="AD3010">
            <v>44565</v>
          </cell>
          <cell r="AE3010">
            <v>44926</v>
          </cell>
          <cell r="AF3010" t="str">
            <v>Aucun</v>
          </cell>
          <cell r="AG3010" t="str">
            <v>P</v>
          </cell>
          <cell r="AH3010" t="str">
            <v>POUSSIN</v>
          </cell>
          <cell r="AN3010">
            <v>44447</v>
          </cell>
          <cell r="AO3010" t="str">
            <v>Compétition</v>
          </cell>
        </row>
        <row r="3011">
          <cell r="E3011">
            <v>477628</v>
          </cell>
          <cell r="F3011" t="str">
            <v>M.</v>
          </cell>
          <cell r="G3011" t="str">
            <v>LE JOUBIOUX</v>
          </cell>
          <cell r="H3011" t="str">
            <v>JACQUES</v>
          </cell>
          <cell r="I3011">
            <v>41353</v>
          </cell>
          <cell r="J3011" t="str">
            <v>FRANCE</v>
          </cell>
          <cell r="K3011" t="str">
            <v>Homme</v>
          </cell>
          <cell r="L3011">
            <v>3506</v>
          </cell>
          <cell r="M3011" t="str">
            <v>C.K.C.I.R. ST GREGOIRE</v>
          </cell>
          <cell r="O3011">
            <v>3500</v>
          </cell>
          <cell r="P3011" t="str">
            <v>COMITE DEPARTEMENTAL CK D'ILLE ET VILAINE</v>
          </cell>
          <cell r="Q3011" t="str">
            <v>CR03</v>
          </cell>
          <cell r="R3011" t="str">
            <v>COMITE REGIONAL BRETAGNE CK</v>
          </cell>
          <cell r="S3011" t="str">
            <v>FEDERATION FRANCAISE CANOE-KAYAK ET SPORTS PAGAIE</v>
          </cell>
          <cell r="T3011">
            <v>2022</v>
          </cell>
          <cell r="V3011">
            <v>40</v>
          </cell>
          <cell r="W3011" t="str">
            <v>Non</v>
          </cell>
          <cell r="Z3011" t="str">
            <v>AN_COMP_J</v>
          </cell>
          <cell r="AA3011" t="str">
            <v>Carte 1 an Compétition Jeune</v>
          </cell>
          <cell r="AB3011">
            <v>71435</v>
          </cell>
          <cell r="AC3011">
            <v>44562</v>
          </cell>
          <cell r="AD3011">
            <v>44565</v>
          </cell>
          <cell r="AE3011">
            <v>44926</v>
          </cell>
          <cell r="AF3011" t="str">
            <v>Aucun</v>
          </cell>
          <cell r="AG3011" t="str">
            <v>P</v>
          </cell>
          <cell r="AH3011" t="str">
            <v>POUSSIN</v>
          </cell>
          <cell r="AN3011">
            <v>44454</v>
          </cell>
          <cell r="AO3011" t="str">
            <v>Compétition</v>
          </cell>
        </row>
        <row r="3012">
          <cell r="E3012">
            <v>477630</v>
          </cell>
          <cell r="F3012" t="str">
            <v>M.</v>
          </cell>
          <cell r="G3012" t="str">
            <v>LEROUY</v>
          </cell>
          <cell r="H3012" t="str">
            <v>MAXIME</v>
          </cell>
          <cell r="I3012">
            <v>33512</v>
          </cell>
          <cell r="J3012" t="str">
            <v>FRANCE</v>
          </cell>
          <cell r="K3012" t="str">
            <v>Homme</v>
          </cell>
          <cell r="L3012">
            <v>3506</v>
          </cell>
          <cell r="M3012" t="str">
            <v>C.K.C.I.R. ST GREGOIRE</v>
          </cell>
          <cell r="O3012">
            <v>3500</v>
          </cell>
          <cell r="P3012" t="str">
            <v>COMITE DEPARTEMENTAL CK D'ILLE ET VILAINE</v>
          </cell>
          <cell r="Q3012" t="str">
            <v>CR03</v>
          </cell>
          <cell r="R3012" t="str">
            <v>COMITE REGIONAL BRETAGNE CK</v>
          </cell>
          <cell r="S3012" t="str">
            <v>FEDERATION FRANCAISE CANOE-KAYAK ET SPORTS PAGAIE</v>
          </cell>
          <cell r="T3012">
            <v>2022</v>
          </cell>
          <cell r="V3012">
            <v>55</v>
          </cell>
          <cell r="W3012" t="str">
            <v>Non</v>
          </cell>
          <cell r="Z3012" t="str">
            <v>AN_LOIS_A</v>
          </cell>
          <cell r="AA3012" t="str">
            <v>Carte 1 an Loisir Adulte</v>
          </cell>
          <cell r="AB3012">
            <v>71435</v>
          </cell>
          <cell r="AC3012">
            <v>44562</v>
          </cell>
          <cell r="AD3012">
            <v>44565</v>
          </cell>
          <cell r="AE3012">
            <v>44926</v>
          </cell>
          <cell r="AF3012" t="str">
            <v>Aucun</v>
          </cell>
          <cell r="AG3012" t="str">
            <v>S</v>
          </cell>
          <cell r="AH3012" t="str">
            <v>SENIOR</v>
          </cell>
          <cell r="AJ3012">
            <v>44265</v>
          </cell>
          <cell r="AK3012" t="str">
            <v>Loisir</v>
          </cell>
        </row>
        <row r="3013">
          <cell r="E3013">
            <v>477635</v>
          </cell>
          <cell r="F3013" t="str">
            <v>Mme</v>
          </cell>
          <cell r="G3013" t="str">
            <v>LOTTIN</v>
          </cell>
          <cell r="H3013" t="str">
            <v>MARINE</v>
          </cell>
          <cell r="I3013">
            <v>33267</v>
          </cell>
          <cell r="J3013" t="str">
            <v>FRANCE</v>
          </cell>
          <cell r="K3013" t="str">
            <v>Femme</v>
          </cell>
          <cell r="L3013">
            <v>3506</v>
          </cell>
          <cell r="M3013" t="str">
            <v>C.K.C.I.R. ST GREGOIRE</v>
          </cell>
          <cell r="O3013">
            <v>3500</v>
          </cell>
          <cell r="P3013" t="str">
            <v>COMITE DEPARTEMENTAL CK D'ILLE ET VILAINE</v>
          </cell>
          <cell r="Q3013" t="str">
            <v>CR03</v>
          </cell>
          <cell r="R3013" t="str">
            <v>COMITE REGIONAL BRETAGNE CK</v>
          </cell>
          <cell r="S3013" t="str">
            <v>FEDERATION FRANCAISE CANOE-KAYAK ET SPORTS PAGAIE</v>
          </cell>
          <cell r="T3013">
            <v>2022</v>
          </cell>
          <cell r="V3013">
            <v>55</v>
          </cell>
          <cell r="W3013" t="str">
            <v>Non</v>
          </cell>
          <cell r="Z3013" t="str">
            <v>AN_LOIS_A</v>
          </cell>
          <cell r="AA3013" t="str">
            <v>Carte 1 an Loisir Adulte</v>
          </cell>
          <cell r="AB3013">
            <v>71435</v>
          </cell>
          <cell r="AC3013">
            <v>44562</v>
          </cell>
          <cell r="AD3013">
            <v>44565</v>
          </cell>
          <cell r="AE3013">
            <v>44926</v>
          </cell>
          <cell r="AF3013" t="str">
            <v>Aucun</v>
          </cell>
          <cell r="AG3013" t="str">
            <v>S</v>
          </cell>
          <cell r="AH3013" t="str">
            <v>SENIOR</v>
          </cell>
          <cell r="AJ3013">
            <v>44446</v>
          </cell>
          <cell r="AK3013" t="str">
            <v>Loisir</v>
          </cell>
        </row>
        <row r="3014">
          <cell r="E3014">
            <v>477636</v>
          </cell>
          <cell r="F3014" t="str">
            <v>Mme</v>
          </cell>
          <cell r="G3014" t="str">
            <v>LUCAS</v>
          </cell>
          <cell r="H3014" t="str">
            <v>ADELE</v>
          </cell>
          <cell r="I3014">
            <v>41204</v>
          </cell>
          <cell r="J3014" t="str">
            <v>FRANCE</v>
          </cell>
          <cell r="K3014" t="str">
            <v>Femme</v>
          </cell>
          <cell r="L3014">
            <v>3506</v>
          </cell>
          <cell r="M3014" t="str">
            <v>C.K.C.I.R. ST GREGOIRE</v>
          </cell>
          <cell r="O3014">
            <v>3500</v>
          </cell>
          <cell r="P3014" t="str">
            <v>COMITE DEPARTEMENTAL CK D'ILLE ET VILAINE</v>
          </cell>
          <cell r="Q3014" t="str">
            <v>CR03</v>
          </cell>
          <cell r="R3014" t="str">
            <v>COMITE REGIONAL BRETAGNE CK</v>
          </cell>
          <cell r="S3014" t="str">
            <v>FEDERATION FRANCAISE CANOE-KAYAK ET SPORTS PAGAIE</v>
          </cell>
          <cell r="T3014">
            <v>2022</v>
          </cell>
          <cell r="V3014">
            <v>40</v>
          </cell>
          <cell r="W3014" t="str">
            <v>Non</v>
          </cell>
          <cell r="Z3014" t="str">
            <v>AN_COMP_J</v>
          </cell>
          <cell r="AA3014" t="str">
            <v>Carte 1 an Compétition Jeune</v>
          </cell>
          <cell r="AB3014">
            <v>71435</v>
          </cell>
          <cell r="AC3014">
            <v>44562</v>
          </cell>
          <cell r="AD3014">
            <v>44565</v>
          </cell>
          <cell r="AE3014">
            <v>44926</v>
          </cell>
          <cell r="AF3014" t="str">
            <v>Aucun</v>
          </cell>
          <cell r="AG3014" t="str">
            <v>P</v>
          </cell>
          <cell r="AH3014" t="str">
            <v>POUSSIN</v>
          </cell>
          <cell r="AN3014">
            <v>44449</v>
          </cell>
          <cell r="AO3014" t="str">
            <v>Compétition</v>
          </cell>
        </row>
        <row r="3015">
          <cell r="E3015">
            <v>477637</v>
          </cell>
          <cell r="F3015" t="str">
            <v>M.</v>
          </cell>
          <cell r="G3015" t="str">
            <v>VEILLAUX</v>
          </cell>
          <cell r="H3015" t="str">
            <v>EMILIEN</v>
          </cell>
          <cell r="I3015">
            <v>39541</v>
          </cell>
          <cell r="J3015" t="str">
            <v>FRANCE</v>
          </cell>
          <cell r="K3015" t="str">
            <v>Homme</v>
          </cell>
          <cell r="L3015">
            <v>3506</v>
          </cell>
          <cell r="M3015" t="str">
            <v>C.K.C.I.R. ST GREGOIRE</v>
          </cell>
          <cell r="O3015">
            <v>3500</v>
          </cell>
          <cell r="P3015" t="str">
            <v>COMITE DEPARTEMENTAL CK D'ILLE ET VILAINE</v>
          </cell>
          <cell r="Q3015" t="str">
            <v>CR03</v>
          </cell>
          <cell r="R3015" t="str">
            <v>COMITE REGIONAL BRETAGNE CK</v>
          </cell>
          <cell r="S3015" t="str">
            <v>FEDERATION FRANCAISE CANOE-KAYAK ET SPORTS PAGAIE</v>
          </cell>
          <cell r="T3015">
            <v>2022</v>
          </cell>
          <cell r="V3015">
            <v>20</v>
          </cell>
          <cell r="W3015" t="str">
            <v>Non</v>
          </cell>
          <cell r="Z3015" t="str">
            <v>AN_LOIS_J</v>
          </cell>
          <cell r="AA3015" t="str">
            <v>Carte 1 an Loisir Jeune</v>
          </cell>
          <cell r="AB3015">
            <v>71435</v>
          </cell>
          <cell r="AC3015">
            <v>44562</v>
          </cell>
          <cell r="AD3015">
            <v>44565</v>
          </cell>
          <cell r="AE3015">
            <v>44926</v>
          </cell>
          <cell r="AF3015" t="str">
            <v>Aucun</v>
          </cell>
          <cell r="AG3015" t="str">
            <v>M</v>
          </cell>
          <cell r="AH3015" t="str">
            <v>MINIME</v>
          </cell>
          <cell r="AJ3015">
            <v>44452</v>
          </cell>
          <cell r="AK3015" t="str">
            <v>Loisir</v>
          </cell>
        </row>
        <row r="3016">
          <cell r="E3016">
            <v>477638</v>
          </cell>
          <cell r="F3016" t="str">
            <v>Mme</v>
          </cell>
          <cell r="G3016" t="str">
            <v>BOUVIER</v>
          </cell>
          <cell r="H3016" t="str">
            <v>LAURANNE</v>
          </cell>
          <cell r="I3016">
            <v>34212</v>
          </cell>
          <cell r="J3016" t="str">
            <v>FRANCE</v>
          </cell>
          <cell r="K3016" t="str">
            <v>Femme</v>
          </cell>
          <cell r="L3016">
            <v>5617</v>
          </cell>
          <cell r="M3016" t="str">
            <v>KAYAK CLUB DE VANNES</v>
          </cell>
          <cell r="O3016">
            <v>5600</v>
          </cell>
          <cell r="P3016" t="str">
            <v>COMITE DEPARTEMENTAL CK DU MORBIHAN</v>
          </cell>
          <cell r="Q3016" t="str">
            <v>CR03</v>
          </cell>
          <cell r="R3016" t="str">
            <v>COMITE REGIONAL BRETAGNE CK</v>
          </cell>
          <cell r="S3016" t="str">
            <v>FEDERATION FRANCAISE CANOE-KAYAK ET SPORTS PAGAIE</v>
          </cell>
          <cell r="T3016">
            <v>2022</v>
          </cell>
          <cell r="V3016">
            <v>55</v>
          </cell>
          <cell r="W3016" t="str">
            <v>Non</v>
          </cell>
          <cell r="Z3016" t="str">
            <v>AN_LOIS_A</v>
          </cell>
          <cell r="AA3016" t="str">
            <v>Carte 1 an Loisir Adulte</v>
          </cell>
          <cell r="AB3016">
            <v>70760</v>
          </cell>
          <cell r="AC3016">
            <v>44531</v>
          </cell>
          <cell r="AD3016">
            <v>44556</v>
          </cell>
          <cell r="AE3016">
            <v>44926</v>
          </cell>
          <cell r="AF3016" t="str">
            <v>Aucun</v>
          </cell>
          <cell r="AG3016" t="str">
            <v>S</v>
          </cell>
          <cell r="AH3016" t="str">
            <v>SENIOR</v>
          </cell>
          <cell r="AJ3016">
            <v>44454</v>
          </cell>
          <cell r="AK3016" t="str">
            <v>Loisir</v>
          </cell>
        </row>
        <row r="3017">
          <cell r="E3017">
            <v>477639</v>
          </cell>
          <cell r="F3017" t="str">
            <v>Mme</v>
          </cell>
          <cell r="G3017" t="str">
            <v>BOUDER CHARPENTIER</v>
          </cell>
          <cell r="H3017" t="str">
            <v>ANNESOPHIE</v>
          </cell>
          <cell r="I3017">
            <v>27120</v>
          </cell>
          <cell r="J3017" t="str">
            <v>FRANCE</v>
          </cell>
          <cell r="K3017" t="str">
            <v>Femme</v>
          </cell>
          <cell r="L3017">
            <v>5604</v>
          </cell>
          <cell r="M3017" t="str">
            <v>CLUB LOISIRS POP. LOCHRIST</v>
          </cell>
          <cell r="O3017">
            <v>5600</v>
          </cell>
          <cell r="P3017" t="str">
            <v>COMITE DEPARTEMENTAL CK DU MORBIHAN</v>
          </cell>
          <cell r="Q3017" t="str">
            <v>CR03</v>
          </cell>
          <cell r="R3017" t="str">
            <v>COMITE REGIONAL BRETAGNE CK</v>
          </cell>
          <cell r="S3017" t="str">
            <v>FEDERATION FRANCAISE CANOE-KAYAK ET SPORTS PAGAIE</v>
          </cell>
          <cell r="T3017">
            <v>2022</v>
          </cell>
          <cell r="V3017">
            <v>55</v>
          </cell>
          <cell r="W3017" t="str">
            <v>Non</v>
          </cell>
          <cell r="Z3017" t="str">
            <v>AN_LOIS_A</v>
          </cell>
          <cell r="AA3017" t="str">
            <v>Carte 1 an Loisir Adulte</v>
          </cell>
          <cell r="AB3017">
            <v>70750</v>
          </cell>
          <cell r="AC3017">
            <v>44531</v>
          </cell>
          <cell r="AD3017">
            <v>44551</v>
          </cell>
          <cell r="AE3017">
            <v>44926</v>
          </cell>
          <cell r="AF3017" t="str">
            <v>Aucun</v>
          </cell>
          <cell r="AG3017" t="str">
            <v>V</v>
          </cell>
          <cell r="AH3017" t="str">
            <v>VETERAN</v>
          </cell>
          <cell r="AJ3017">
            <v>44477</v>
          </cell>
          <cell r="AK3017" t="str">
            <v>Loisir</v>
          </cell>
          <cell r="AL3017" t="str">
            <v>BALAYER Elsa</v>
          </cell>
        </row>
        <row r="3018">
          <cell r="E3018">
            <v>477640</v>
          </cell>
          <cell r="F3018" t="str">
            <v>Mme</v>
          </cell>
          <cell r="G3018" t="str">
            <v>PANNETIER</v>
          </cell>
          <cell r="H3018" t="str">
            <v>CATHERINE</v>
          </cell>
          <cell r="I3018">
            <v>22208</v>
          </cell>
          <cell r="J3018" t="str">
            <v>FRANCE</v>
          </cell>
          <cell r="K3018" t="str">
            <v>Femme</v>
          </cell>
          <cell r="L3018">
            <v>5617</v>
          </cell>
          <cell r="M3018" t="str">
            <v>KAYAK CLUB DE VANNES</v>
          </cell>
          <cell r="O3018">
            <v>5600</v>
          </cell>
          <cell r="P3018" t="str">
            <v>COMITE DEPARTEMENTAL CK DU MORBIHAN</v>
          </cell>
          <cell r="Q3018" t="str">
            <v>CR03</v>
          </cell>
          <cell r="R3018" t="str">
            <v>COMITE REGIONAL BRETAGNE CK</v>
          </cell>
          <cell r="S3018" t="str">
            <v>FEDERATION FRANCAISE CANOE-KAYAK ET SPORTS PAGAIE</v>
          </cell>
          <cell r="T3018">
            <v>2022</v>
          </cell>
          <cell r="V3018">
            <v>55</v>
          </cell>
          <cell r="W3018" t="str">
            <v>Non</v>
          </cell>
          <cell r="Z3018" t="str">
            <v>AN_LOIS_A</v>
          </cell>
          <cell r="AA3018" t="str">
            <v>Carte 1 an Loisir Adulte</v>
          </cell>
          <cell r="AB3018">
            <v>70760</v>
          </cell>
          <cell r="AC3018">
            <v>44531</v>
          </cell>
          <cell r="AD3018">
            <v>44556</v>
          </cell>
          <cell r="AE3018">
            <v>44926</v>
          </cell>
          <cell r="AF3018" t="str">
            <v>Aucun</v>
          </cell>
          <cell r="AG3018" t="str">
            <v>V</v>
          </cell>
          <cell r="AH3018" t="str">
            <v>VETERAN</v>
          </cell>
          <cell r="AJ3018">
            <v>44445</v>
          </cell>
          <cell r="AK3018" t="str">
            <v>Loisir</v>
          </cell>
        </row>
        <row r="3019">
          <cell r="E3019">
            <v>477650</v>
          </cell>
          <cell r="F3019" t="str">
            <v>M.</v>
          </cell>
          <cell r="G3019" t="str">
            <v>KALTENBACH</v>
          </cell>
          <cell r="H3019" t="str">
            <v>FRANCOIS</v>
          </cell>
          <cell r="I3019">
            <v>32996</v>
          </cell>
          <cell r="J3019" t="str">
            <v>FRANCE</v>
          </cell>
          <cell r="K3019" t="str">
            <v>Homme</v>
          </cell>
          <cell r="L3019">
            <v>5617</v>
          </cell>
          <cell r="M3019" t="str">
            <v>KAYAK CLUB DE VANNES</v>
          </cell>
          <cell r="O3019">
            <v>5600</v>
          </cell>
          <cell r="P3019" t="str">
            <v>COMITE DEPARTEMENTAL CK DU MORBIHAN</v>
          </cell>
          <cell r="Q3019" t="str">
            <v>CR03</v>
          </cell>
          <cell r="R3019" t="str">
            <v>COMITE REGIONAL BRETAGNE CK</v>
          </cell>
          <cell r="S3019" t="str">
            <v>FEDERATION FRANCAISE CANOE-KAYAK ET SPORTS PAGAIE</v>
          </cell>
          <cell r="T3019">
            <v>2022</v>
          </cell>
          <cell r="V3019">
            <v>55</v>
          </cell>
          <cell r="W3019" t="str">
            <v>Non</v>
          </cell>
          <cell r="Z3019" t="str">
            <v>AN_LOIS_A</v>
          </cell>
          <cell r="AA3019" t="str">
            <v>Carte 1 an Loisir Adulte</v>
          </cell>
          <cell r="AB3019">
            <v>71186</v>
          </cell>
          <cell r="AC3019">
            <v>44562</v>
          </cell>
          <cell r="AD3019">
            <v>44565</v>
          </cell>
          <cell r="AE3019">
            <v>44926</v>
          </cell>
          <cell r="AF3019" t="str">
            <v>Aucun</v>
          </cell>
          <cell r="AG3019" t="str">
            <v>S</v>
          </cell>
          <cell r="AH3019" t="str">
            <v>SENIOR</v>
          </cell>
          <cell r="AJ3019">
            <v>44453</v>
          </cell>
          <cell r="AK3019" t="str">
            <v>Loisir</v>
          </cell>
          <cell r="AL3019" t="str">
            <v>BABEAU</v>
          </cell>
        </row>
        <row r="3020">
          <cell r="E3020">
            <v>477652</v>
          </cell>
          <cell r="F3020" t="str">
            <v>M.</v>
          </cell>
          <cell r="G3020" t="str">
            <v>BOURDIOL</v>
          </cell>
          <cell r="H3020" t="str">
            <v>PATRICK</v>
          </cell>
          <cell r="I3020">
            <v>22047</v>
          </cell>
          <cell r="J3020" t="str">
            <v>FRANCE</v>
          </cell>
          <cell r="K3020" t="str">
            <v>Homme</v>
          </cell>
          <cell r="L3020">
            <v>5617</v>
          </cell>
          <cell r="M3020" t="str">
            <v>KAYAK CLUB DE VANNES</v>
          </cell>
          <cell r="O3020">
            <v>5600</v>
          </cell>
          <cell r="P3020" t="str">
            <v>COMITE DEPARTEMENTAL CK DU MORBIHAN</v>
          </cell>
          <cell r="Q3020" t="str">
            <v>CR03</v>
          </cell>
          <cell r="R3020" t="str">
            <v>COMITE REGIONAL BRETAGNE CK</v>
          </cell>
          <cell r="S3020" t="str">
            <v>FEDERATION FRANCAISE CANOE-KAYAK ET SPORTS PAGAIE</v>
          </cell>
          <cell r="T3020">
            <v>2022</v>
          </cell>
          <cell r="V3020">
            <v>55</v>
          </cell>
          <cell r="W3020" t="str">
            <v>Non</v>
          </cell>
          <cell r="Z3020" t="str">
            <v>AN_LOIS_A</v>
          </cell>
          <cell r="AA3020" t="str">
            <v>Carte 1 an Loisir Adulte</v>
          </cell>
          <cell r="AB3020">
            <v>71186</v>
          </cell>
          <cell r="AC3020">
            <v>44562</v>
          </cell>
          <cell r="AD3020">
            <v>44565</v>
          </cell>
          <cell r="AE3020">
            <v>44926</v>
          </cell>
          <cell r="AF3020" t="str">
            <v>Aucun</v>
          </cell>
          <cell r="AG3020" t="str">
            <v>V</v>
          </cell>
          <cell r="AH3020" t="str">
            <v>VETERAN</v>
          </cell>
          <cell r="AJ3020">
            <v>44455</v>
          </cell>
          <cell r="AK3020" t="str">
            <v>Loisir</v>
          </cell>
          <cell r="AL3020" t="str">
            <v>GRIMAULT</v>
          </cell>
        </row>
        <row r="3021">
          <cell r="E3021">
            <v>477653</v>
          </cell>
          <cell r="F3021" t="str">
            <v>M.</v>
          </cell>
          <cell r="G3021" t="str">
            <v>MARIE</v>
          </cell>
          <cell r="H3021" t="str">
            <v>BASTIEN</v>
          </cell>
          <cell r="I3021">
            <v>39673</v>
          </cell>
          <cell r="J3021" t="str">
            <v>FRANCE</v>
          </cell>
          <cell r="K3021" t="str">
            <v>Homme</v>
          </cell>
          <cell r="L3021">
            <v>2212</v>
          </cell>
          <cell r="M3021" t="str">
            <v>CLUB CANOE KAYAK DE LA RANCE</v>
          </cell>
          <cell r="O3021">
            <v>2200</v>
          </cell>
          <cell r="P3021" t="str">
            <v>COMITE DEPARTEMENTAL CK COTES D'ARMOR</v>
          </cell>
          <cell r="Q3021" t="str">
            <v>CR03</v>
          </cell>
          <cell r="R3021" t="str">
            <v>COMITE REGIONAL BRETAGNE CK</v>
          </cell>
          <cell r="S3021" t="str">
            <v>FEDERATION FRANCAISE CANOE-KAYAK ET SPORTS PAGAIE</v>
          </cell>
          <cell r="T3021">
            <v>2022</v>
          </cell>
          <cell r="V3021">
            <v>20</v>
          </cell>
          <cell r="W3021" t="str">
            <v>Non</v>
          </cell>
          <cell r="Z3021" t="str">
            <v>AN_LOIS_J</v>
          </cell>
          <cell r="AA3021" t="str">
            <v>Carte 1 an Loisir Jeune</v>
          </cell>
          <cell r="AB3021">
            <v>71270</v>
          </cell>
          <cell r="AC3021">
            <v>44562</v>
          </cell>
          <cell r="AD3021">
            <v>44565</v>
          </cell>
          <cell r="AE3021">
            <v>44926</v>
          </cell>
          <cell r="AF3021" t="str">
            <v>Aucun</v>
          </cell>
          <cell r="AG3021" t="str">
            <v>M</v>
          </cell>
          <cell r="AH3021" t="str">
            <v>MINIME</v>
          </cell>
        </row>
        <row r="3022">
          <cell r="E3022">
            <v>477654</v>
          </cell>
          <cell r="F3022" t="str">
            <v>M.</v>
          </cell>
          <cell r="G3022" t="str">
            <v>JOUANNEAU</v>
          </cell>
          <cell r="H3022" t="str">
            <v>LAURENT</v>
          </cell>
          <cell r="I3022">
            <v>26740</v>
          </cell>
          <cell r="J3022" t="str">
            <v>FRANCE</v>
          </cell>
          <cell r="K3022" t="str">
            <v>Homme</v>
          </cell>
          <cell r="L3022">
            <v>5617</v>
          </cell>
          <cell r="M3022" t="str">
            <v>KAYAK CLUB DE VANNES</v>
          </cell>
          <cell r="O3022">
            <v>5600</v>
          </cell>
          <cell r="P3022" t="str">
            <v>COMITE DEPARTEMENTAL CK DU MORBIHAN</v>
          </cell>
          <cell r="Q3022" t="str">
            <v>CR03</v>
          </cell>
          <cell r="R3022" t="str">
            <v>COMITE REGIONAL BRETAGNE CK</v>
          </cell>
          <cell r="S3022" t="str">
            <v>FEDERATION FRANCAISE CANOE-KAYAK ET SPORTS PAGAIE</v>
          </cell>
          <cell r="T3022">
            <v>2022</v>
          </cell>
          <cell r="V3022">
            <v>55</v>
          </cell>
          <cell r="W3022" t="str">
            <v>Non</v>
          </cell>
          <cell r="Z3022" t="str">
            <v>AN_LOIS_A</v>
          </cell>
          <cell r="AA3022" t="str">
            <v>Carte 1 an Loisir Adulte</v>
          </cell>
          <cell r="AB3022">
            <v>71186</v>
          </cell>
          <cell r="AC3022">
            <v>44562</v>
          </cell>
          <cell r="AD3022">
            <v>44565</v>
          </cell>
          <cell r="AE3022">
            <v>44926</v>
          </cell>
          <cell r="AF3022" t="str">
            <v>Aucun</v>
          </cell>
          <cell r="AG3022" t="str">
            <v>V</v>
          </cell>
          <cell r="AH3022" t="str">
            <v>VETERAN</v>
          </cell>
          <cell r="AJ3022">
            <v>44446</v>
          </cell>
          <cell r="AK3022" t="str">
            <v>Loisir</v>
          </cell>
          <cell r="AL3022" t="str">
            <v>LANGEARD</v>
          </cell>
        </row>
        <row r="3023">
          <cell r="E3023">
            <v>477656</v>
          </cell>
          <cell r="F3023" t="str">
            <v>Mme</v>
          </cell>
          <cell r="G3023" t="str">
            <v>DOUBLET</v>
          </cell>
          <cell r="H3023" t="str">
            <v>DOMINIQUE</v>
          </cell>
          <cell r="I3023">
            <v>20467</v>
          </cell>
          <cell r="J3023" t="str">
            <v>FRANCE</v>
          </cell>
          <cell r="K3023" t="str">
            <v>Femme</v>
          </cell>
          <cell r="L3023">
            <v>3528</v>
          </cell>
          <cell r="M3023" t="str">
            <v>CANOE KAYAK CLUB DES TROIS RIVIERES</v>
          </cell>
          <cell r="N3023" t="str">
            <v>CKC TROIS RIVIERES</v>
          </cell>
          <cell r="O3023">
            <v>3500</v>
          </cell>
          <cell r="P3023" t="str">
            <v>COMITE DEPARTEMENTAL CK D'ILLE ET VILAINE</v>
          </cell>
          <cell r="Q3023" t="str">
            <v>CR03</v>
          </cell>
          <cell r="R3023" t="str">
            <v>COMITE REGIONAL BRETAGNE CK</v>
          </cell>
          <cell r="S3023" t="str">
            <v>FEDERATION FRANCAISE CANOE-KAYAK ET SPORTS PAGAIE</v>
          </cell>
          <cell r="T3023">
            <v>2022</v>
          </cell>
          <cell r="V3023">
            <v>55</v>
          </cell>
          <cell r="W3023" t="str">
            <v>Non</v>
          </cell>
          <cell r="Z3023" t="str">
            <v>AN_LOIS_A</v>
          </cell>
          <cell r="AA3023" t="str">
            <v>Carte 1 an Loisir Adulte</v>
          </cell>
          <cell r="AB3023">
            <v>71149</v>
          </cell>
          <cell r="AC3023">
            <v>44562</v>
          </cell>
          <cell r="AD3023">
            <v>44571</v>
          </cell>
          <cell r="AE3023">
            <v>44926</v>
          </cell>
          <cell r="AF3023" t="str">
            <v>Aucun</v>
          </cell>
          <cell r="AG3023" t="str">
            <v>V</v>
          </cell>
          <cell r="AH3023" t="str">
            <v>VETERAN</v>
          </cell>
          <cell r="AJ3023">
            <v>44351</v>
          </cell>
          <cell r="AK3023" t="str">
            <v>Loisir</v>
          </cell>
          <cell r="AL3023" t="str">
            <v>walter sophie</v>
          </cell>
          <cell r="AM3023">
            <v>10100715456</v>
          </cell>
        </row>
        <row r="3024">
          <cell r="E3024">
            <v>477657</v>
          </cell>
          <cell r="F3024" t="str">
            <v>M.</v>
          </cell>
          <cell r="G3024" t="str">
            <v>DRAGOS</v>
          </cell>
          <cell r="H3024" t="str">
            <v>VICTOR</v>
          </cell>
          <cell r="I3024">
            <v>31632</v>
          </cell>
          <cell r="J3024" t="str">
            <v>FRANCE</v>
          </cell>
          <cell r="K3024" t="str">
            <v>Homme</v>
          </cell>
          <cell r="L3024">
            <v>2933</v>
          </cell>
          <cell r="M3024" t="str">
            <v>ARMOR KAYAK DOUARNENEZ</v>
          </cell>
          <cell r="N3024" t="str">
            <v>AKD</v>
          </cell>
          <cell r="O3024">
            <v>2900</v>
          </cell>
          <cell r="P3024" t="str">
            <v>COMITE DEPARTEMENTAL CK DU FINISTERE</v>
          </cell>
          <cell r="Q3024" t="str">
            <v>CR03</v>
          </cell>
          <cell r="R3024" t="str">
            <v>COMITE REGIONAL BRETAGNE CK</v>
          </cell>
          <cell r="S3024" t="str">
            <v>FEDERATION FRANCAISE CANOE-KAYAK ET SPORTS PAGAIE</v>
          </cell>
          <cell r="T3024">
            <v>2022</v>
          </cell>
          <cell r="V3024">
            <v>55</v>
          </cell>
          <cell r="W3024" t="str">
            <v>Non</v>
          </cell>
          <cell r="Z3024" t="str">
            <v>AN_LOIS_A</v>
          </cell>
          <cell r="AA3024" t="str">
            <v>Carte 1 an Loisir Adulte</v>
          </cell>
          <cell r="AB3024">
            <v>61976</v>
          </cell>
          <cell r="AC3024">
            <v>43873</v>
          </cell>
          <cell r="AD3024">
            <v>44581</v>
          </cell>
          <cell r="AE3024">
            <v>44926</v>
          </cell>
          <cell r="AF3024" t="str">
            <v>Aucun</v>
          </cell>
          <cell r="AG3024" t="str">
            <v>V</v>
          </cell>
          <cell r="AH3024" t="str">
            <v>VETERAN</v>
          </cell>
          <cell r="AJ3024">
            <v>44453</v>
          </cell>
          <cell r="AK3024" t="str">
            <v>Loisir</v>
          </cell>
          <cell r="AL3024" t="str">
            <v>ost</v>
          </cell>
          <cell r="AM3024">
            <v>10102021267</v>
          </cell>
        </row>
        <row r="3025">
          <cell r="E3025">
            <v>477658</v>
          </cell>
          <cell r="F3025" t="str">
            <v>Mme</v>
          </cell>
          <cell r="G3025" t="str">
            <v>JACQUEMIN</v>
          </cell>
          <cell r="H3025" t="str">
            <v>CORINNE</v>
          </cell>
          <cell r="I3025">
            <v>20493</v>
          </cell>
          <cell r="J3025" t="str">
            <v>FRANCE</v>
          </cell>
          <cell r="K3025" t="str">
            <v>Femme</v>
          </cell>
          <cell r="L3025">
            <v>3528</v>
          </cell>
          <cell r="M3025" t="str">
            <v>CANOE KAYAK CLUB DES TROIS RIVIERES</v>
          </cell>
          <cell r="N3025" t="str">
            <v>CKC TROIS RIVIERES</v>
          </cell>
          <cell r="O3025">
            <v>3500</v>
          </cell>
          <cell r="P3025" t="str">
            <v>COMITE DEPARTEMENTAL CK D'ILLE ET VILAINE</v>
          </cell>
          <cell r="Q3025" t="str">
            <v>CR03</v>
          </cell>
          <cell r="R3025" t="str">
            <v>COMITE REGIONAL BRETAGNE CK</v>
          </cell>
          <cell r="S3025" t="str">
            <v>FEDERATION FRANCAISE CANOE-KAYAK ET SPORTS PAGAIE</v>
          </cell>
          <cell r="T3025">
            <v>2022</v>
          </cell>
          <cell r="V3025">
            <v>55</v>
          </cell>
          <cell r="W3025" t="str">
            <v>Non</v>
          </cell>
          <cell r="Z3025" t="str">
            <v>AN_LOIS_A</v>
          </cell>
          <cell r="AA3025" t="str">
            <v>Carte 1 an Loisir Adulte</v>
          </cell>
          <cell r="AB3025">
            <v>71149</v>
          </cell>
          <cell r="AC3025">
            <v>44562</v>
          </cell>
          <cell r="AD3025">
            <v>44563</v>
          </cell>
          <cell r="AE3025">
            <v>44926</v>
          </cell>
          <cell r="AF3025" t="str">
            <v>Aucun</v>
          </cell>
          <cell r="AG3025" t="str">
            <v>V</v>
          </cell>
          <cell r="AH3025" t="str">
            <v>VETERAN</v>
          </cell>
          <cell r="AJ3025">
            <v>44334</v>
          </cell>
          <cell r="AK3025" t="str">
            <v>Loisir</v>
          </cell>
          <cell r="AL3025" t="str">
            <v>eynard eric</v>
          </cell>
          <cell r="AM3025">
            <v>10002650231</v>
          </cell>
        </row>
        <row r="3026">
          <cell r="E3026">
            <v>477662</v>
          </cell>
          <cell r="F3026" t="str">
            <v>Mme</v>
          </cell>
          <cell r="G3026" t="str">
            <v>JOBERT</v>
          </cell>
          <cell r="H3026" t="str">
            <v>DOMINIQUE</v>
          </cell>
          <cell r="I3026">
            <v>19536</v>
          </cell>
          <cell r="J3026" t="str">
            <v>FRANCE</v>
          </cell>
          <cell r="K3026" t="str">
            <v>Femme</v>
          </cell>
          <cell r="L3026">
            <v>5614</v>
          </cell>
          <cell r="M3026" t="str">
            <v>C.K.C. AURAY</v>
          </cell>
          <cell r="O3026">
            <v>5600</v>
          </cell>
          <cell r="P3026" t="str">
            <v>COMITE DEPARTEMENTAL CK DU MORBIHAN</v>
          </cell>
          <cell r="Q3026" t="str">
            <v>CR03</v>
          </cell>
          <cell r="R3026" t="str">
            <v>COMITE REGIONAL BRETAGNE CK</v>
          </cell>
          <cell r="S3026" t="str">
            <v>FEDERATION FRANCAISE CANOE-KAYAK ET SPORTS PAGAIE</v>
          </cell>
          <cell r="T3026">
            <v>2022</v>
          </cell>
          <cell r="V3026">
            <v>55</v>
          </cell>
          <cell r="W3026" t="str">
            <v>Non</v>
          </cell>
          <cell r="Z3026" t="str">
            <v>AN_LOIS_A</v>
          </cell>
          <cell r="AA3026" t="str">
            <v>Carte 1 an Loisir Adulte</v>
          </cell>
          <cell r="AB3026">
            <v>71181</v>
          </cell>
          <cell r="AC3026">
            <v>44562</v>
          </cell>
          <cell r="AD3026">
            <v>44563</v>
          </cell>
          <cell r="AE3026">
            <v>44926</v>
          </cell>
          <cell r="AF3026" t="str">
            <v>Aucun</v>
          </cell>
          <cell r="AG3026" t="str">
            <v>V</v>
          </cell>
          <cell r="AH3026" t="str">
            <v>VETERAN</v>
          </cell>
          <cell r="AJ3026">
            <v>44452</v>
          </cell>
          <cell r="AK3026" t="str">
            <v>Loisir</v>
          </cell>
          <cell r="AL3026" t="str">
            <v>POIRIER</v>
          </cell>
          <cell r="AM3026">
            <v>10002672102</v>
          </cell>
        </row>
        <row r="3027">
          <cell r="E3027">
            <v>477663</v>
          </cell>
          <cell r="F3027" t="str">
            <v>Mme</v>
          </cell>
          <cell r="G3027" t="str">
            <v>ABGRALL</v>
          </cell>
          <cell r="H3027" t="str">
            <v>EDITH</v>
          </cell>
          <cell r="I3027">
            <v>22526</v>
          </cell>
          <cell r="J3027" t="str">
            <v>FRANCE</v>
          </cell>
          <cell r="K3027" t="str">
            <v>Femme</v>
          </cell>
          <cell r="L3027">
            <v>5614</v>
          </cell>
          <cell r="M3027" t="str">
            <v>C.K.C. AURAY</v>
          </cell>
          <cell r="O3027">
            <v>5600</v>
          </cell>
          <cell r="P3027" t="str">
            <v>COMITE DEPARTEMENTAL CK DU MORBIHAN</v>
          </cell>
          <cell r="Q3027" t="str">
            <v>CR03</v>
          </cell>
          <cell r="R3027" t="str">
            <v>COMITE REGIONAL BRETAGNE CK</v>
          </cell>
          <cell r="S3027" t="str">
            <v>FEDERATION FRANCAISE CANOE-KAYAK ET SPORTS PAGAIE</v>
          </cell>
          <cell r="T3027">
            <v>2022</v>
          </cell>
          <cell r="V3027">
            <v>55</v>
          </cell>
          <cell r="W3027" t="str">
            <v>Non</v>
          </cell>
          <cell r="Z3027" t="str">
            <v>AN_LOIS_A</v>
          </cell>
          <cell r="AA3027" t="str">
            <v>Carte 1 an Loisir Adulte</v>
          </cell>
          <cell r="AB3027">
            <v>71181</v>
          </cell>
          <cell r="AC3027">
            <v>44562</v>
          </cell>
          <cell r="AD3027">
            <v>44563</v>
          </cell>
          <cell r="AE3027">
            <v>44926</v>
          </cell>
          <cell r="AF3027" t="str">
            <v>Aucun</v>
          </cell>
          <cell r="AG3027" t="str">
            <v>V</v>
          </cell>
          <cell r="AH3027" t="str">
            <v>VETERAN</v>
          </cell>
          <cell r="AJ3027">
            <v>44455</v>
          </cell>
          <cell r="AK3027" t="str">
            <v>Loisir</v>
          </cell>
          <cell r="AL3027" t="str">
            <v>DERCOURT</v>
          </cell>
          <cell r="AM3027">
            <v>10002660438</v>
          </cell>
        </row>
        <row r="3028">
          <cell r="E3028">
            <v>477665</v>
          </cell>
          <cell r="F3028" t="str">
            <v>Mme</v>
          </cell>
          <cell r="G3028" t="str">
            <v>LAUDIC</v>
          </cell>
          <cell r="H3028" t="str">
            <v>BRIGITTE</v>
          </cell>
          <cell r="I3028">
            <v>22110</v>
          </cell>
          <cell r="J3028" t="str">
            <v>FRANCE</v>
          </cell>
          <cell r="K3028" t="str">
            <v>Femme</v>
          </cell>
          <cell r="L3028">
            <v>5614</v>
          </cell>
          <cell r="M3028" t="str">
            <v>C.K.C. AURAY</v>
          </cell>
          <cell r="O3028">
            <v>5600</v>
          </cell>
          <cell r="P3028" t="str">
            <v>COMITE DEPARTEMENTAL CK DU MORBIHAN</v>
          </cell>
          <cell r="Q3028" t="str">
            <v>CR03</v>
          </cell>
          <cell r="R3028" t="str">
            <v>COMITE REGIONAL BRETAGNE CK</v>
          </cell>
          <cell r="S3028" t="str">
            <v>FEDERATION FRANCAISE CANOE-KAYAK ET SPORTS PAGAIE</v>
          </cell>
          <cell r="T3028">
            <v>2022</v>
          </cell>
          <cell r="V3028">
            <v>55</v>
          </cell>
          <cell r="W3028" t="str">
            <v>Non</v>
          </cell>
          <cell r="Z3028" t="str">
            <v>AN_LOIS_A</v>
          </cell>
          <cell r="AA3028" t="str">
            <v>Carte 1 an Loisir Adulte</v>
          </cell>
          <cell r="AB3028">
            <v>71181</v>
          </cell>
          <cell r="AC3028">
            <v>44562</v>
          </cell>
          <cell r="AD3028">
            <v>44563</v>
          </cell>
          <cell r="AE3028">
            <v>44926</v>
          </cell>
          <cell r="AF3028" t="str">
            <v>Aucun</v>
          </cell>
          <cell r="AG3028" t="str">
            <v>V</v>
          </cell>
          <cell r="AH3028" t="str">
            <v>VETERAN</v>
          </cell>
          <cell r="AJ3028">
            <v>44439</v>
          </cell>
          <cell r="AK3028" t="str">
            <v>Loisir</v>
          </cell>
          <cell r="AL3028" t="str">
            <v>DERCOURT</v>
          </cell>
          <cell r="AM3028">
            <v>10002660438</v>
          </cell>
        </row>
        <row r="3029">
          <cell r="E3029">
            <v>477666</v>
          </cell>
          <cell r="F3029" t="str">
            <v>M.</v>
          </cell>
          <cell r="G3029" t="str">
            <v>ROTY</v>
          </cell>
          <cell r="H3029" t="str">
            <v>PHILIPPE</v>
          </cell>
          <cell r="I3029">
            <v>25760</v>
          </cell>
          <cell r="J3029" t="str">
            <v>FRANCE</v>
          </cell>
          <cell r="K3029" t="str">
            <v>Homme</v>
          </cell>
          <cell r="L3029">
            <v>5614</v>
          </cell>
          <cell r="M3029" t="str">
            <v>C.K.C. AURAY</v>
          </cell>
          <cell r="O3029">
            <v>5600</v>
          </cell>
          <cell r="P3029" t="str">
            <v>COMITE DEPARTEMENTAL CK DU MORBIHAN</v>
          </cell>
          <cell r="Q3029" t="str">
            <v>CR03</v>
          </cell>
          <cell r="R3029" t="str">
            <v>COMITE REGIONAL BRETAGNE CK</v>
          </cell>
          <cell r="S3029" t="str">
            <v>FEDERATION FRANCAISE CANOE-KAYAK ET SPORTS PAGAIE</v>
          </cell>
          <cell r="T3029">
            <v>2022</v>
          </cell>
          <cell r="V3029">
            <v>55</v>
          </cell>
          <cell r="W3029" t="str">
            <v>Non</v>
          </cell>
          <cell r="Z3029" t="str">
            <v>AN_LOIS_A</v>
          </cell>
          <cell r="AA3029" t="str">
            <v>Carte 1 an Loisir Adulte</v>
          </cell>
          <cell r="AB3029">
            <v>71181</v>
          </cell>
          <cell r="AC3029">
            <v>44562</v>
          </cell>
          <cell r="AD3029">
            <v>44563</v>
          </cell>
          <cell r="AE3029">
            <v>44926</v>
          </cell>
          <cell r="AF3029" t="str">
            <v>Aucun</v>
          </cell>
          <cell r="AG3029" t="str">
            <v>V</v>
          </cell>
          <cell r="AH3029" t="str">
            <v>VETERAN</v>
          </cell>
          <cell r="AJ3029">
            <v>44455</v>
          </cell>
          <cell r="AK3029" t="str">
            <v>Loisir</v>
          </cell>
          <cell r="AL3029" t="str">
            <v>LEGENDRE</v>
          </cell>
        </row>
        <row r="3030">
          <cell r="E3030">
            <v>477674</v>
          </cell>
          <cell r="F3030" t="str">
            <v>M.</v>
          </cell>
          <cell r="G3030" t="str">
            <v>ECONOMIDES</v>
          </cell>
          <cell r="H3030" t="str">
            <v>ADONIS</v>
          </cell>
          <cell r="I3030">
            <v>39550</v>
          </cell>
          <cell r="J3030" t="str">
            <v>FRANCE</v>
          </cell>
          <cell r="K3030" t="str">
            <v>Homme</v>
          </cell>
          <cell r="L3030">
            <v>5642</v>
          </cell>
          <cell r="M3030" t="str">
            <v>PLOUAY EAU VIVE</v>
          </cell>
          <cell r="N3030" t="str">
            <v>PEV</v>
          </cell>
          <cell r="O3030">
            <v>5600</v>
          </cell>
          <cell r="P3030" t="str">
            <v>COMITE DEPARTEMENTAL CK DU MORBIHAN</v>
          </cell>
          <cell r="Q3030" t="str">
            <v>CR03</v>
          </cell>
          <cell r="R3030" t="str">
            <v>COMITE REGIONAL BRETAGNE CK</v>
          </cell>
          <cell r="S3030" t="str">
            <v>FEDERATION FRANCAISE CANOE-KAYAK ET SPORTS PAGAIE</v>
          </cell>
          <cell r="T3030">
            <v>2022</v>
          </cell>
          <cell r="V3030">
            <v>40</v>
          </cell>
          <cell r="W3030" t="str">
            <v>Non</v>
          </cell>
          <cell r="Z3030" t="str">
            <v>AN_COMP_J</v>
          </cell>
          <cell r="AA3030" t="str">
            <v>Carte 1 an Compétition Jeune</v>
          </cell>
          <cell r="AB3030">
            <v>71003</v>
          </cell>
          <cell r="AC3030">
            <v>44531</v>
          </cell>
          <cell r="AD3030">
            <v>44563</v>
          </cell>
          <cell r="AE3030">
            <v>44926</v>
          </cell>
          <cell r="AF3030" t="str">
            <v>Aucun</v>
          </cell>
          <cell r="AG3030" t="str">
            <v>M</v>
          </cell>
          <cell r="AH3030" t="str">
            <v>MINIME</v>
          </cell>
          <cell r="AN3030">
            <v>44620</v>
          </cell>
          <cell r="AO3030" t="str">
            <v>Compétition</v>
          </cell>
        </row>
        <row r="3031">
          <cell r="E3031">
            <v>477723</v>
          </cell>
          <cell r="F3031" t="str">
            <v>M.</v>
          </cell>
          <cell r="G3031" t="str">
            <v>HUPPERT</v>
          </cell>
          <cell r="H3031" t="str">
            <v>THOMAS</v>
          </cell>
          <cell r="I3031">
            <v>41603</v>
          </cell>
          <cell r="J3031" t="str">
            <v>FRANCE</v>
          </cell>
          <cell r="K3031" t="str">
            <v>Homme</v>
          </cell>
          <cell r="L3031">
            <v>2210</v>
          </cell>
          <cell r="M3031" t="str">
            <v>LANNION CANOE KAYAK</v>
          </cell>
          <cell r="O3031">
            <v>2200</v>
          </cell>
          <cell r="P3031" t="str">
            <v>COMITE DEPARTEMENTAL CK COTES D'ARMOR</v>
          </cell>
          <cell r="Q3031" t="str">
            <v>CR03</v>
          </cell>
          <cell r="R3031" t="str">
            <v>COMITE REGIONAL BRETAGNE CK</v>
          </cell>
          <cell r="S3031" t="str">
            <v>FEDERATION FRANCAISE CANOE-KAYAK ET SPORTS PAGAIE</v>
          </cell>
          <cell r="T3031">
            <v>2022</v>
          </cell>
          <cell r="V3031">
            <v>40</v>
          </cell>
          <cell r="W3031" t="str">
            <v>Non</v>
          </cell>
          <cell r="X3031" t="str">
            <v>IA Sport Plus</v>
          </cell>
          <cell r="Y3031" t="str">
            <v>IASPORT</v>
          </cell>
          <cell r="Z3031" t="str">
            <v>AN_COMP_J</v>
          </cell>
          <cell r="AA3031" t="str">
            <v>Carte 1 an Compétition Jeune</v>
          </cell>
          <cell r="AB3031">
            <v>70821</v>
          </cell>
          <cell r="AC3031">
            <v>44531</v>
          </cell>
          <cell r="AD3031">
            <v>44551</v>
          </cell>
          <cell r="AE3031">
            <v>44926</v>
          </cell>
          <cell r="AF3031" t="str">
            <v>Aucun</v>
          </cell>
          <cell r="AG3031" t="str">
            <v>P</v>
          </cell>
          <cell r="AH3031" t="str">
            <v>POUSSIN</v>
          </cell>
        </row>
        <row r="3032">
          <cell r="E3032">
            <v>477724</v>
          </cell>
          <cell r="F3032" t="str">
            <v>M.</v>
          </cell>
          <cell r="G3032" t="str">
            <v>AMBERT</v>
          </cell>
          <cell r="H3032" t="str">
            <v>ELVEN</v>
          </cell>
          <cell r="I3032">
            <v>41197</v>
          </cell>
          <cell r="J3032" t="str">
            <v>FRANCE</v>
          </cell>
          <cell r="K3032" t="str">
            <v>Homme</v>
          </cell>
          <cell r="L3032">
            <v>2210</v>
          </cell>
          <cell r="M3032" t="str">
            <v>LANNION CANOE KAYAK</v>
          </cell>
          <cell r="O3032">
            <v>2200</v>
          </cell>
          <cell r="P3032" t="str">
            <v>COMITE DEPARTEMENTAL CK COTES D'ARMOR</v>
          </cell>
          <cell r="Q3032" t="str">
            <v>CR03</v>
          </cell>
          <cell r="R3032" t="str">
            <v>COMITE REGIONAL BRETAGNE CK</v>
          </cell>
          <cell r="S3032" t="str">
            <v>FEDERATION FRANCAISE CANOE-KAYAK ET SPORTS PAGAIE</v>
          </cell>
          <cell r="T3032">
            <v>2022</v>
          </cell>
          <cell r="V3032">
            <v>40</v>
          </cell>
          <cell r="W3032" t="str">
            <v>Non</v>
          </cell>
          <cell r="Z3032" t="str">
            <v>AN_COMP_J</v>
          </cell>
          <cell r="AA3032" t="str">
            <v>Carte 1 an Compétition Jeune</v>
          </cell>
          <cell r="AB3032">
            <v>70821</v>
          </cell>
          <cell r="AC3032">
            <v>44531</v>
          </cell>
          <cell r="AD3032">
            <v>44551</v>
          </cell>
          <cell r="AE3032">
            <v>44926</v>
          </cell>
          <cell r="AF3032" t="str">
            <v>Aucun</v>
          </cell>
          <cell r="AG3032" t="str">
            <v>P</v>
          </cell>
          <cell r="AH3032" t="str">
            <v>POUSSIN</v>
          </cell>
          <cell r="AN3032">
            <v>44425</v>
          </cell>
          <cell r="AO3032" t="str">
            <v>Compétition</v>
          </cell>
        </row>
        <row r="3033">
          <cell r="E3033">
            <v>477725</v>
          </cell>
          <cell r="F3033" t="str">
            <v>M.</v>
          </cell>
          <cell r="G3033" t="str">
            <v>GOUBIN</v>
          </cell>
          <cell r="H3033" t="str">
            <v>THIERRY</v>
          </cell>
          <cell r="I3033">
            <v>25019</v>
          </cell>
          <cell r="J3033" t="str">
            <v>FRANCE</v>
          </cell>
          <cell r="K3033" t="str">
            <v>Homme</v>
          </cell>
          <cell r="L3033">
            <v>2210</v>
          </cell>
          <cell r="M3033" t="str">
            <v>LANNION CANOE KAYAK</v>
          </cell>
          <cell r="O3033">
            <v>2200</v>
          </cell>
          <cell r="P3033" t="str">
            <v>COMITE DEPARTEMENTAL CK COTES D'ARMOR</v>
          </cell>
          <cell r="Q3033" t="str">
            <v>CR03</v>
          </cell>
          <cell r="R3033" t="str">
            <v>COMITE REGIONAL BRETAGNE CK</v>
          </cell>
          <cell r="S3033" t="str">
            <v>FEDERATION FRANCAISE CANOE-KAYAK ET SPORTS PAGAIE</v>
          </cell>
          <cell r="T3033">
            <v>2022</v>
          </cell>
          <cell r="V3033">
            <v>55</v>
          </cell>
          <cell r="W3033" t="str">
            <v>Non</v>
          </cell>
          <cell r="Z3033" t="str">
            <v>AN_LOIS_A</v>
          </cell>
          <cell r="AA3033" t="str">
            <v>Carte 1 an Loisir Adulte</v>
          </cell>
          <cell r="AB3033">
            <v>70821</v>
          </cell>
          <cell r="AC3033">
            <v>44531</v>
          </cell>
          <cell r="AD3033">
            <v>44551</v>
          </cell>
          <cell r="AE3033">
            <v>44926</v>
          </cell>
          <cell r="AF3033" t="str">
            <v>Aucun</v>
          </cell>
          <cell r="AG3033" t="str">
            <v>V</v>
          </cell>
          <cell r="AH3033" t="str">
            <v>VETERAN</v>
          </cell>
          <cell r="AJ3033">
            <v>44467</v>
          </cell>
          <cell r="AK3033" t="str">
            <v>Loisir</v>
          </cell>
        </row>
        <row r="3034">
          <cell r="E3034">
            <v>477729</v>
          </cell>
          <cell r="F3034" t="str">
            <v>M.</v>
          </cell>
          <cell r="G3034" t="str">
            <v>SINI</v>
          </cell>
          <cell r="H3034" t="str">
            <v>AGHILAS</v>
          </cell>
          <cell r="I3034">
            <v>33090</v>
          </cell>
          <cell r="J3034" t="str">
            <v>FRANCE</v>
          </cell>
          <cell r="K3034" t="str">
            <v>Homme</v>
          </cell>
          <cell r="L3034">
            <v>2210</v>
          </cell>
          <cell r="M3034" t="str">
            <v>LANNION CANOE KAYAK</v>
          </cell>
          <cell r="O3034">
            <v>2200</v>
          </cell>
          <cell r="P3034" t="str">
            <v>COMITE DEPARTEMENTAL CK COTES D'ARMOR</v>
          </cell>
          <cell r="Q3034" t="str">
            <v>CR03</v>
          </cell>
          <cell r="R3034" t="str">
            <v>COMITE REGIONAL BRETAGNE CK</v>
          </cell>
          <cell r="S3034" t="str">
            <v>FEDERATION FRANCAISE CANOE-KAYAK ET SPORTS PAGAIE</v>
          </cell>
          <cell r="T3034">
            <v>2022</v>
          </cell>
          <cell r="V3034">
            <v>55</v>
          </cell>
          <cell r="W3034" t="str">
            <v>Non</v>
          </cell>
          <cell r="X3034" t="str">
            <v>IA Sport Plus</v>
          </cell>
          <cell r="Y3034" t="str">
            <v>IASPORT</v>
          </cell>
          <cell r="Z3034" t="str">
            <v>AN_LOIS_A</v>
          </cell>
          <cell r="AA3034" t="str">
            <v>Carte 1 an Loisir Adulte</v>
          </cell>
          <cell r="AB3034">
            <v>70821</v>
          </cell>
          <cell r="AC3034">
            <v>44531</v>
          </cell>
          <cell r="AD3034">
            <v>44551</v>
          </cell>
          <cell r="AE3034">
            <v>44926</v>
          </cell>
          <cell r="AF3034" t="str">
            <v>Aucun</v>
          </cell>
          <cell r="AG3034" t="str">
            <v>S</v>
          </cell>
          <cell r="AH3034" t="str">
            <v>SENIOR</v>
          </cell>
          <cell r="AJ3034">
            <v>44453</v>
          </cell>
          <cell r="AK3034" t="str">
            <v>Loisir</v>
          </cell>
        </row>
        <row r="3035">
          <cell r="E3035">
            <v>477731</v>
          </cell>
          <cell r="F3035" t="str">
            <v>Mme</v>
          </cell>
          <cell r="G3035" t="str">
            <v>DEHAYE</v>
          </cell>
          <cell r="H3035" t="str">
            <v>JULIE</v>
          </cell>
          <cell r="I3035">
            <v>39675</v>
          </cell>
          <cell r="J3035" t="str">
            <v>FRANCE</v>
          </cell>
          <cell r="K3035" t="str">
            <v>Femme</v>
          </cell>
          <cell r="L3035">
            <v>2210</v>
          </cell>
          <cell r="M3035" t="str">
            <v>LANNION CANOE KAYAK</v>
          </cell>
          <cell r="O3035">
            <v>2200</v>
          </cell>
          <cell r="P3035" t="str">
            <v>COMITE DEPARTEMENTAL CK COTES D'ARMOR</v>
          </cell>
          <cell r="Q3035" t="str">
            <v>CR03</v>
          </cell>
          <cell r="R3035" t="str">
            <v>COMITE REGIONAL BRETAGNE CK</v>
          </cell>
          <cell r="S3035" t="str">
            <v>FEDERATION FRANCAISE CANOE-KAYAK ET SPORTS PAGAIE</v>
          </cell>
          <cell r="T3035">
            <v>2022</v>
          </cell>
          <cell r="V3035">
            <v>20</v>
          </cell>
          <cell r="W3035" t="str">
            <v>Non</v>
          </cell>
          <cell r="Z3035" t="str">
            <v>AN_LOIS_J</v>
          </cell>
          <cell r="AA3035" t="str">
            <v>Carte 1 an Loisir Jeune</v>
          </cell>
          <cell r="AB3035">
            <v>71269</v>
          </cell>
          <cell r="AC3035">
            <v>44562</v>
          </cell>
          <cell r="AD3035">
            <v>44565</v>
          </cell>
          <cell r="AE3035">
            <v>44926</v>
          </cell>
          <cell r="AF3035" t="str">
            <v>Aucun</v>
          </cell>
          <cell r="AG3035" t="str">
            <v>M</v>
          </cell>
          <cell r="AH3035" t="str">
            <v>MINIME</v>
          </cell>
        </row>
        <row r="3036">
          <cell r="E3036">
            <v>477848</v>
          </cell>
          <cell r="F3036" t="str">
            <v>M.</v>
          </cell>
          <cell r="G3036" t="str">
            <v>PERISSE</v>
          </cell>
          <cell r="H3036" t="str">
            <v>ANTON</v>
          </cell>
          <cell r="I3036">
            <v>41075</v>
          </cell>
          <cell r="J3036" t="str">
            <v>FRANCE</v>
          </cell>
          <cell r="K3036" t="str">
            <v>Homme</v>
          </cell>
          <cell r="L3036">
            <v>2214</v>
          </cell>
          <cell r="M3036" t="str">
            <v>C.K.C PLANCOET</v>
          </cell>
          <cell r="O3036">
            <v>2200</v>
          </cell>
          <cell r="P3036" t="str">
            <v>COMITE DEPARTEMENTAL CK COTES D'ARMOR</v>
          </cell>
          <cell r="Q3036" t="str">
            <v>CR03</v>
          </cell>
          <cell r="R3036" t="str">
            <v>COMITE REGIONAL BRETAGNE CK</v>
          </cell>
          <cell r="S3036" t="str">
            <v>FEDERATION FRANCAISE CANOE-KAYAK ET SPORTS PAGAIE</v>
          </cell>
          <cell r="T3036">
            <v>2022</v>
          </cell>
          <cell r="V3036">
            <v>40</v>
          </cell>
          <cell r="W3036" t="str">
            <v>Non</v>
          </cell>
          <cell r="Z3036" t="str">
            <v>AN_COMP_J</v>
          </cell>
          <cell r="AA3036" t="str">
            <v>Carte 1 an Compétition Jeune</v>
          </cell>
          <cell r="AB3036">
            <v>71272</v>
          </cell>
          <cell r="AC3036">
            <v>44562</v>
          </cell>
          <cell r="AD3036">
            <v>44565</v>
          </cell>
          <cell r="AE3036">
            <v>44926</v>
          </cell>
          <cell r="AF3036" t="str">
            <v>Aucun</v>
          </cell>
          <cell r="AG3036" t="str">
            <v>P</v>
          </cell>
          <cell r="AH3036" t="str">
            <v>POUSSIN</v>
          </cell>
        </row>
        <row r="3037">
          <cell r="E3037">
            <v>477849</v>
          </cell>
          <cell r="F3037" t="str">
            <v>M.</v>
          </cell>
          <cell r="G3037" t="str">
            <v>FANOUILLERE</v>
          </cell>
          <cell r="H3037" t="str">
            <v>MAHE</v>
          </cell>
          <cell r="I3037">
            <v>41780</v>
          </cell>
          <cell r="J3037" t="str">
            <v>FRANCE</v>
          </cell>
          <cell r="K3037" t="str">
            <v>Homme</v>
          </cell>
          <cell r="L3037">
            <v>2214</v>
          </cell>
          <cell r="M3037" t="str">
            <v>C.K.C PLANCOET</v>
          </cell>
          <cell r="O3037">
            <v>2200</v>
          </cell>
          <cell r="P3037" t="str">
            <v>COMITE DEPARTEMENTAL CK COTES D'ARMOR</v>
          </cell>
          <cell r="Q3037" t="str">
            <v>CR03</v>
          </cell>
          <cell r="R3037" t="str">
            <v>COMITE REGIONAL BRETAGNE CK</v>
          </cell>
          <cell r="S3037" t="str">
            <v>FEDERATION FRANCAISE CANOE-KAYAK ET SPORTS PAGAIE</v>
          </cell>
          <cell r="T3037">
            <v>2022</v>
          </cell>
          <cell r="V3037">
            <v>40</v>
          </cell>
          <cell r="W3037" t="str">
            <v>Non</v>
          </cell>
          <cell r="Z3037" t="str">
            <v>AN_COMP_J</v>
          </cell>
          <cell r="AA3037" t="str">
            <v>Carte 1 an Compétition Jeune</v>
          </cell>
          <cell r="AB3037">
            <v>71272</v>
          </cell>
          <cell r="AC3037">
            <v>44562</v>
          </cell>
          <cell r="AD3037">
            <v>44565</v>
          </cell>
          <cell r="AE3037">
            <v>44926</v>
          </cell>
          <cell r="AF3037" t="str">
            <v>Aucun</v>
          </cell>
          <cell r="AG3037" t="str">
            <v>P</v>
          </cell>
          <cell r="AH3037" t="str">
            <v>POUSSIN</v>
          </cell>
        </row>
        <row r="3038">
          <cell r="E3038">
            <v>477850</v>
          </cell>
          <cell r="F3038" t="str">
            <v>Mme</v>
          </cell>
          <cell r="G3038" t="str">
            <v>HOCHET</v>
          </cell>
          <cell r="H3038" t="str">
            <v>MAELLE</v>
          </cell>
          <cell r="I3038">
            <v>38840</v>
          </cell>
          <cell r="J3038" t="str">
            <v>FRANCE</v>
          </cell>
          <cell r="K3038" t="str">
            <v>Femme</v>
          </cell>
          <cell r="L3038">
            <v>2214</v>
          </cell>
          <cell r="M3038" t="str">
            <v>C.K.C PLANCOET</v>
          </cell>
          <cell r="O3038">
            <v>2200</v>
          </cell>
          <cell r="P3038" t="str">
            <v>COMITE DEPARTEMENTAL CK COTES D'ARMOR</v>
          </cell>
          <cell r="Q3038" t="str">
            <v>CR03</v>
          </cell>
          <cell r="R3038" t="str">
            <v>COMITE REGIONAL BRETAGNE CK</v>
          </cell>
          <cell r="S3038" t="str">
            <v>FEDERATION FRANCAISE CANOE-KAYAK ET SPORTS PAGAIE</v>
          </cell>
          <cell r="T3038">
            <v>2022</v>
          </cell>
          <cell r="V3038">
            <v>40</v>
          </cell>
          <cell r="W3038" t="str">
            <v>Non</v>
          </cell>
          <cell r="Z3038" t="str">
            <v>AN_COMP_J</v>
          </cell>
          <cell r="AA3038" t="str">
            <v>Carte 1 an Compétition Jeune</v>
          </cell>
          <cell r="AB3038">
            <v>71272</v>
          </cell>
          <cell r="AC3038">
            <v>44562</v>
          </cell>
          <cell r="AD3038">
            <v>44565</v>
          </cell>
          <cell r="AE3038">
            <v>44926</v>
          </cell>
          <cell r="AF3038" t="str">
            <v>Aucun</v>
          </cell>
          <cell r="AG3038" t="str">
            <v>C</v>
          </cell>
          <cell r="AH3038" t="str">
            <v>CADET</v>
          </cell>
        </row>
        <row r="3039">
          <cell r="E3039">
            <v>477851</v>
          </cell>
          <cell r="F3039" t="str">
            <v>M.</v>
          </cell>
          <cell r="G3039" t="str">
            <v>CARVALHO DE SOUCA</v>
          </cell>
          <cell r="H3039" t="str">
            <v>MEWEN</v>
          </cell>
          <cell r="I3039">
            <v>40506</v>
          </cell>
          <cell r="J3039" t="str">
            <v>FRANCE</v>
          </cell>
          <cell r="K3039" t="str">
            <v>Homme</v>
          </cell>
          <cell r="L3039">
            <v>2214</v>
          </cell>
          <cell r="M3039" t="str">
            <v>C.K.C PLANCOET</v>
          </cell>
          <cell r="O3039">
            <v>2200</v>
          </cell>
          <cell r="P3039" t="str">
            <v>COMITE DEPARTEMENTAL CK COTES D'ARMOR</v>
          </cell>
          <cell r="Q3039" t="str">
            <v>CR03</v>
          </cell>
          <cell r="R3039" t="str">
            <v>COMITE REGIONAL BRETAGNE CK</v>
          </cell>
          <cell r="S3039" t="str">
            <v>FEDERATION FRANCAISE CANOE-KAYAK ET SPORTS PAGAIE</v>
          </cell>
          <cell r="T3039">
            <v>2022</v>
          </cell>
          <cell r="V3039">
            <v>40</v>
          </cell>
          <cell r="W3039" t="str">
            <v>Non</v>
          </cell>
          <cell r="Z3039" t="str">
            <v>AN_COMP_J</v>
          </cell>
          <cell r="AA3039" t="str">
            <v>Carte 1 an Compétition Jeune</v>
          </cell>
          <cell r="AB3039">
            <v>71272</v>
          </cell>
          <cell r="AC3039">
            <v>44562</v>
          </cell>
          <cell r="AD3039">
            <v>44565</v>
          </cell>
          <cell r="AE3039">
            <v>44926</v>
          </cell>
          <cell r="AF3039" t="str">
            <v>Aucun</v>
          </cell>
          <cell r="AG3039" t="str">
            <v>B</v>
          </cell>
          <cell r="AH3039" t="str">
            <v>BENJAMIN</v>
          </cell>
        </row>
        <row r="3040">
          <cell r="E3040">
            <v>477852</v>
          </cell>
          <cell r="F3040" t="str">
            <v>M.</v>
          </cell>
          <cell r="G3040" t="str">
            <v>THEBAULT</v>
          </cell>
          <cell r="H3040" t="str">
            <v>CLEMENT</v>
          </cell>
          <cell r="I3040">
            <v>41036</v>
          </cell>
          <cell r="J3040" t="str">
            <v>FRANCE</v>
          </cell>
          <cell r="K3040" t="str">
            <v>Homme</v>
          </cell>
          <cell r="L3040">
            <v>2214</v>
          </cell>
          <cell r="M3040" t="str">
            <v>C.K.C PLANCOET</v>
          </cell>
          <cell r="O3040">
            <v>2200</v>
          </cell>
          <cell r="P3040" t="str">
            <v>COMITE DEPARTEMENTAL CK COTES D'ARMOR</v>
          </cell>
          <cell r="Q3040" t="str">
            <v>CR03</v>
          </cell>
          <cell r="R3040" t="str">
            <v>COMITE REGIONAL BRETAGNE CK</v>
          </cell>
          <cell r="S3040" t="str">
            <v>FEDERATION FRANCAISE CANOE-KAYAK ET SPORTS PAGAIE</v>
          </cell>
          <cell r="T3040">
            <v>2022</v>
          </cell>
          <cell r="V3040">
            <v>40</v>
          </cell>
          <cell r="W3040" t="str">
            <v>Non</v>
          </cell>
          <cell r="Z3040" t="str">
            <v>AN_COMP_J</v>
          </cell>
          <cell r="AA3040" t="str">
            <v>Carte 1 an Compétition Jeune</v>
          </cell>
          <cell r="AB3040">
            <v>71272</v>
          </cell>
          <cell r="AC3040">
            <v>44562</v>
          </cell>
          <cell r="AD3040">
            <v>44565</v>
          </cell>
          <cell r="AE3040">
            <v>44926</v>
          </cell>
          <cell r="AF3040" t="str">
            <v>Aucun</v>
          </cell>
          <cell r="AG3040" t="str">
            <v>P</v>
          </cell>
          <cell r="AH3040" t="str">
            <v>POUSSIN</v>
          </cell>
        </row>
        <row r="3041">
          <cell r="E3041">
            <v>477863</v>
          </cell>
          <cell r="F3041" t="str">
            <v>Mme</v>
          </cell>
          <cell r="G3041" t="str">
            <v>GELISSE</v>
          </cell>
          <cell r="H3041" t="str">
            <v>LILI</v>
          </cell>
          <cell r="I3041">
            <v>40424</v>
          </cell>
          <cell r="J3041" t="str">
            <v>FRANCE</v>
          </cell>
          <cell r="K3041" t="str">
            <v>Femme</v>
          </cell>
          <cell r="L3041">
            <v>2912</v>
          </cell>
          <cell r="M3041" t="str">
            <v>LES ALLIGATORS - LANDERNEAU</v>
          </cell>
          <cell r="O3041">
            <v>2900</v>
          </cell>
          <cell r="P3041" t="str">
            <v>COMITE DEPARTEMENTAL CK DU FINISTERE</v>
          </cell>
          <cell r="Q3041" t="str">
            <v>CR03</v>
          </cell>
          <cell r="R3041" t="str">
            <v>COMITE REGIONAL BRETAGNE CK</v>
          </cell>
          <cell r="S3041" t="str">
            <v>FEDERATION FRANCAISE CANOE-KAYAK ET SPORTS PAGAIE</v>
          </cell>
          <cell r="T3041">
            <v>2022</v>
          </cell>
          <cell r="V3041">
            <v>20</v>
          </cell>
          <cell r="W3041" t="str">
            <v>Non</v>
          </cell>
          <cell r="Z3041" t="str">
            <v>AN_LOIS_J</v>
          </cell>
          <cell r="AA3041" t="str">
            <v>Carte 1 an Loisir Jeune</v>
          </cell>
          <cell r="AB3041">
            <v>71393</v>
          </cell>
          <cell r="AC3041">
            <v>44562</v>
          </cell>
          <cell r="AD3041">
            <v>44565</v>
          </cell>
          <cell r="AE3041">
            <v>44926</v>
          </cell>
          <cell r="AF3041" t="str">
            <v>Aucun</v>
          </cell>
          <cell r="AG3041" t="str">
            <v>B</v>
          </cell>
          <cell r="AH3041" t="str">
            <v>BENJAMIN</v>
          </cell>
          <cell r="AJ3041">
            <v>44565</v>
          </cell>
          <cell r="AK3041" t="str">
            <v>Loisir</v>
          </cell>
        </row>
        <row r="3042">
          <cell r="E3042">
            <v>477866</v>
          </cell>
          <cell r="F3042" t="str">
            <v>M.</v>
          </cell>
          <cell r="G3042" t="str">
            <v>LANSONNEUR</v>
          </cell>
          <cell r="H3042" t="str">
            <v>AEL</v>
          </cell>
          <cell r="I3042">
            <v>40527</v>
          </cell>
          <cell r="J3042" t="str">
            <v>FRANCE</v>
          </cell>
          <cell r="K3042" t="str">
            <v>Homme</v>
          </cell>
          <cell r="L3042">
            <v>2912</v>
          </cell>
          <cell r="M3042" t="str">
            <v>LES ALLIGATORS - LANDERNEAU</v>
          </cell>
          <cell r="O3042">
            <v>2900</v>
          </cell>
          <cell r="P3042" t="str">
            <v>COMITE DEPARTEMENTAL CK DU FINISTERE</v>
          </cell>
          <cell r="Q3042" t="str">
            <v>CR03</v>
          </cell>
          <cell r="R3042" t="str">
            <v>COMITE REGIONAL BRETAGNE CK</v>
          </cell>
          <cell r="S3042" t="str">
            <v>FEDERATION FRANCAISE CANOE-KAYAK ET SPORTS PAGAIE</v>
          </cell>
          <cell r="T3042">
            <v>2022</v>
          </cell>
          <cell r="V3042">
            <v>20</v>
          </cell>
          <cell r="W3042" t="str">
            <v>Non</v>
          </cell>
          <cell r="Z3042" t="str">
            <v>AN_LOIS_J</v>
          </cell>
          <cell r="AA3042" t="str">
            <v>Carte 1 an Loisir Jeune</v>
          </cell>
          <cell r="AB3042">
            <v>71393</v>
          </cell>
          <cell r="AC3042">
            <v>44562</v>
          </cell>
          <cell r="AD3042">
            <v>44565</v>
          </cell>
          <cell r="AE3042">
            <v>44926</v>
          </cell>
          <cell r="AF3042" t="str">
            <v>Aucun</v>
          </cell>
          <cell r="AG3042" t="str">
            <v>B</v>
          </cell>
          <cell r="AH3042" t="str">
            <v>BENJAMIN</v>
          </cell>
          <cell r="AJ3042">
            <v>44565</v>
          </cell>
          <cell r="AK3042" t="str">
            <v>Loisir</v>
          </cell>
        </row>
        <row r="3043">
          <cell r="E3043">
            <v>477869</v>
          </cell>
          <cell r="F3043" t="str">
            <v>M.</v>
          </cell>
          <cell r="G3043" t="str">
            <v>HARTEREAU</v>
          </cell>
          <cell r="H3043" t="str">
            <v>ROBIN</v>
          </cell>
          <cell r="I3043">
            <v>41243</v>
          </cell>
          <cell r="J3043" t="str">
            <v>FRANCE</v>
          </cell>
          <cell r="K3043" t="str">
            <v>Homme</v>
          </cell>
          <cell r="L3043">
            <v>2912</v>
          </cell>
          <cell r="M3043" t="str">
            <v>LES ALLIGATORS - LANDERNEAU</v>
          </cell>
          <cell r="O3043">
            <v>2900</v>
          </cell>
          <cell r="P3043" t="str">
            <v>COMITE DEPARTEMENTAL CK DU FINISTERE</v>
          </cell>
          <cell r="Q3043" t="str">
            <v>CR03</v>
          </cell>
          <cell r="R3043" t="str">
            <v>COMITE REGIONAL BRETAGNE CK</v>
          </cell>
          <cell r="S3043" t="str">
            <v>FEDERATION FRANCAISE CANOE-KAYAK ET SPORTS PAGAIE</v>
          </cell>
          <cell r="T3043">
            <v>2022</v>
          </cell>
          <cell r="V3043">
            <v>20</v>
          </cell>
          <cell r="W3043" t="str">
            <v>Non</v>
          </cell>
          <cell r="Z3043" t="str">
            <v>AN_LOIS_J</v>
          </cell>
          <cell r="AA3043" t="str">
            <v>Carte 1 an Loisir Jeune</v>
          </cell>
          <cell r="AB3043">
            <v>71393</v>
          </cell>
          <cell r="AC3043">
            <v>44562</v>
          </cell>
          <cell r="AD3043">
            <v>44565</v>
          </cell>
          <cell r="AE3043">
            <v>44926</v>
          </cell>
          <cell r="AF3043" t="str">
            <v>Aucun</v>
          </cell>
          <cell r="AG3043" t="str">
            <v>P</v>
          </cell>
          <cell r="AH3043" t="str">
            <v>POUSSIN</v>
          </cell>
          <cell r="AJ3043">
            <v>44565</v>
          </cell>
          <cell r="AK3043" t="str">
            <v>Loisir</v>
          </cell>
        </row>
        <row r="3044">
          <cell r="E3044">
            <v>477871</v>
          </cell>
          <cell r="F3044" t="str">
            <v>M.</v>
          </cell>
          <cell r="G3044" t="str">
            <v>LE BLANCJEZEQUEL</v>
          </cell>
          <cell r="H3044" t="str">
            <v>PAUL</v>
          </cell>
          <cell r="I3044">
            <v>40745</v>
          </cell>
          <cell r="J3044" t="str">
            <v>FRANCE</v>
          </cell>
          <cell r="K3044" t="str">
            <v>Homme</v>
          </cell>
          <cell r="L3044">
            <v>2912</v>
          </cell>
          <cell r="M3044" t="str">
            <v>LES ALLIGATORS - LANDERNEAU</v>
          </cell>
          <cell r="O3044">
            <v>2900</v>
          </cell>
          <cell r="P3044" t="str">
            <v>COMITE DEPARTEMENTAL CK DU FINISTERE</v>
          </cell>
          <cell r="Q3044" t="str">
            <v>CR03</v>
          </cell>
          <cell r="R3044" t="str">
            <v>COMITE REGIONAL BRETAGNE CK</v>
          </cell>
          <cell r="S3044" t="str">
            <v>FEDERATION FRANCAISE CANOE-KAYAK ET SPORTS PAGAIE</v>
          </cell>
          <cell r="T3044">
            <v>2022</v>
          </cell>
          <cell r="V3044">
            <v>20</v>
          </cell>
          <cell r="W3044" t="str">
            <v>Non</v>
          </cell>
          <cell r="Z3044" t="str">
            <v>AN_LOIS_J</v>
          </cell>
          <cell r="AA3044" t="str">
            <v>Carte 1 an Loisir Jeune</v>
          </cell>
          <cell r="AB3044">
            <v>71393</v>
          </cell>
          <cell r="AC3044">
            <v>44562</v>
          </cell>
          <cell r="AD3044">
            <v>44565</v>
          </cell>
          <cell r="AE3044">
            <v>44926</v>
          </cell>
          <cell r="AF3044" t="str">
            <v>Aucun</v>
          </cell>
          <cell r="AG3044" t="str">
            <v>B</v>
          </cell>
          <cell r="AH3044" t="str">
            <v>BENJAMIN</v>
          </cell>
          <cell r="AJ3044">
            <v>44565</v>
          </cell>
          <cell r="AK3044" t="str">
            <v>Loisir</v>
          </cell>
        </row>
        <row r="3045">
          <cell r="E3045">
            <v>477875</v>
          </cell>
          <cell r="F3045" t="str">
            <v>M.</v>
          </cell>
          <cell r="G3045" t="str">
            <v>POLINSKI</v>
          </cell>
          <cell r="H3045" t="str">
            <v>FABIEN</v>
          </cell>
          <cell r="I3045">
            <v>28624</v>
          </cell>
          <cell r="J3045" t="str">
            <v>FRANCE</v>
          </cell>
          <cell r="K3045" t="str">
            <v>Homme</v>
          </cell>
          <cell r="L3045">
            <v>2202</v>
          </cell>
          <cell r="M3045" t="str">
            <v>CLUB MJC ST BRIEUC C.K.</v>
          </cell>
          <cell r="N3045" t="str">
            <v>MJC DU PLATEAU</v>
          </cell>
          <cell r="O3045">
            <v>2200</v>
          </cell>
          <cell r="P3045" t="str">
            <v>COMITE DEPARTEMENTAL CK COTES D'ARMOR</v>
          </cell>
          <cell r="Q3045" t="str">
            <v>CR03</v>
          </cell>
          <cell r="R3045" t="str">
            <v>COMITE REGIONAL BRETAGNE CK</v>
          </cell>
          <cell r="S3045" t="str">
            <v>FEDERATION FRANCAISE CANOE-KAYAK ET SPORTS PAGAIE</v>
          </cell>
          <cell r="T3045">
            <v>2022</v>
          </cell>
          <cell r="V3045">
            <v>55</v>
          </cell>
          <cell r="W3045" t="str">
            <v>Non</v>
          </cell>
          <cell r="Z3045" t="str">
            <v>AN_LOIS_A</v>
          </cell>
          <cell r="AA3045" t="str">
            <v>Carte 1 an Loisir Adulte</v>
          </cell>
          <cell r="AB3045">
            <v>70810</v>
          </cell>
          <cell r="AC3045">
            <v>44531</v>
          </cell>
          <cell r="AD3045">
            <v>44546</v>
          </cell>
          <cell r="AE3045">
            <v>44926</v>
          </cell>
          <cell r="AF3045" t="str">
            <v>Aucun</v>
          </cell>
          <cell r="AG3045" t="str">
            <v>V</v>
          </cell>
          <cell r="AH3045" t="str">
            <v>VETERAN</v>
          </cell>
        </row>
        <row r="3046">
          <cell r="E3046">
            <v>477877</v>
          </cell>
          <cell r="F3046" t="str">
            <v>M.</v>
          </cell>
          <cell r="G3046" t="str">
            <v>JIBAUT</v>
          </cell>
          <cell r="H3046" t="str">
            <v>LOUEN</v>
          </cell>
          <cell r="I3046">
            <v>41864</v>
          </cell>
          <cell r="J3046" t="str">
            <v>FRANCE</v>
          </cell>
          <cell r="K3046" t="str">
            <v>Homme</v>
          </cell>
          <cell r="L3046">
            <v>2202</v>
          </cell>
          <cell r="M3046" t="str">
            <v>CLUB MJC ST BRIEUC C.K.</v>
          </cell>
          <cell r="N3046" t="str">
            <v>MJC DU PLATEAU</v>
          </cell>
          <cell r="O3046">
            <v>2200</v>
          </cell>
          <cell r="P3046" t="str">
            <v>COMITE DEPARTEMENTAL CK COTES D'ARMOR</v>
          </cell>
          <cell r="Q3046" t="str">
            <v>CR03</v>
          </cell>
          <cell r="R3046" t="str">
            <v>COMITE REGIONAL BRETAGNE CK</v>
          </cell>
          <cell r="S3046" t="str">
            <v>FEDERATION FRANCAISE CANOE-KAYAK ET SPORTS PAGAIE</v>
          </cell>
          <cell r="T3046">
            <v>2022</v>
          </cell>
          <cell r="V3046">
            <v>20</v>
          </cell>
          <cell r="W3046" t="str">
            <v>Non</v>
          </cell>
          <cell r="Z3046" t="str">
            <v>AN_LOIS_J</v>
          </cell>
          <cell r="AA3046" t="str">
            <v>Carte 1 an Loisir Jeune</v>
          </cell>
          <cell r="AB3046">
            <v>70810</v>
          </cell>
          <cell r="AC3046">
            <v>44531</v>
          </cell>
          <cell r="AD3046">
            <v>44546</v>
          </cell>
          <cell r="AE3046">
            <v>44926</v>
          </cell>
          <cell r="AF3046" t="str">
            <v>Aucun</v>
          </cell>
          <cell r="AG3046" t="str">
            <v>P</v>
          </cell>
          <cell r="AH3046" t="str">
            <v>POUSSIN</v>
          </cell>
          <cell r="AJ3046">
            <v>44546</v>
          </cell>
          <cell r="AK3046" t="str">
            <v>Loisir</v>
          </cell>
        </row>
        <row r="3047">
          <cell r="E3047">
            <v>477881</v>
          </cell>
          <cell r="F3047" t="str">
            <v>Mme</v>
          </cell>
          <cell r="G3047" t="str">
            <v>MISSONIER</v>
          </cell>
          <cell r="H3047" t="str">
            <v>ANNE</v>
          </cell>
          <cell r="I3047">
            <v>28819</v>
          </cell>
          <cell r="J3047" t="str">
            <v>FRANCE</v>
          </cell>
          <cell r="K3047" t="str">
            <v>Femme</v>
          </cell>
          <cell r="L3047">
            <v>2202</v>
          </cell>
          <cell r="M3047" t="str">
            <v>CLUB MJC ST BRIEUC C.K.</v>
          </cell>
          <cell r="N3047" t="str">
            <v>MJC DU PLATEAU</v>
          </cell>
          <cell r="O3047">
            <v>2200</v>
          </cell>
          <cell r="P3047" t="str">
            <v>COMITE DEPARTEMENTAL CK COTES D'ARMOR</v>
          </cell>
          <cell r="Q3047" t="str">
            <v>CR03</v>
          </cell>
          <cell r="R3047" t="str">
            <v>COMITE REGIONAL BRETAGNE CK</v>
          </cell>
          <cell r="S3047" t="str">
            <v>FEDERATION FRANCAISE CANOE-KAYAK ET SPORTS PAGAIE</v>
          </cell>
          <cell r="T3047">
            <v>2022</v>
          </cell>
          <cell r="V3047">
            <v>55</v>
          </cell>
          <cell r="W3047" t="str">
            <v>Non</v>
          </cell>
          <cell r="Z3047" t="str">
            <v>AN_LOIS_A</v>
          </cell>
          <cell r="AA3047" t="str">
            <v>Carte 1 an Loisir Adulte</v>
          </cell>
          <cell r="AB3047">
            <v>70810</v>
          </cell>
          <cell r="AC3047">
            <v>44531</v>
          </cell>
          <cell r="AD3047">
            <v>44546</v>
          </cell>
          <cell r="AE3047">
            <v>44926</v>
          </cell>
          <cell r="AF3047" t="str">
            <v>Aucun</v>
          </cell>
          <cell r="AG3047" t="str">
            <v>V</v>
          </cell>
          <cell r="AH3047" t="str">
            <v>VETERAN</v>
          </cell>
          <cell r="AJ3047">
            <v>44446</v>
          </cell>
          <cell r="AK3047" t="str">
            <v>Loisir</v>
          </cell>
          <cell r="AL3047" t="str">
            <v>chancereul</v>
          </cell>
          <cell r="AM3047">
            <v>221022023</v>
          </cell>
        </row>
        <row r="3048">
          <cell r="E3048">
            <v>477882</v>
          </cell>
          <cell r="F3048" t="str">
            <v>M.</v>
          </cell>
          <cell r="G3048" t="str">
            <v>FORMELL</v>
          </cell>
          <cell r="H3048" t="str">
            <v>GUILLAUME</v>
          </cell>
          <cell r="I3048">
            <v>34715</v>
          </cell>
          <cell r="J3048" t="str">
            <v>FRANCE</v>
          </cell>
          <cell r="K3048" t="str">
            <v>Homme</v>
          </cell>
          <cell r="L3048">
            <v>2202</v>
          </cell>
          <cell r="M3048" t="str">
            <v>CLUB MJC ST BRIEUC C.K.</v>
          </cell>
          <cell r="N3048" t="str">
            <v>MJC DU PLATEAU</v>
          </cell>
          <cell r="O3048">
            <v>2200</v>
          </cell>
          <cell r="P3048" t="str">
            <v>COMITE DEPARTEMENTAL CK COTES D'ARMOR</v>
          </cell>
          <cell r="Q3048" t="str">
            <v>CR03</v>
          </cell>
          <cell r="R3048" t="str">
            <v>COMITE REGIONAL BRETAGNE CK</v>
          </cell>
          <cell r="S3048" t="str">
            <v>FEDERATION FRANCAISE CANOE-KAYAK ET SPORTS PAGAIE</v>
          </cell>
          <cell r="T3048">
            <v>2022</v>
          </cell>
          <cell r="V3048">
            <v>55</v>
          </cell>
          <cell r="W3048" t="str">
            <v>Non</v>
          </cell>
          <cell r="Z3048" t="str">
            <v>AN_LOIS_A</v>
          </cell>
          <cell r="AA3048" t="str">
            <v>Carte 1 an Loisir Adulte</v>
          </cell>
          <cell r="AB3048">
            <v>70810</v>
          </cell>
          <cell r="AC3048">
            <v>44531</v>
          </cell>
          <cell r="AD3048">
            <v>44546</v>
          </cell>
          <cell r="AE3048">
            <v>44926</v>
          </cell>
          <cell r="AF3048" t="str">
            <v>Aucun</v>
          </cell>
          <cell r="AG3048" t="str">
            <v>S</v>
          </cell>
          <cell r="AH3048" t="str">
            <v>SENIOR</v>
          </cell>
          <cell r="AJ3048">
            <v>44453</v>
          </cell>
          <cell r="AK3048" t="str">
            <v>Loisir</v>
          </cell>
          <cell r="AL3048" t="str">
            <v>vranckx</v>
          </cell>
        </row>
        <row r="3049">
          <cell r="E3049">
            <v>477883</v>
          </cell>
          <cell r="F3049" t="str">
            <v>M.</v>
          </cell>
          <cell r="G3049" t="str">
            <v>PREUILH</v>
          </cell>
          <cell r="H3049" t="str">
            <v>GERARD</v>
          </cell>
          <cell r="I3049">
            <v>19185</v>
          </cell>
          <cell r="J3049" t="str">
            <v>FRANCE</v>
          </cell>
          <cell r="K3049" t="str">
            <v>Homme</v>
          </cell>
          <cell r="L3049">
            <v>2202</v>
          </cell>
          <cell r="M3049" t="str">
            <v>CLUB MJC ST BRIEUC C.K.</v>
          </cell>
          <cell r="N3049" t="str">
            <v>MJC DU PLATEAU</v>
          </cell>
          <cell r="O3049">
            <v>2200</v>
          </cell>
          <cell r="P3049" t="str">
            <v>COMITE DEPARTEMENTAL CK COTES D'ARMOR</v>
          </cell>
          <cell r="Q3049" t="str">
            <v>CR03</v>
          </cell>
          <cell r="R3049" t="str">
            <v>COMITE REGIONAL BRETAGNE CK</v>
          </cell>
          <cell r="S3049" t="str">
            <v>FEDERATION FRANCAISE CANOE-KAYAK ET SPORTS PAGAIE</v>
          </cell>
          <cell r="T3049">
            <v>2022</v>
          </cell>
          <cell r="V3049">
            <v>55</v>
          </cell>
          <cell r="W3049" t="str">
            <v>Non</v>
          </cell>
          <cell r="Z3049" t="str">
            <v>AN_LOIS_A</v>
          </cell>
          <cell r="AA3049" t="str">
            <v>Carte 1 an Loisir Adulte</v>
          </cell>
          <cell r="AB3049">
            <v>70810</v>
          </cell>
          <cell r="AC3049">
            <v>44531</v>
          </cell>
          <cell r="AD3049">
            <v>44546</v>
          </cell>
          <cell r="AE3049">
            <v>44926</v>
          </cell>
          <cell r="AF3049" t="str">
            <v>Aucun</v>
          </cell>
          <cell r="AG3049" t="str">
            <v>V</v>
          </cell>
          <cell r="AH3049" t="str">
            <v>VETERAN</v>
          </cell>
          <cell r="AJ3049">
            <v>44445</v>
          </cell>
          <cell r="AK3049" t="str">
            <v>Loisir</v>
          </cell>
          <cell r="AL3049" t="str">
            <v>vuillermet</v>
          </cell>
          <cell r="AM3049">
            <v>221017437</v>
          </cell>
        </row>
        <row r="3050">
          <cell r="E3050">
            <v>477895</v>
          </cell>
          <cell r="F3050" t="str">
            <v>M.</v>
          </cell>
          <cell r="G3050" t="str">
            <v>HUGUEN</v>
          </cell>
          <cell r="H3050" t="str">
            <v>ANTOINE</v>
          </cell>
          <cell r="I3050">
            <v>40895</v>
          </cell>
          <cell r="J3050" t="str">
            <v>FRANCE</v>
          </cell>
          <cell r="K3050" t="str">
            <v>Homme</v>
          </cell>
          <cell r="L3050">
            <v>2912</v>
          </cell>
          <cell r="M3050" t="str">
            <v>LES ALLIGATORS - LANDERNEAU</v>
          </cell>
          <cell r="O3050">
            <v>2900</v>
          </cell>
          <cell r="P3050" t="str">
            <v>COMITE DEPARTEMENTAL CK DU FINISTERE</v>
          </cell>
          <cell r="Q3050" t="str">
            <v>CR03</v>
          </cell>
          <cell r="R3050" t="str">
            <v>COMITE REGIONAL BRETAGNE CK</v>
          </cell>
          <cell r="S3050" t="str">
            <v>FEDERATION FRANCAISE CANOE-KAYAK ET SPORTS PAGAIE</v>
          </cell>
          <cell r="T3050">
            <v>2022</v>
          </cell>
          <cell r="V3050">
            <v>20</v>
          </cell>
          <cell r="W3050" t="str">
            <v>Non</v>
          </cell>
          <cell r="Z3050" t="str">
            <v>AN_LOIS_J</v>
          </cell>
          <cell r="AA3050" t="str">
            <v>Carte 1 an Loisir Jeune</v>
          </cell>
          <cell r="AB3050">
            <v>71393</v>
          </cell>
          <cell r="AC3050">
            <v>44562</v>
          </cell>
          <cell r="AD3050">
            <v>44565</v>
          </cell>
          <cell r="AE3050">
            <v>44926</v>
          </cell>
          <cell r="AF3050" t="str">
            <v>Aucun</v>
          </cell>
          <cell r="AG3050" t="str">
            <v>B</v>
          </cell>
          <cell r="AH3050" t="str">
            <v>BENJAMIN</v>
          </cell>
          <cell r="AJ3050">
            <v>44565</v>
          </cell>
          <cell r="AK3050" t="str">
            <v>Loisir</v>
          </cell>
        </row>
        <row r="3051">
          <cell r="E3051">
            <v>477897</v>
          </cell>
          <cell r="F3051" t="str">
            <v>M.</v>
          </cell>
          <cell r="G3051" t="str">
            <v>CLAIREAUX</v>
          </cell>
          <cell r="H3051" t="str">
            <v>GURVAN</v>
          </cell>
          <cell r="I3051">
            <v>40806</v>
          </cell>
          <cell r="J3051" t="str">
            <v>FRANCE</v>
          </cell>
          <cell r="K3051" t="str">
            <v>Homme</v>
          </cell>
          <cell r="L3051">
            <v>2912</v>
          </cell>
          <cell r="M3051" t="str">
            <v>LES ALLIGATORS - LANDERNEAU</v>
          </cell>
          <cell r="O3051">
            <v>2900</v>
          </cell>
          <cell r="P3051" t="str">
            <v>COMITE DEPARTEMENTAL CK DU FINISTERE</v>
          </cell>
          <cell r="Q3051" t="str">
            <v>CR03</v>
          </cell>
          <cell r="R3051" t="str">
            <v>COMITE REGIONAL BRETAGNE CK</v>
          </cell>
          <cell r="S3051" t="str">
            <v>FEDERATION FRANCAISE CANOE-KAYAK ET SPORTS PAGAIE</v>
          </cell>
          <cell r="T3051">
            <v>2022</v>
          </cell>
          <cell r="V3051">
            <v>20</v>
          </cell>
          <cell r="W3051" t="str">
            <v>Non</v>
          </cell>
          <cell r="Z3051" t="str">
            <v>AN_LOIS_J</v>
          </cell>
          <cell r="AA3051" t="str">
            <v>Carte 1 an Loisir Jeune</v>
          </cell>
          <cell r="AB3051">
            <v>71393</v>
          </cell>
          <cell r="AC3051">
            <v>44562</v>
          </cell>
          <cell r="AD3051">
            <v>44565</v>
          </cell>
          <cell r="AE3051">
            <v>44926</v>
          </cell>
          <cell r="AF3051" t="str">
            <v>Aucun</v>
          </cell>
          <cell r="AG3051" t="str">
            <v>B</v>
          </cell>
          <cell r="AH3051" t="str">
            <v>BENJAMIN</v>
          </cell>
          <cell r="AJ3051">
            <v>44565</v>
          </cell>
          <cell r="AK3051" t="str">
            <v>Loisir</v>
          </cell>
        </row>
        <row r="3052">
          <cell r="E3052">
            <v>477898</v>
          </cell>
          <cell r="F3052" t="str">
            <v>M.</v>
          </cell>
          <cell r="G3052" t="str">
            <v>AUTRET</v>
          </cell>
          <cell r="H3052" t="str">
            <v>VICTOR</v>
          </cell>
          <cell r="I3052">
            <v>40843</v>
          </cell>
          <cell r="J3052" t="str">
            <v>FRANCE</v>
          </cell>
          <cell r="K3052" t="str">
            <v>Homme</v>
          </cell>
          <cell r="L3052">
            <v>2912</v>
          </cell>
          <cell r="M3052" t="str">
            <v>LES ALLIGATORS - LANDERNEAU</v>
          </cell>
          <cell r="O3052">
            <v>2900</v>
          </cell>
          <cell r="P3052" t="str">
            <v>COMITE DEPARTEMENTAL CK DU FINISTERE</v>
          </cell>
          <cell r="Q3052" t="str">
            <v>CR03</v>
          </cell>
          <cell r="R3052" t="str">
            <v>COMITE REGIONAL BRETAGNE CK</v>
          </cell>
          <cell r="S3052" t="str">
            <v>FEDERATION FRANCAISE CANOE-KAYAK ET SPORTS PAGAIE</v>
          </cell>
          <cell r="T3052">
            <v>2022</v>
          </cell>
          <cell r="V3052">
            <v>20</v>
          </cell>
          <cell r="W3052" t="str">
            <v>Non</v>
          </cell>
          <cell r="Z3052" t="str">
            <v>AN_LOIS_J</v>
          </cell>
          <cell r="AA3052" t="str">
            <v>Carte 1 an Loisir Jeune</v>
          </cell>
          <cell r="AB3052">
            <v>71393</v>
          </cell>
          <cell r="AC3052">
            <v>44562</v>
          </cell>
          <cell r="AD3052">
            <v>44565</v>
          </cell>
          <cell r="AE3052">
            <v>44926</v>
          </cell>
          <cell r="AF3052" t="str">
            <v>Aucun</v>
          </cell>
          <cell r="AG3052" t="str">
            <v>B</v>
          </cell>
          <cell r="AH3052" t="str">
            <v>BENJAMIN</v>
          </cell>
          <cell r="AJ3052">
            <v>44565</v>
          </cell>
          <cell r="AK3052" t="str">
            <v>Loisir</v>
          </cell>
        </row>
        <row r="3053">
          <cell r="E3053">
            <v>477900</v>
          </cell>
          <cell r="F3053" t="str">
            <v>M.</v>
          </cell>
          <cell r="G3053" t="str">
            <v>THEPAUT</v>
          </cell>
          <cell r="H3053" t="str">
            <v>QUENTIN</v>
          </cell>
          <cell r="I3053">
            <v>40359</v>
          </cell>
          <cell r="J3053" t="str">
            <v>FRANCE</v>
          </cell>
          <cell r="K3053" t="str">
            <v>Homme</v>
          </cell>
          <cell r="L3053">
            <v>2912</v>
          </cell>
          <cell r="M3053" t="str">
            <v>LES ALLIGATORS - LANDERNEAU</v>
          </cell>
          <cell r="O3053">
            <v>2900</v>
          </cell>
          <cell r="P3053" t="str">
            <v>COMITE DEPARTEMENTAL CK DU FINISTERE</v>
          </cell>
          <cell r="Q3053" t="str">
            <v>CR03</v>
          </cell>
          <cell r="R3053" t="str">
            <v>COMITE REGIONAL BRETAGNE CK</v>
          </cell>
          <cell r="S3053" t="str">
            <v>FEDERATION FRANCAISE CANOE-KAYAK ET SPORTS PAGAIE</v>
          </cell>
          <cell r="T3053">
            <v>2022</v>
          </cell>
          <cell r="V3053">
            <v>20</v>
          </cell>
          <cell r="W3053" t="str">
            <v>Non</v>
          </cell>
          <cell r="Z3053" t="str">
            <v>AN_LOIS_J</v>
          </cell>
          <cell r="AA3053" t="str">
            <v>Carte 1 an Loisir Jeune</v>
          </cell>
          <cell r="AB3053">
            <v>71393</v>
          </cell>
          <cell r="AC3053">
            <v>44562</v>
          </cell>
          <cell r="AD3053">
            <v>44565</v>
          </cell>
          <cell r="AE3053">
            <v>44926</v>
          </cell>
          <cell r="AF3053" t="str">
            <v>Aucun</v>
          </cell>
          <cell r="AG3053" t="str">
            <v>B</v>
          </cell>
          <cell r="AH3053" t="str">
            <v>BENJAMIN</v>
          </cell>
          <cell r="AJ3053">
            <v>44565</v>
          </cell>
          <cell r="AK3053" t="str">
            <v>Loisir</v>
          </cell>
        </row>
        <row r="3054">
          <cell r="E3054">
            <v>477901</v>
          </cell>
          <cell r="F3054" t="str">
            <v>Mme</v>
          </cell>
          <cell r="G3054" t="str">
            <v>SABY</v>
          </cell>
          <cell r="H3054" t="str">
            <v>CATHERINE</v>
          </cell>
          <cell r="I3054">
            <v>25158</v>
          </cell>
          <cell r="J3054" t="str">
            <v>FRANCE</v>
          </cell>
          <cell r="K3054" t="str">
            <v>Femme</v>
          </cell>
          <cell r="L3054">
            <v>2202</v>
          </cell>
          <cell r="M3054" t="str">
            <v>CLUB MJC ST BRIEUC C.K.</v>
          </cell>
          <cell r="N3054" t="str">
            <v>MJC DU PLATEAU</v>
          </cell>
          <cell r="O3054">
            <v>2200</v>
          </cell>
          <cell r="P3054" t="str">
            <v>COMITE DEPARTEMENTAL CK COTES D'ARMOR</v>
          </cell>
          <cell r="Q3054" t="str">
            <v>CR03</v>
          </cell>
          <cell r="R3054" t="str">
            <v>COMITE REGIONAL BRETAGNE CK</v>
          </cell>
          <cell r="S3054" t="str">
            <v>FEDERATION FRANCAISE CANOE-KAYAK ET SPORTS PAGAIE</v>
          </cell>
          <cell r="T3054">
            <v>2022</v>
          </cell>
          <cell r="V3054">
            <v>55</v>
          </cell>
          <cell r="W3054" t="str">
            <v>Non</v>
          </cell>
          <cell r="Z3054" t="str">
            <v>AN_LOIS_A</v>
          </cell>
          <cell r="AA3054" t="str">
            <v>Carte 1 an Loisir Adulte</v>
          </cell>
          <cell r="AB3054">
            <v>70810</v>
          </cell>
          <cell r="AC3054">
            <v>44531</v>
          </cell>
          <cell r="AD3054">
            <v>44546</v>
          </cell>
          <cell r="AE3054">
            <v>44926</v>
          </cell>
          <cell r="AF3054" t="str">
            <v>Aucun</v>
          </cell>
          <cell r="AG3054" t="str">
            <v>V</v>
          </cell>
          <cell r="AH3054" t="str">
            <v>VETERAN</v>
          </cell>
          <cell r="AJ3054">
            <v>44454</v>
          </cell>
          <cell r="AK3054" t="str">
            <v>Loisir</v>
          </cell>
          <cell r="AL3054" t="str">
            <v>tiquet huot</v>
          </cell>
          <cell r="AM3054">
            <v>221029010</v>
          </cell>
        </row>
        <row r="3055">
          <cell r="E3055">
            <v>477902</v>
          </cell>
          <cell r="F3055" t="str">
            <v>M.</v>
          </cell>
          <cell r="G3055" t="str">
            <v>THEPAUT</v>
          </cell>
          <cell r="H3055" t="str">
            <v>YANIS</v>
          </cell>
          <cell r="I3055">
            <v>40521</v>
          </cell>
          <cell r="J3055" t="str">
            <v>FRANCE</v>
          </cell>
          <cell r="K3055" t="str">
            <v>Homme</v>
          </cell>
          <cell r="L3055">
            <v>2912</v>
          </cell>
          <cell r="M3055" t="str">
            <v>LES ALLIGATORS - LANDERNEAU</v>
          </cell>
          <cell r="O3055">
            <v>2900</v>
          </cell>
          <cell r="P3055" t="str">
            <v>COMITE DEPARTEMENTAL CK DU FINISTERE</v>
          </cell>
          <cell r="Q3055" t="str">
            <v>CR03</v>
          </cell>
          <cell r="R3055" t="str">
            <v>COMITE REGIONAL BRETAGNE CK</v>
          </cell>
          <cell r="S3055" t="str">
            <v>FEDERATION FRANCAISE CANOE-KAYAK ET SPORTS PAGAIE</v>
          </cell>
          <cell r="T3055">
            <v>2022</v>
          </cell>
          <cell r="V3055">
            <v>20</v>
          </cell>
          <cell r="W3055" t="str">
            <v>Non</v>
          </cell>
          <cell r="Z3055" t="str">
            <v>AN_LOIS_J</v>
          </cell>
          <cell r="AA3055" t="str">
            <v>Carte 1 an Loisir Jeune</v>
          </cell>
          <cell r="AB3055">
            <v>71393</v>
          </cell>
          <cell r="AC3055">
            <v>44562</v>
          </cell>
          <cell r="AD3055">
            <v>44565</v>
          </cell>
          <cell r="AE3055">
            <v>44926</v>
          </cell>
          <cell r="AF3055" t="str">
            <v>Aucun</v>
          </cell>
          <cell r="AG3055" t="str">
            <v>B</v>
          </cell>
          <cell r="AH3055" t="str">
            <v>BENJAMIN</v>
          </cell>
          <cell r="AJ3055">
            <v>44565</v>
          </cell>
          <cell r="AK3055" t="str">
            <v>Loisir</v>
          </cell>
        </row>
        <row r="3056">
          <cell r="E3056">
            <v>477909</v>
          </cell>
          <cell r="F3056" t="str">
            <v>Mme</v>
          </cell>
          <cell r="G3056" t="str">
            <v>GREVELLEC</v>
          </cell>
          <cell r="H3056" t="str">
            <v>LYDIE</v>
          </cell>
          <cell r="I3056">
            <v>40072</v>
          </cell>
          <cell r="J3056" t="str">
            <v>FRANCE</v>
          </cell>
          <cell r="K3056" t="str">
            <v>Femme</v>
          </cell>
          <cell r="L3056">
            <v>2208</v>
          </cell>
          <cell r="M3056" t="str">
            <v>CLUB CANOE KAYAK GUERLEDAN</v>
          </cell>
          <cell r="N3056" t="str">
            <v>CCKG</v>
          </cell>
          <cell r="O3056">
            <v>2200</v>
          </cell>
          <cell r="P3056" t="str">
            <v>COMITE DEPARTEMENTAL CK COTES D'ARMOR</v>
          </cell>
          <cell r="Q3056" t="str">
            <v>CR03</v>
          </cell>
          <cell r="R3056" t="str">
            <v>COMITE REGIONAL BRETAGNE CK</v>
          </cell>
          <cell r="S3056" t="str">
            <v>FEDERATION FRANCAISE CANOE-KAYAK ET SPORTS PAGAIE</v>
          </cell>
          <cell r="T3056">
            <v>2022</v>
          </cell>
          <cell r="V3056">
            <v>40</v>
          </cell>
          <cell r="W3056" t="str">
            <v>Non</v>
          </cell>
          <cell r="Z3056" t="str">
            <v>AN_COMP_J</v>
          </cell>
          <cell r="AA3056" t="str">
            <v>Carte 1 an Compétition Jeune</v>
          </cell>
          <cell r="AB3056">
            <v>69807</v>
          </cell>
          <cell r="AC3056">
            <v>44470</v>
          </cell>
          <cell r="AD3056">
            <v>44546</v>
          </cell>
          <cell r="AE3056">
            <v>44926</v>
          </cell>
          <cell r="AF3056" t="str">
            <v>Aucun</v>
          </cell>
          <cell r="AG3056" t="str">
            <v>M</v>
          </cell>
          <cell r="AH3056" t="str">
            <v>MINIME</v>
          </cell>
          <cell r="AN3056">
            <v>44546</v>
          </cell>
          <cell r="AO3056" t="str">
            <v>Compétition</v>
          </cell>
        </row>
        <row r="3057">
          <cell r="E3057">
            <v>477912</v>
          </cell>
          <cell r="F3057" t="str">
            <v>Mme</v>
          </cell>
          <cell r="G3057" t="str">
            <v>LEJEUNE</v>
          </cell>
          <cell r="H3057" t="str">
            <v>EVELYNE</v>
          </cell>
          <cell r="I3057">
            <v>26413</v>
          </cell>
          <cell r="J3057" t="str">
            <v>FRANCE</v>
          </cell>
          <cell r="K3057" t="str">
            <v>Femme</v>
          </cell>
          <cell r="L3057">
            <v>2202</v>
          </cell>
          <cell r="M3057" t="str">
            <v>CLUB MJC ST BRIEUC C.K.</v>
          </cell>
          <cell r="N3057" t="str">
            <v>MJC DU PLATEAU</v>
          </cell>
          <cell r="O3057">
            <v>2200</v>
          </cell>
          <cell r="P3057" t="str">
            <v>COMITE DEPARTEMENTAL CK COTES D'ARMOR</v>
          </cell>
          <cell r="Q3057" t="str">
            <v>CR03</v>
          </cell>
          <cell r="R3057" t="str">
            <v>COMITE REGIONAL BRETAGNE CK</v>
          </cell>
          <cell r="S3057" t="str">
            <v>FEDERATION FRANCAISE CANOE-KAYAK ET SPORTS PAGAIE</v>
          </cell>
          <cell r="T3057">
            <v>2022</v>
          </cell>
          <cell r="V3057">
            <v>55</v>
          </cell>
          <cell r="W3057" t="str">
            <v>Non</v>
          </cell>
          <cell r="Z3057" t="str">
            <v>AN_LOIS_A</v>
          </cell>
          <cell r="AA3057" t="str">
            <v>Carte 1 an Loisir Adulte</v>
          </cell>
          <cell r="AB3057">
            <v>70810</v>
          </cell>
          <cell r="AC3057">
            <v>44531</v>
          </cell>
          <cell r="AD3057">
            <v>44546</v>
          </cell>
          <cell r="AE3057">
            <v>44926</v>
          </cell>
          <cell r="AF3057" t="str">
            <v>Aucun</v>
          </cell>
          <cell r="AG3057" t="str">
            <v>V</v>
          </cell>
          <cell r="AH3057" t="str">
            <v>VETERAN</v>
          </cell>
        </row>
        <row r="3058">
          <cell r="E3058">
            <v>477916</v>
          </cell>
          <cell r="F3058" t="str">
            <v>M.</v>
          </cell>
          <cell r="G3058" t="str">
            <v>THERY</v>
          </cell>
          <cell r="H3058" t="str">
            <v>ARNAUD</v>
          </cell>
          <cell r="I3058">
            <v>29969</v>
          </cell>
          <cell r="J3058" t="str">
            <v>FRANCE</v>
          </cell>
          <cell r="K3058" t="str">
            <v>Homme</v>
          </cell>
          <cell r="L3058">
            <v>2202</v>
          </cell>
          <cell r="M3058" t="str">
            <v>CLUB MJC ST BRIEUC C.K.</v>
          </cell>
          <cell r="N3058" t="str">
            <v>MJC DU PLATEAU</v>
          </cell>
          <cell r="O3058">
            <v>2200</v>
          </cell>
          <cell r="P3058" t="str">
            <v>COMITE DEPARTEMENTAL CK COTES D'ARMOR</v>
          </cell>
          <cell r="Q3058" t="str">
            <v>CR03</v>
          </cell>
          <cell r="R3058" t="str">
            <v>COMITE REGIONAL BRETAGNE CK</v>
          </cell>
          <cell r="S3058" t="str">
            <v>FEDERATION FRANCAISE CANOE-KAYAK ET SPORTS PAGAIE</v>
          </cell>
          <cell r="T3058">
            <v>2022</v>
          </cell>
          <cell r="V3058">
            <v>55</v>
          </cell>
          <cell r="W3058" t="str">
            <v>Non</v>
          </cell>
          <cell r="Z3058" t="str">
            <v>AN_LOIS_A</v>
          </cell>
          <cell r="AA3058" t="str">
            <v>Carte 1 an Loisir Adulte</v>
          </cell>
          <cell r="AB3058">
            <v>70810</v>
          </cell>
          <cell r="AC3058">
            <v>44531</v>
          </cell>
          <cell r="AD3058">
            <v>44546</v>
          </cell>
          <cell r="AE3058">
            <v>44926</v>
          </cell>
          <cell r="AF3058" t="str">
            <v>Aucun</v>
          </cell>
          <cell r="AG3058" t="str">
            <v>V</v>
          </cell>
          <cell r="AH3058" t="str">
            <v>VETERAN</v>
          </cell>
        </row>
        <row r="3059">
          <cell r="E3059">
            <v>477919</v>
          </cell>
          <cell r="F3059" t="str">
            <v>Mme</v>
          </cell>
          <cell r="G3059" t="str">
            <v>CADIEU</v>
          </cell>
          <cell r="H3059" t="str">
            <v>EMILIE</v>
          </cell>
          <cell r="I3059">
            <v>29994</v>
          </cell>
          <cell r="J3059" t="str">
            <v>FRANCE</v>
          </cell>
          <cell r="K3059" t="str">
            <v>Femme</v>
          </cell>
          <cell r="L3059">
            <v>2202</v>
          </cell>
          <cell r="M3059" t="str">
            <v>CLUB MJC ST BRIEUC C.K.</v>
          </cell>
          <cell r="N3059" t="str">
            <v>MJC DU PLATEAU</v>
          </cell>
          <cell r="O3059">
            <v>2200</v>
          </cell>
          <cell r="P3059" t="str">
            <v>COMITE DEPARTEMENTAL CK COTES D'ARMOR</v>
          </cell>
          <cell r="Q3059" t="str">
            <v>CR03</v>
          </cell>
          <cell r="R3059" t="str">
            <v>COMITE REGIONAL BRETAGNE CK</v>
          </cell>
          <cell r="S3059" t="str">
            <v>FEDERATION FRANCAISE CANOE-KAYAK ET SPORTS PAGAIE</v>
          </cell>
          <cell r="T3059">
            <v>2022</v>
          </cell>
          <cell r="V3059">
            <v>55</v>
          </cell>
          <cell r="W3059" t="str">
            <v>Non</v>
          </cell>
          <cell r="Z3059" t="str">
            <v>AN_LOIS_A</v>
          </cell>
          <cell r="AA3059" t="str">
            <v>Carte 1 an Loisir Adulte</v>
          </cell>
          <cell r="AB3059">
            <v>70810</v>
          </cell>
          <cell r="AC3059">
            <v>44531</v>
          </cell>
          <cell r="AD3059">
            <v>44546</v>
          </cell>
          <cell r="AE3059">
            <v>44926</v>
          </cell>
          <cell r="AF3059" t="str">
            <v>Aucun</v>
          </cell>
          <cell r="AG3059" t="str">
            <v>V</v>
          </cell>
          <cell r="AH3059" t="str">
            <v>VETERAN</v>
          </cell>
        </row>
        <row r="3060">
          <cell r="E3060">
            <v>477920</v>
          </cell>
          <cell r="F3060" t="str">
            <v>M.</v>
          </cell>
          <cell r="G3060" t="str">
            <v>AMBROSI</v>
          </cell>
          <cell r="H3060" t="str">
            <v>PAUL</v>
          </cell>
          <cell r="I3060">
            <v>39571</v>
          </cell>
          <cell r="J3060" t="str">
            <v>FRANCE</v>
          </cell>
          <cell r="K3060" t="str">
            <v>Homme</v>
          </cell>
          <cell r="L3060">
            <v>2909</v>
          </cell>
          <cell r="M3060" t="str">
            <v>BREST BRETAGNE NAUTISME</v>
          </cell>
          <cell r="N3060" t="str">
            <v>BBN</v>
          </cell>
          <cell r="O3060">
            <v>2900</v>
          </cell>
          <cell r="P3060" t="str">
            <v>COMITE DEPARTEMENTAL CK DU FINISTERE</v>
          </cell>
          <cell r="Q3060" t="str">
            <v>CR03</v>
          </cell>
          <cell r="R3060" t="str">
            <v>COMITE REGIONAL BRETAGNE CK</v>
          </cell>
          <cell r="S3060" t="str">
            <v>FEDERATION FRANCAISE CANOE-KAYAK ET SPORTS PAGAIE</v>
          </cell>
          <cell r="T3060">
            <v>2022</v>
          </cell>
          <cell r="V3060">
            <v>20</v>
          </cell>
          <cell r="W3060" t="str">
            <v>Non</v>
          </cell>
          <cell r="Z3060" t="str">
            <v>AN_LOIS_J</v>
          </cell>
          <cell r="AA3060" t="str">
            <v>Carte 1 an Loisir Jeune</v>
          </cell>
          <cell r="AB3060">
            <v>71579</v>
          </cell>
          <cell r="AC3060">
            <v>44562</v>
          </cell>
          <cell r="AD3060">
            <v>44564</v>
          </cell>
          <cell r="AE3060">
            <v>44926</v>
          </cell>
          <cell r="AF3060" t="str">
            <v>Aucun</v>
          </cell>
          <cell r="AG3060" t="str">
            <v>M</v>
          </cell>
          <cell r="AH3060" t="str">
            <v>MINIME</v>
          </cell>
          <cell r="AJ3060">
            <v>44564</v>
          </cell>
          <cell r="AK3060" t="str">
            <v>Loisir</v>
          </cell>
        </row>
        <row r="3061">
          <cell r="E3061">
            <v>477923</v>
          </cell>
          <cell r="F3061" t="str">
            <v>M.</v>
          </cell>
          <cell r="G3061" t="str">
            <v>DIZES</v>
          </cell>
          <cell r="H3061" t="str">
            <v>YOLAN</v>
          </cell>
          <cell r="I3061">
            <v>39804</v>
          </cell>
          <cell r="J3061" t="str">
            <v>FRANCE</v>
          </cell>
          <cell r="K3061" t="str">
            <v>Homme</v>
          </cell>
          <cell r="L3061">
            <v>2909</v>
          </cell>
          <cell r="M3061" t="str">
            <v>BREST BRETAGNE NAUTISME</v>
          </cell>
          <cell r="N3061" t="str">
            <v>BBN</v>
          </cell>
          <cell r="O3061">
            <v>2900</v>
          </cell>
          <cell r="P3061" t="str">
            <v>COMITE DEPARTEMENTAL CK DU FINISTERE</v>
          </cell>
          <cell r="Q3061" t="str">
            <v>CR03</v>
          </cell>
          <cell r="R3061" t="str">
            <v>COMITE REGIONAL BRETAGNE CK</v>
          </cell>
          <cell r="S3061" t="str">
            <v>FEDERATION FRANCAISE CANOE-KAYAK ET SPORTS PAGAIE</v>
          </cell>
          <cell r="T3061">
            <v>2022</v>
          </cell>
          <cell r="V3061">
            <v>20</v>
          </cell>
          <cell r="W3061" t="str">
            <v>Non</v>
          </cell>
          <cell r="Z3061" t="str">
            <v>AN_LOIS_J</v>
          </cell>
          <cell r="AA3061" t="str">
            <v>Carte 1 an Loisir Jeune</v>
          </cell>
          <cell r="AB3061">
            <v>71579</v>
          </cell>
          <cell r="AC3061">
            <v>44562</v>
          </cell>
          <cell r="AD3061">
            <v>44564</v>
          </cell>
          <cell r="AE3061">
            <v>44926</v>
          </cell>
          <cell r="AF3061" t="str">
            <v>Aucun</v>
          </cell>
          <cell r="AG3061" t="str">
            <v>M</v>
          </cell>
          <cell r="AH3061" t="str">
            <v>MINIME</v>
          </cell>
          <cell r="AJ3061">
            <v>44564</v>
          </cell>
          <cell r="AK3061" t="str">
            <v>Loisir</v>
          </cell>
        </row>
        <row r="3062">
          <cell r="E3062">
            <v>477925</v>
          </cell>
          <cell r="F3062" t="str">
            <v>M.</v>
          </cell>
          <cell r="G3062" t="str">
            <v>MOCARD</v>
          </cell>
          <cell r="H3062" t="str">
            <v>PAUL</v>
          </cell>
          <cell r="I3062">
            <v>40538</v>
          </cell>
          <cell r="J3062" t="str">
            <v>FRANCE</v>
          </cell>
          <cell r="K3062" t="str">
            <v>Homme</v>
          </cell>
          <cell r="L3062">
            <v>2909</v>
          </cell>
          <cell r="M3062" t="str">
            <v>BREST BRETAGNE NAUTISME</v>
          </cell>
          <cell r="N3062" t="str">
            <v>BBN</v>
          </cell>
          <cell r="O3062">
            <v>2900</v>
          </cell>
          <cell r="P3062" t="str">
            <v>COMITE DEPARTEMENTAL CK DU FINISTERE</v>
          </cell>
          <cell r="Q3062" t="str">
            <v>CR03</v>
          </cell>
          <cell r="R3062" t="str">
            <v>COMITE REGIONAL BRETAGNE CK</v>
          </cell>
          <cell r="S3062" t="str">
            <v>FEDERATION FRANCAISE CANOE-KAYAK ET SPORTS PAGAIE</v>
          </cell>
          <cell r="T3062">
            <v>2022</v>
          </cell>
          <cell r="V3062">
            <v>20</v>
          </cell>
          <cell r="W3062" t="str">
            <v>Non</v>
          </cell>
          <cell r="Z3062" t="str">
            <v>AN_LOIS_J</v>
          </cell>
          <cell r="AA3062" t="str">
            <v>Carte 1 an Loisir Jeune</v>
          </cell>
          <cell r="AB3062">
            <v>71579</v>
          </cell>
          <cell r="AC3062">
            <v>44562</v>
          </cell>
          <cell r="AD3062">
            <v>44565</v>
          </cell>
          <cell r="AE3062">
            <v>44926</v>
          </cell>
          <cell r="AF3062" t="str">
            <v>Aucun</v>
          </cell>
          <cell r="AG3062" t="str">
            <v>B</v>
          </cell>
          <cell r="AH3062" t="str">
            <v>BENJAMIN</v>
          </cell>
          <cell r="AJ3062">
            <v>44583</v>
          </cell>
          <cell r="AK3062" t="str">
            <v>Loisir</v>
          </cell>
        </row>
        <row r="3063">
          <cell r="E3063">
            <v>477926</v>
          </cell>
          <cell r="F3063" t="str">
            <v>M.</v>
          </cell>
          <cell r="G3063" t="str">
            <v>OLIVIER</v>
          </cell>
          <cell r="H3063" t="str">
            <v>JEAN PHILIPPE</v>
          </cell>
          <cell r="I3063">
            <v>24848</v>
          </cell>
          <cell r="J3063" t="str">
            <v>FRANCE</v>
          </cell>
          <cell r="K3063" t="str">
            <v>Homme</v>
          </cell>
          <cell r="L3063">
            <v>2903</v>
          </cell>
          <cell r="M3063" t="str">
            <v>CK DE QUIMPER CORNOUAILLE</v>
          </cell>
          <cell r="O3063">
            <v>2900</v>
          </cell>
          <cell r="P3063" t="str">
            <v>COMITE DEPARTEMENTAL CK DU FINISTERE</v>
          </cell>
          <cell r="Q3063" t="str">
            <v>CR03</v>
          </cell>
          <cell r="R3063" t="str">
            <v>COMITE REGIONAL BRETAGNE CK</v>
          </cell>
          <cell r="S3063" t="str">
            <v>FEDERATION FRANCAISE CANOE-KAYAK ET SPORTS PAGAIE</v>
          </cell>
          <cell r="T3063">
            <v>2022</v>
          </cell>
          <cell r="V3063">
            <v>60</v>
          </cell>
          <cell r="W3063" t="str">
            <v>Non</v>
          </cell>
          <cell r="Z3063" t="str">
            <v>AN_COMP_A</v>
          </cell>
          <cell r="AA3063" t="str">
            <v>Carte 1 an Compétition Adulte</v>
          </cell>
          <cell r="AB3063">
            <v>70918</v>
          </cell>
          <cell r="AC3063">
            <v>44531</v>
          </cell>
          <cell r="AD3063">
            <v>44545</v>
          </cell>
          <cell r="AE3063">
            <v>44926</v>
          </cell>
          <cell r="AF3063" t="str">
            <v>Aucun</v>
          </cell>
          <cell r="AG3063" t="str">
            <v>V</v>
          </cell>
          <cell r="AH3063" t="str">
            <v>VETERAN</v>
          </cell>
          <cell r="AN3063">
            <v>44455</v>
          </cell>
          <cell r="AO3063" t="str">
            <v>Compétition</v>
          </cell>
        </row>
        <row r="3064">
          <cell r="E3064">
            <v>477927</v>
          </cell>
          <cell r="F3064" t="str">
            <v>Mme</v>
          </cell>
          <cell r="G3064" t="str">
            <v>YVINEC</v>
          </cell>
          <cell r="H3064" t="str">
            <v>VICTOIRE</v>
          </cell>
          <cell r="I3064">
            <v>40719</v>
          </cell>
          <cell r="J3064" t="str">
            <v>FRANCE</v>
          </cell>
          <cell r="K3064" t="str">
            <v>Femme</v>
          </cell>
          <cell r="L3064">
            <v>2909</v>
          </cell>
          <cell r="M3064" t="str">
            <v>BREST BRETAGNE NAUTISME</v>
          </cell>
          <cell r="N3064" t="str">
            <v>BBN</v>
          </cell>
          <cell r="O3064">
            <v>2900</v>
          </cell>
          <cell r="P3064" t="str">
            <v>COMITE DEPARTEMENTAL CK DU FINISTERE</v>
          </cell>
          <cell r="Q3064" t="str">
            <v>CR03</v>
          </cell>
          <cell r="R3064" t="str">
            <v>COMITE REGIONAL BRETAGNE CK</v>
          </cell>
          <cell r="S3064" t="str">
            <v>FEDERATION FRANCAISE CANOE-KAYAK ET SPORTS PAGAIE</v>
          </cell>
          <cell r="T3064">
            <v>2022</v>
          </cell>
          <cell r="V3064">
            <v>20</v>
          </cell>
          <cell r="W3064" t="str">
            <v>Non</v>
          </cell>
          <cell r="Z3064" t="str">
            <v>AN_LOIS_J</v>
          </cell>
          <cell r="AA3064" t="str">
            <v>Carte 1 an Loisir Jeune</v>
          </cell>
          <cell r="AB3064">
            <v>71579</v>
          </cell>
          <cell r="AC3064">
            <v>44562</v>
          </cell>
          <cell r="AD3064">
            <v>44564</v>
          </cell>
          <cell r="AE3064">
            <v>44926</v>
          </cell>
          <cell r="AF3064" t="str">
            <v>Aucun</v>
          </cell>
          <cell r="AG3064" t="str">
            <v>B</v>
          </cell>
          <cell r="AH3064" t="str">
            <v>BENJAMIN</v>
          </cell>
          <cell r="AJ3064">
            <v>44564</v>
          </cell>
          <cell r="AK3064" t="str">
            <v>Loisir</v>
          </cell>
        </row>
        <row r="3065">
          <cell r="E3065">
            <v>477928</v>
          </cell>
          <cell r="F3065" t="str">
            <v>M.</v>
          </cell>
          <cell r="G3065" t="str">
            <v>LE SAOUT</v>
          </cell>
          <cell r="H3065" t="str">
            <v>ANTOINE</v>
          </cell>
          <cell r="I3065">
            <v>40422</v>
          </cell>
          <cell r="J3065" t="str">
            <v>FRANCE</v>
          </cell>
          <cell r="K3065" t="str">
            <v>Homme</v>
          </cell>
          <cell r="L3065">
            <v>2909</v>
          </cell>
          <cell r="M3065" t="str">
            <v>BREST BRETAGNE NAUTISME</v>
          </cell>
          <cell r="N3065" t="str">
            <v>BBN</v>
          </cell>
          <cell r="O3065">
            <v>2900</v>
          </cell>
          <cell r="P3065" t="str">
            <v>COMITE DEPARTEMENTAL CK DU FINISTERE</v>
          </cell>
          <cell r="Q3065" t="str">
            <v>CR03</v>
          </cell>
          <cell r="R3065" t="str">
            <v>COMITE REGIONAL BRETAGNE CK</v>
          </cell>
          <cell r="S3065" t="str">
            <v>FEDERATION FRANCAISE CANOE-KAYAK ET SPORTS PAGAIE</v>
          </cell>
          <cell r="T3065">
            <v>2022</v>
          </cell>
          <cell r="V3065">
            <v>20</v>
          </cell>
          <cell r="W3065" t="str">
            <v>Non</v>
          </cell>
          <cell r="Z3065" t="str">
            <v>AN_LOIS_J</v>
          </cell>
          <cell r="AA3065" t="str">
            <v>Carte 1 an Loisir Jeune</v>
          </cell>
          <cell r="AB3065">
            <v>71579</v>
          </cell>
          <cell r="AC3065">
            <v>44562</v>
          </cell>
          <cell r="AD3065">
            <v>44564</v>
          </cell>
          <cell r="AE3065">
            <v>44926</v>
          </cell>
          <cell r="AF3065" t="str">
            <v>Aucun</v>
          </cell>
          <cell r="AG3065" t="str">
            <v>B</v>
          </cell>
          <cell r="AH3065" t="str">
            <v>BENJAMIN</v>
          </cell>
          <cell r="AJ3065">
            <v>44564</v>
          </cell>
          <cell r="AK3065" t="str">
            <v>Loisir</v>
          </cell>
        </row>
        <row r="3066">
          <cell r="E3066">
            <v>477931</v>
          </cell>
          <cell r="F3066" t="str">
            <v>M.</v>
          </cell>
          <cell r="G3066" t="str">
            <v>GUICHARD</v>
          </cell>
          <cell r="H3066" t="str">
            <v>OLIVIER</v>
          </cell>
          <cell r="I3066">
            <v>23746</v>
          </cell>
          <cell r="J3066" t="str">
            <v>FRANCE</v>
          </cell>
          <cell r="K3066" t="str">
            <v>Homme</v>
          </cell>
          <cell r="L3066">
            <v>2909</v>
          </cell>
          <cell r="M3066" t="str">
            <v>BREST BRETAGNE NAUTISME</v>
          </cell>
          <cell r="N3066" t="str">
            <v>BBN</v>
          </cell>
          <cell r="O3066">
            <v>2900</v>
          </cell>
          <cell r="P3066" t="str">
            <v>COMITE DEPARTEMENTAL CK DU FINISTERE</v>
          </cell>
          <cell r="Q3066" t="str">
            <v>CR03</v>
          </cell>
          <cell r="R3066" t="str">
            <v>COMITE REGIONAL BRETAGNE CK</v>
          </cell>
          <cell r="S3066" t="str">
            <v>FEDERATION FRANCAISE CANOE-KAYAK ET SPORTS PAGAIE</v>
          </cell>
          <cell r="T3066">
            <v>2022</v>
          </cell>
          <cell r="V3066">
            <v>55</v>
          </cell>
          <cell r="W3066" t="str">
            <v>Non</v>
          </cell>
          <cell r="Z3066" t="str">
            <v>AN_LOIS_A</v>
          </cell>
          <cell r="AA3066" t="str">
            <v>Carte 1 an Loisir Adulte</v>
          </cell>
          <cell r="AB3066">
            <v>71579</v>
          </cell>
          <cell r="AC3066">
            <v>44562</v>
          </cell>
          <cell r="AD3066">
            <v>44564</v>
          </cell>
          <cell r="AE3066">
            <v>44926</v>
          </cell>
          <cell r="AF3066" t="str">
            <v>Aucun</v>
          </cell>
          <cell r="AG3066" t="str">
            <v>V</v>
          </cell>
          <cell r="AH3066" t="str">
            <v>VETERAN</v>
          </cell>
          <cell r="AJ3066">
            <v>44459</v>
          </cell>
          <cell r="AK3066" t="str">
            <v>Loisir</v>
          </cell>
        </row>
        <row r="3067">
          <cell r="E3067">
            <v>477932</v>
          </cell>
          <cell r="F3067" t="str">
            <v>M.</v>
          </cell>
          <cell r="G3067" t="str">
            <v>HOCQUART</v>
          </cell>
          <cell r="H3067" t="str">
            <v>MARTIAL</v>
          </cell>
          <cell r="I3067">
            <v>19057</v>
          </cell>
          <cell r="J3067" t="str">
            <v>FRANCE</v>
          </cell>
          <cell r="K3067" t="str">
            <v>Homme</v>
          </cell>
          <cell r="L3067">
            <v>2909</v>
          </cell>
          <cell r="M3067" t="str">
            <v>BREST BRETAGNE NAUTISME</v>
          </cell>
          <cell r="N3067" t="str">
            <v>BBN</v>
          </cell>
          <cell r="O3067">
            <v>2900</v>
          </cell>
          <cell r="P3067" t="str">
            <v>COMITE DEPARTEMENTAL CK DU FINISTERE</v>
          </cell>
          <cell r="Q3067" t="str">
            <v>CR03</v>
          </cell>
          <cell r="R3067" t="str">
            <v>COMITE REGIONAL BRETAGNE CK</v>
          </cell>
          <cell r="S3067" t="str">
            <v>FEDERATION FRANCAISE CANOE-KAYAK ET SPORTS PAGAIE</v>
          </cell>
          <cell r="T3067">
            <v>2022</v>
          </cell>
          <cell r="V3067">
            <v>55</v>
          </cell>
          <cell r="W3067" t="str">
            <v>Non</v>
          </cell>
          <cell r="Z3067" t="str">
            <v>AN_LOIS_A</v>
          </cell>
          <cell r="AA3067" t="str">
            <v>Carte 1 an Loisir Adulte</v>
          </cell>
          <cell r="AB3067">
            <v>71579</v>
          </cell>
          <cell r="AC3067">
            <v>44562</v>
          </cell>
          <cell r="AD3067">
            <v>44565</v>
          </cell>
          <cell r="AE3067">
            <v>44926</v>
          </cell>
          <cell r="AF3067" t="str">
            <v>Aucun</v>
          </cell>
          <cell r="AG3067" t="str">
            <v>V</v>
          </cell>
          <cell r="AH3067" t="str">
            <v>VETERAN</v>
          </cell>
          <cell r="AJ3067">
            <v>44446</v>
          </cell>
          <cell r="AK3067" t="str">
            <v>Loisir</v>
          </cell>
          <cell r="AL3067" t="str">
            <v>Claire GUEGUEN</v>
          </cell>
          <cell r="AM3067" t="str">
            <v>29 1 06260 2</v>
          </cell>
        </row>
        <row r="3068">
          <cell r="E3068">
            <v>477933</v>
          </cell>
          <cell r="F3068" t="str">
            <v>Mme</v>
          </cell>
          <cell r="G3068" t="str">
            <v>LENGLARE</v>
          </cell>
          <cell r="H3068" t="str">
            <v>SARAH</v>
          </cell>
          <cell r="I3068">
            <v>31826</v>
          </cell>
          <cell r="J3068" t="str">
            <v>FRANCE</v>
          </cell>
          <cell r="K3068" t="str">
            <v>Femme</v>
          </cell>
          <cell r="L3068">
            <v>2909</v>
          </cell>
          <cell r="M3068" t="str">
            <v>BREST BRETAGNE NAUTISME</v>
          </cell>
          <cell r="N3068" t="str">
            <v>BBN</v>
          </cell>
          <cell r="O3068">
            <v>2900</v>
          </cell>
          <cell r="P3068" t="str">
            <v>COMITE DEPARTEMENTAL CK DU FINISTERE</v>
          </cell>
          <cell r="Q3068" t="str">
            <v>CR03</v>
          </cell>
          <cell r="R3068" t="str">
            <v>COMITE REGIONAL BRETAGNE CK</v>
          </cell>
          <cell r="S3068" t="str">
            <v>FEDERATION FRANCAISE CANOE-KAYAK ET SPORTS PAGAIE</v>
          </cell>
          <cell r="T3068">
            <v>2022</v>
          </cell>
          <cell r="V3068">
            <v>55</v>
          </cell>
          <cell r="W3068" t="str">
            <v>Non</v>
          </cell>
          <cell r="Z3068" t="str">
            <v>AN_LOIS_A</v>
          </cell>
          <cell r="AA3068" t="str">
            <v>Carte 1 an Loisir Adulte</v>
          </cell>
          <cell r="AB3068">
            <v>71579</v>
          </cell>
          <cell r="AC3068">
            <v>44562</v>
          </cell>
          <cell r="AD3068">
            <v>44565</v>
          </cell>
          <cell r="AE3068">
            <v>44926</v>
          </cell>
          <cell r="AF3068" t="str">
            <v>Aucun</v>
          </cell>
          <cell r="AG3068" t="str">
            <v>V</v>
          </cell>
          <cell r="AH3068" t="str">
            <v>VETERAN</v>
          </cell>
          <cell r="AJ3068">
            <v>44454</v>
          </cell>
          <cell r="AK3068" t="str">
            <v>Loisir</v>
          </cell>
          <cell r="AL3068" t="str">
            <v>Lakhdar BOURAYA</v>
          </cell>
          <cell r="AM3068" t="str">
            <v>29 1 04355 2</v>
          </cell>
        </row>
        <row r="3069">
          <cell r="E3069">
            <v>477934</v>
          </cell>
          <cell r="F3069" t="str">
            <v>M.</v>
          </cell>
          <cell r="G3069" t="str">
            <v>LHOSTIS</v>
          </cell>
          <cell r="H3069" t="str">
            <v>GILDAS</v>
          </cell>
          <cell r="I3069">
            <v>23294</v>
          </cell>
          <cell r="J3069" t="str">
            <v>FRANCE</v>
          </cell>
          <cell r="K3069" t="str">
            <v>Homme</v>
          </cell>
          <cell r="L3069">
            <v>2909</v>
          </cell>
          <cell r="M3069" t="str">
            <v>BREST BRETAGNE NAUTISME</v>
          </cell>
          <cell r="N3069" t="str">
            <v>BBN</v>
          </cell>
          <cell r="O3069">
            <v>2900</v>
          </cell>
          <cell r="P3069" t="str">
            <v>COMITE DEPARTEMENTAL CK DU FINISTERE</v>
          </cell>
          <cell r="Q3069" t="str">
            <v>CR03</v>
          </cell>
          <cell r="R3069" t="str">
            <v>COMITE REGIONAL BRETAGNE CK</v>
          </cell>
          <cell r="S3069" t="str">
            <v>FEDERATION FRANCAISE CANOE-KAYAK ET SPORTS PAGAIE</v>
          </cell>
          <cell r="T3069">
            <v>2022</v>
          </cell>
          <cell r="V3069">
            <v>55</v>
          </cell>
          <cell r="W3069" t="str">
            <v>Non</v>
          </cell>
          <cell r="Z3069" t="str">
            <v>AN_LOIS_A</v>
          </cell>
          <cell r="AA3069" t="str">
            <v>Carte 1 an Loisir Adulte</v>
          </cell>
          <cell r="AB3069">
            <v>71579</v>
          </cell>
          <cell r="AC3069">
            <v>44562</v>
          </cell>
          <cell r="AD3069">
            <v>44564</v>
          </cell>
          <cell r="AE3069">
            <v>44926</v>
          </cell>
          <cell r="AF3069" t="str">
            <v>Aucun</v>
          </cell>
          <cell r="AG3069" t="str">
            <v>V</v>
          </cell>
          <cell r="AH3069" t="str">
            <v>VETERAN</v>
          </cell>
          <cell r="AJ3069">
            <v>44453</v>
          </cell>
          <cell r="AK3069" t="str">
            <v>Loisir</v>
          </cell>
          <cell r="AL3069" t="str">
            <v>Margaux LE MEHAUTE</v>
          </cell>
          <cell r="AM3069">
            <v>10102003430</v>
          </cell>
        </row>
        <row r="3070">
          <cell r="E3070">
            <v>477935</v>
          </cell>
          <cell r="F3070" t="str">
            <v>M.</v>
          </cell>
          <cell r="G3070" t="str">
            <v>THOMAS</v>
          </cell>
          <cell r="H3070" t="str">
            <v>MATHIEU</v>
          </cell>
          <cell r="I3070">
            <v>40810</v>
          </cell>
          <cell r="J3070" t="str">
            <v>FRANCE</v>
          </cell>
          <cell r="K3070" t="str">
            <v>Homme</v>
          </cell>
          <cell r="L3070">
            <v>2903</v>
          </cell>
          <cell r="M3070" t="str">
            <v>CK DE QUIMPER CORNOUAILLE</v>
          </cell>
          <cell r="O3070">
            <v>2900</v>
          </cell>
          <cell r="P3070" t="str">
            <v>COMITE DEPARTEMENTAL CK DU FINISTERE</v>
          </cell>
          <cell r="Q3070" t="str">
            <v>CR03</v>
          </cell>
          <cell r="R3070" t="str">
            <v>COMITE REGIONAL BRETAGNE CK</v>
          </cell>
          <cell r="S3070" t="str">
            <v>FEDERATION FRANCAISE CANOE-KAYAK ET SPORTS PAGAIE</v>
          </cell>
          <cell r="T3070">
            <v>2022</v>
          </cell>
          <cell r="V3070">
            <v>40</v>
          </cell>
          <cell r="W3070" t="str">
            <v>Non</v>
          </cell>
          <cell r="Z3070" t="str">
            <v>AN_COMP_J</v>
          </cell>
          <cell r="AA3070" t="str">
            <v>Carte 1 an Compétition Jeune</v>
          </cell>
          <cell r="AB3070">
            <v>70918</v>
          </cell>
          <cell r="AC3070">
            <v>44531</v>
          </cell>
          <cell r="AD3070">
            <v>44545</v>
          </cell>
          <cell r="AE3070">
            <v>44926</v>
          </cell>
          <cell r="AF3070" t="str">
            <v>Aucun</v>
          </cell>
          <cell r="AG3070" t="str">
            <v>B</v>
          </cell>
          <cell r="AH3070" t="str">
            <v>BENJAMIN</v>
          </cell>
          <cell r="AN3070">
            <v>44545</v>
          </cell>
          <cell r="AO3070" t="str">
            <v>Compétition</v>
          </cell>
        </row>
        <row r="3071">
          <cell r="E3071">
            <v>477938</v>
          </cell>
          <cell r="F3071" t="str">
            <v>Mme</v>
          </cell>
          <cell r="G3071" t="str">
            <v>MOHAMED</v>
          </cell>
          <cell r="H3071" t="str">
            <v>THYSSEN</v>
          </cell>
          <cell r="I3071">
            <v>38041</v>
          </cell>
          <cell r="J3071" t="str">
            <v>FRANCE</v>
          </cell>
          <cell r="K3071" t="str">
            <v>Femme</v>
          </cell>
          <cell r="L3071">
            <v>2909</v>
          </cell>
          <cell r="M3071" t="str">
            <v>BREST BRETAGNE NAUTISME</v>
          </cell>
          <cell r="N3071" t="str">
            <v>BBN</v>
          </cell>
          <cell r="O3071">
            <v>2900</v>
          </cell>
          <cell r="P3071" t="str">
            <v>COMITE DEPARTEMENTAL CK DU FINISTERE</v>
          </cell>
          <cell r="Q3071" t="str">
            <v>CR03</v>
          </cell>
          <cell r="R3071" t="str">
            <v>COMITE REGIONAL BRETAGNE CK</v>
          </cell>
          <cell r="S3071" t="str">
            <v>FEDERATION FRANCAISE CANOE-KAYAK ET SPORTS PAGAIE</v>
          </cell>
          <cell r="T3071">
            <v>2022</v>
          </cell>
          <cell r="V3071">
            <v>20</v>
          </cell>
          <cell r="W3071" t="str">
            <v>Non</v>
          </cell>
          <cell r="Z3071" t="str">
            <v>AN_LOIS_J</v>
          </cell>
          <cell r="AA3071" t="str">
            <v>Carte 1 an Loisir Jeune</v>
          </cell>
          <cell r="AB3071">
            <v>71579</v>
          </cell>
          <cell r="AC3071">
            <v>44562</v>
          </cell>
          <cell r="AD3071">
            <v>44564</v>
          </cell>
          <cell r="AE3071">
            <v>44926</v>
          </cell>
          <cell r="AF3071" t="str">
            <v>Aucun</v>
          </cell>
          <cell r="AG3071" t="str">
            <v>J</v>
          </cell>
          <cell r="AH3071" t="str">
            <v>JUNIOR</v>
          </cell>
          <cell r="AJ3071">
            <v>44564</v>
          </cell>
          <cell r="AK3071" t="str">
            <v>Loisir</v>
          </cell>
        </row>
        <row r="3072">
          <cell r="E3072">
            <v>477939</v>
          </cell>
          <cell r="F3072" t="str">
            <v>M.</v>
          </cell>
          <cell r="G3072" t="str">
            <v>SCOPEL</v>
          </cell>
          <cell r="H3072" t="str">
            <v>PHILIPPE</v>
          </cell>
          <cell r="I3072">
            <v>22225</v>
          </cell>
          <cell r="J3072" t="str">
            <v>FRANCE</v>
          </cell>
          <cell r="K3072" t="str">
            <v>Homme</v>
          </cell>
          <cell r="L3072">
            <v>2909</v>
          </cell>
          <cell r="M3072" t="str">
            <v>BREST BRETAGNE NAUTISME</v>
          </cell>
          <cell r="N3072" t="str">
            <v>BBN</v>
          </cell>
          <cell r="O3072">
            <v>2900</v>
          </cell>
          <cell r="P3072" t="str">
            <v>COMITE DEPARTEMENTAL CK DU FINISTERE</v>
          </cell>
          <cell r="Q3072" t="str">
            <v>CR03</v>
          </cell>
          <cell r="R3072" t="str">
            <v>COMITE REGIONAL BRETAGNE CK</v>
          </cell>
          <cell r="S3072" t="str">
            <v>FEDERATION FRANCAISE CANOE-KAYAK ET SPORTS PAGAIE</v>
          </cell>
          <cell r="T3072">
            <v>2022</v>
          </cell>
          <cell r="V3072">
            <v>55</v>
          </cell>
          <cell r="W3072" t="str">
            <v>Non</v>
          </cell>
          <cell r="Z3072" t="str">
            <v>AN_LOIS_A</v>
          </cell>
          <cell r="AA3072" t="str">
            <v>Carte 1 an Loisir Adulte</v>
          </cell>
          <cell r="AB3072">
            <v>71579</v>
          </cell>
          <cell r="AC3072">
            <v>44562</v>
          </cell>
          <cell r="AD3072">
            <v>44564</v>
          </cell>
          <cell r="AE3072">
            <v>44926</v>
          </cell>
          <cell r="AF3072" t="str">
            <v>Aucun</v>
          </cell>
          <cell r="AG3072" t="str">
            <v>V</v>
          </cell>
          <cell r="AH3072" t="str">
            <v>VETERAN</v>
          </cell>
          <cell r="AJ3072">
            <v>44452</v>
          </cell>
          <cell r="AK3072" t="str">
            <v>Loisir</v>
          </cell>
          <cell r="AL3072" t="str">
            <v>Florence JEZEQUEL</v>
          </cell>
          <cell r="AM3072" t="str">
            <v>29 1 05236 3</v>
          </cell>
        </row>
        <row r="3073">
          <cell r="E3073">
            <v>477940</v>
          </cell>
          <cell r="F3073" t="str">
            <v>M.</v>
          </cell>
          <cell r="G3073" t="str">
            <v>CABIOCH</v>
          </cell>
          <cell r="H3073" t="str">
            <v>JEAN CHRISTOPHE</v>
          </cell>
          <cell r="I3073">
            <v>39617</v>
          </cell>
          <cell r="J3073" t="str">
            <v>FRANCE</v>
          </cell>
          <cell r="K3073" t="str">
            <v>Homme</v>
          </cell>
          <cell r="L3073">
            <v>2903</v>
          </cell>
          <cell r="M3073" t="str">
            <v>CK DE QUIMPER CORNOUAILLE</v>
          </cell>
          <cell r="O3073">
            <v>2900</v>
          </cell>
          <cell r="P3073" t="str">
            <v>COMITE DEPARTEMENTAL CK DU FINISTERE</v>
          </cell>
          <cell r="Q3073" t="str">
            <v>CR03</v>
          </cell>
          <cell r="R3073" t="str">
            <v>COMITE REGIONAL BRETAGNE CK</v>
          </cell>
          <cell r="S3073" t="str">
            <v>FEDERATION FRANCAISE CANOE-KAYAK ET SPORTS PAGAIE</v>
          </cell>
          <cell r="T3073">
            <v>2022</v>
          </cell>
          <cell r="V3073">
            <v>40</v>
          </cell>
          <cell r="W3073" t="str">
            <v>Non</v>
          </cell>
          <cell r="Z3073" t="str">
            <v>AN_COMP_J</v>
          </cell>
          <cell r="AA3073" t="str">
            <v>Carte 1 an Compétition Jeune</v>
          </cell>
          <cell r="AB3073">
            <v>70918</v>
          </cell>
          <cell r="AC3073">
            <v>44531</v>
          </cell>
          <cell r="AD3073">
            <v>44545</v>
          </cell>
          <cell r="AE3073">
            <v>44926</v>
          </cell>
          <cell r="AF3073" t="str">
            <v>Aucun</v>
          </cell>
          <cell r="AG3073" t="str">
            <v>M</v>
          </cell>
          <cell r="AH3073" t="str">
            <v>MINIME</v>
          </cell>
          <cell r="AN3073">
            <v>44441</v>
          </cell>
          <cell r="AO3073" t="str">
            <v>Compétition</v>
          </cell>
        </row>
        <row r="3074">
          <cell r="E3074">
            <v>477941</v>
          </cell>
          <cell r="F3074" t="str">
            <v>Mme</v>
          </cell>
          <cell r="G3074" t="str">
            <v>TROLET</v>
          </cell>
          <cell r="H3074" t="str">
            <v>ALEXANDRINE</v>
          </cell>
          <cell r="I3074">
            <v>36559</v>
          </cell>
          <cell r="J3074" t="str">
            <v>FRANCE</v>
          </cell>
          <cell r="K3074" t="str">
            <v>Femme</v>
          </cell>
          <cell r="L3074">
            <v>2909</v>
          </cell>
          <cell r="M3074" t="str">
            <v>BREST BRETAGNE NAUTISME</v>
          </cell>
          <cell r="N3074" t="str">
            <v>BBN</v>
          </cell>
          <cell r="O3074">
            <v>2900</v>
          </cell>
          <cell r="P3074" t="str">
            <v>COMITE DEPARTEMENTAL CK DU FINISTERE</v>
          </cell>
          <cell r="Q3074" t="str">
            <v>CR03</v>
          </cell>
          <cell r="R3074" t="str">
            <v>COMITE REGIONAL BRETAGNE CK</v>
          </cell>
          <cell r="S3074" t="str">
            <v>FEDERATION FRANCAISE CANOE-KAYAK ET SPORTS PAGAIE</v>
          </cell>
          <cell r="T3074">
            <v>2022</v>
          </cell>
          <cell r="V3074">
            <v>55</v>
          </cell>
          <cell r="W3074" t="str">
            <v>Non</v>
          </cell>
          <cell r="Z3074" t="str">
            <v>AN_LOIS_A</v>
          </cell>
          <cell r="AA3074" t="str">
            <v>Carte 1 an Loisir Adulte</v>
          </cell>
          <cell r="AB3074">
            <v>71579</v>
          </cell>
          <cell r="AC3074">
            <v>44562</v>
          </cell>
          <cell r="AD3074">
            <v>44564</v>
          </cell>
          <cell r="AE3074">
            <v>44926</v>
          </cell>
          <cell r="AF3074" t="str">
            <v>Aucun</v>
          </cell>
          <cell r="AG3074" t="str">
            <v>S</v>
          </cell>
          <cell r="AH3074" t="str">
            <v>SENIOR</v>
          </cell>
          <cell r="AJ3074">
            <v>44456</v>
          </cell>
          <cell r="AK3074" t="str">
            <v>Loisir</v>
          </cell>
          <cell r="AL3074" t="str">
            <v>Jeanne PANCHER</v>
          </cell>
          <cell r="AM3074">
            <v>10101773827</v>
          </cell>
        </row>
        <row r="3075">
          <cell r="E3075">
            <v>477942</v>
          </cell>
          <cell r="F3075" t="str">
            <v>M.</v>
          </cell>
          <cell r="G3075" t="str">
            <v>VIALET</v>
          </cell>
          <cell r="H3075" t="str">
            <v>GAWEN</v>
          </cell>
          <cell r="I3075">
            <v>32865</v>
          </cell>
          <cell r="J3075" t="str">
            <v>FRANCE</v>
          </cell>
          <cell r="K3075" t="str">
            <v>Homme</v>
          </cell>
          <cell r="L3075">
            <v>2909</v>
          </cell>
          <cell r="M3075" t="str">
            <v>BREST BRETAGNE NAUTISME</v>
          </cell>
          <cell r="N3075" t="str">
            <v>BBN</v>
          </cell>
          <cell r="O3075">
            <v>2900</v>
          </cell>
          <cell r="P3075" t="str">
            <v>COMITE DEPARTEMENTAL CK DU FINISTERE</v>
          </cell>
          <cell r="Q3075" t="str">
            <v>CR03</v>
          </cell>
          <cell r="R3075" t="str">
            <v>COMITE REGIONAL BRETAGNE CK</v>
          </cell>
          <cell r="S3075" t="str">
            <v>FEDERATION FRANCAISE CANOE-KAYAK ET SPORTS PAGAIE</v>
          </cell>
          <cell r="T3075">
            <v>2022</v>
          </cell>
          <cell r="V3075">
            <v>55</v>
          </cell>
          <cell r="W3075" t="str">
            <v>Non</v>
          </cell>
          <cell r="Z3075" t="str">
            <v>AN_LOIS_A</v>
          </cell>
          <cell r="AA3075" t="str">
            <v>Carte 1 an Loisir Adulte</v>
          </cell>
          <cell r="AB3075">
            <v>71579</v>
          </cell>
          <cell r="AC3075">
            <v>44562</v>
          </cell>
          <cell r="AD3075">
            <v>44565</v>
          </cell>
          <cell r="AE3075">
            <v>44926</v>
          </cell>
          <cell r="AF3075" t="str">
            <v>Aucun</v>
          </cell>
          <cell r="AG3075" t="str">
            <v>S</v>
          </cell>
          <cell r="AH3075" t="str">
            <v>SENIOR</v>
          </cell>
        </row>
        <row r="3076">
          <cell r="E3076">
            <v>477943</v>
          </cell>
          <cell r="F3076" t="str">
            <v>M.</v>
          </cell>
          <cell r="G3076" t="str">
            <v>YVENOU</v>
          </cell>
          <cell r="H3076" t="str">
            <v>ALAN</v>
          </cell>
          <cell r="I3076">
            <v>30876</v>
          </cell>
          <cell r="J3076" t="str">
            <v>FRANCE</v>
          </cell>
          <cell r="K3076" t="str">
            <v>Homme</v>
          </cell>
          <cell r="L3076">
            <v>2909</v>
          </cell>
          <cell r="M3076" t="str">
            <v>BREST BRETAGNE NAUTISME</v>
          </cell>
          <cell r="N3076" t="str">
            <v>BBN</v>
          </cell>
          <cell r="O3076">
            <v>2900</v>
          </cell>
          <cell r="P3076" t="str">
            <v>COMITE DEPARTEMENTAL CK DU FINISTERE</v>
          </cell>
          <cell r="Q3076" t="str">
            <v>CR03</v>
          </cell>
          <cell r="R3076" t="str">
            <v>COMITE REGIONAL BRETAGNE CK</v>
          </cell>
          <cell r="S3076" t="str">
            <v>FEDERATION FRANCAISE CANOE-KAYAK ET SPORTS PAGAIE</v>
          </cell>
          <cell r="T3076">
            <v>2022</v>
          </cell>
          <cell r="V3076">
            <v>55</v>
          </cell>
          <cell r="W3076" t="str">
            <v>Non</v>
          </cell>
          <cell r="Z3076" t="str">
            <v>AN_LOIS_A</v>
          </cell>
          <cell r="AA3076" t="str">
            <v>Carte 1 an Loisir Adulte</v>
          </cell>
          <cell r="AB3076">
            <v>71579</v>
          </cell>
          <cell r="AC3076">
            <v>44562</v>
          </cell>
          <cell r="AD3076">
            <v>44565</v>
          </cell>
          <cell r="AE3076">
            <v>44926</v>
          </cell>
          <cell r="AF3076" t="str">
            <v>Aucun</v>
          </cell>
          <cell r="AG3076" t="str">
            <v>V</v>
          </cell>
          <cell r="AH3076" t="str">
            <v>VETERAN</v>
          </cell>
        </row>
        <row r="3077">
          <cell r="E3077">
            <v>477944</v>
          </cell>
          <cell r="F3077" t="str">
            <v>M.</v>
          </cell>
          <cell r="G3077" t="str">
            <v>BOUVIER</v>
          </cell>
          <cell r="H3077" t="str">
            <v>ARMEL</v>
          </cell>
          <cell r="I3077">
            <v>40566</v>
          </cell>
          <cell r="J3077" t="str">
            <v>FRANCE</v>
          </cell>
          <cell r="K3077" t="str">
            <v>Homme</v>
          </cell>
          <cell r="L3077">
            <v>2909</v>
          </cell>
          <cell r="M3077" t="str">
            <v>BREST BRETAGNE NAUTISME</v>
          </cell>
          <cell r="N3077" t="str">
            <v>BBN</v>
          </cell>
          <cell r="O3077">
            <v>2900</v>
          </cell>
          <cell r="P3077" t="str">
            <v>COMITE DEPARTEMENTAL CK DU FINISTERE</v>
          </cell>
          <cell r="Q3077" t="str">
            <v>CR03</v>
          </cell>
          <cell r="R3077" t="str">
            <v>COMITE REGIONAL BRETAGNE CK</v>
          </cell>
          <cell r="S3077" t="str">
            <v>FEDERATION FRANCAISE CANOE-KAYAK ET SPORTS PAGAIE</v>
          </cell>
          <cell r="T3077">
            <v>2022</v>
          </cell>
          <cell r="V3077">
            <v>20</v>
          </cell>
          <cell r="W3077" t="str">
            <v>Non</v>
          </cell>
          <cell r="Z3077" t="str">
            <v>AN_LOIS_J</v>
          </cell>
          <cell r="AA3077" t="str">
            <v>Carte 1 an Loisir Jeune</v>
          </cell>
          <cell r="AB3077">
            <v>71579</v>
          </cell>
          <cell r="AC3077">
            <v>44562</v>
          </cell>
          <cell r="AD3077">
            <v>44564</v>
          </cell>
          <cell r="AE3077">
            <v>44926</v>
          </cell>
          <cell r="AF3077" t="str">
            <v>Aucun</v>
          </cell>
          <cell r="AG3077" t="str">
            <v>B</v>
          </cell>
          <cell r="AH3077" t="str">
            <v>BENJAMIN</v>
          </cell>
          <cell r="AJ3077">
            <v>44504</v>
          </cell>
          <cell r="AK3077" t="str">
            <v>Loisir</v>
          </cell>
          <cell r="AL3077" t="str">
            <v>Nathalie SCAVINNER</v>
          </cell>
          <cell r="AM3077" t="str">
            <v>29 1 04639 9</v>
          </cell>
        </row>
        <row r="3078">
          <cell r="E3078">
            <v>477945</v>
          </cell>
          <cell r="F3078" t="str">
            <v>Mme</v>
          </cell>
          <cell r="G3078" t="str">
            <v>RANNOU</v>
          </cell>
          <cell r="H3078" t="str">
            <v>AMBRE</v>
          </cell>
          <cell r="I3078">
            <v>39423</v>
          </cell>
          <cell r="J3078" t="str">
            <v>FRANCE</v>
          </cell>
          <cell r="K3078" t="str">
            <v>Femme</v>
          </cell>
          <cell r="L3078">
            <v>2903</v>
          </cell>
          <cell r="M3078" t="str">
            <v>CK DE QUIMPER CORNOUAILLE</v>
          </cell>
          <cell r="O3078">
            <v>2900</v>
          </cell>
          <cell r="P3078" t="str">
            <v>COMITE DEPARTEMENTAL CK DU FINISTERE</v>
          </cell>
          <cell r="Q3078" t="str">
            <v>CR03</v>
          </cell>
          <cell r="R3078" t="str">
            <v>COMITE REGIONAL BRETAGNE CK</v>
          </cell>
          <cell r="S3078" t="str">
            <v>FEDERATION FRANCAISE CANOE-KAYAK ET SPORTS PAGAIE</v>
          </cell>
          <cell r="T3078">
            <v>2022</v>
          </cell>
          <cell r="V3078">
            <v>20</v>
          </cell>
          <cell r="W3078" t="str">
            <v>Non</v>
          </cell>
          <cell r="Z3078" t="str">
            <v>AN_LOIS_J</v>
          </cell>
          <cell r="AA3078" t="str">
            <v>Carte 1 an Loisir Jeune</v>
          </cell>
          <cell r="AB3078">
            <v>70918</v>
          </cell>
          <cell r="AC3078">
            <v>44531</v>
          </cell>
          <cell r="AD3078">
            <v>44545</v>
          </cell>
          <cell r="AE3078">
            <v>44926</v>
          </cell>
          <cell r="AF3078" t="str">
            <v>Aucun</v>
          </cell>
          <cell r="AG3078" t="str">
            <v>C</v>
          </cell>
          <cell r="AH3078" t="str">
            <v>CADET</v>
          </cell>
          <cell r="AJ3078">
            <v>44431</v>
          </cell>
          <cell r="AK3078" t="str">
            <v>Loisir</v>
          </cell>
        </row>
        <row r="3079">
          <cell r="E3079">
            <v>477946</v>
          </cell>
          <cell r="F3079" t="str">
            <v>M.</v>
          </cell>
          <cell r="G3079" t="str">
            <v>BREMOND</v>
          </cell>
          <cell r="H3079" t="str">
            <v>ADRIEN</v>
          </cell>
          <cell r="I3079">
            <v>39849</v>
          </cell>
          <cell r="J3079" t="str">
            <v>FRANCE</v>
          </cell>
          <cell r="K3079" t="str">
            <v>Homme</v>
          </cell>
          <cell r="L3079">
            <v>2909</v>
          </cell>
          <cell r="M3079" t="str">
            <v>BREST BRETAGNE NAUTISME</v>
          </cell>
          <cell r="N3079" t="str">
            <v>BBN</v>
          </cell>
          <cell r="O3079">
            <v>2900</v>
          </cell>
          <cell r="P3079" t="str">
            <v>COMITE DEPARTEMENTAL CK DU FINISTERE</v>
          </cell>
          <cell r="Q3079" t="str">
            <v>CR03</v>
          </cell>
          <cell r="R3079" t="str">
            <v>COMITE REGIONAL BRETAGNE CK</v>
          </cell>
          <cell r="S3079" t="str">
            <v>FEDERATION FRANCAISE CANOE-KAYAK ET SPORTS PAGAIE</v>
          </cell>
          <cell r="T3079">
            <v>2022</v>
          </cell>
          <cell r="V3079">
            <v>20</v>
          </cell>
          <cell r="W3079" t="str">
            <v>Non</v>
          </cell>
          <cell r="Z3079" t="str">
            <v>AN_LOIS_J</v>
          </cell>
          <cell r="AA3079" t="str">
            <v>Carte 1 an Loisir Jeune</v>
          </cell>
          <cell r="AB3079">
            <v>71579</v>
          </cell>
          <cell r="AC3079">
            <v>44562</v>
          </cell>
          <cell r="AD3079">
            <v>44564</v>
          </cell>
          <cell r="AE3079">
            <v>44926</v>
          </cell>
          <cell r="AF3079" t="str">
            <v>Aucun</v>
          </cell>
          <cell r="AG3079" t="str">
            <v>M</v>
          </cell>
          <cell r="AH3079" t="str">
            <v>MINIME</v>
          </cell>
          <cell r="AJ3079">
            <v>44564</v>
          </cell>
          <cell r="AK3079" t="str">
            <v>Loisir</v>
          </cell>
        </row>
        <row r="3080">
          <cell r="E3080">
            <v>477948</v>
          </cell>
          <cell r="F3080" t="str">
            <v>M.</v>
          </cell>
          <cell r="G3080" t="str">
            <v>FOUCAULT</v>
          </cell>
          <cell r="H3080" t="str">
            <v>DANIEL</v>
          </cell>
          <cell r="I3080">
            <v>23699</v>
          </cell>
          <cell r="J3080" t="str">
            <v>FRANCE</v>
          </cell>
          <cell r="K3080" t="str">
            <v>Homme</v>
          </cell>
          <cell r="L3080">
            <v>2903</v>
          </cell>
          <cell r="M3080" t="str">
            <v>CK DE QUIMPER CORNOUAILLE</v>
          </cell>
          <cell r="O3080">
            <v>2900</v>
          </cell>
          <cell r="P3080" t="str">
            <v>COMITE DEPARTEMENTAL CK DU FINISTERE</v>
          </cell>
          <cell r="Q3080" t="str">
            <v>CR03</v>
          </cell>
          <cell r="R3080" t="str">
            <v>COMITE REGIONAL BRETAGNE CK</v>
          </cell>
          <cell r="S3080" t="str">
            <v>FEDERATION FRANCAISE CANOE-KAYAK ET SPORTS PAGAIE</v>
          </cell>
          <cell r="T3080">
            <v>2022</v>
          </cell>
          <cell r="V3080">
            <v>55</v>
          </cell>
          <cell r="W3080" t="str">
            <v>Non</v>
          </cell>
          <cell r="Z3080" t="str">
            <v>AN_LOIS_A</v>
          </cell>
          <cell r="AA3080" t="str">
            <v>Carte 1 an Loisir Adulte</v>
          </cell>
          <cell r="AB3080">
            <v>70918</v>
          </cell>
          <cell r="AC3080">
            <v>44531</v>
          </cell>
          <cell r="AD3080">
            <v>44545</v>
          </cell>
          <cell r="AE3080">
            <v>44926</v>
          </cell>
          <cell r="AF3080" t="str">
            <v>Aucun</v>
          </cell>
          <cell r="AG3080" t="str">
            <v>V</v>
          </cell>
          <cell r="AH3080" t="str">
            <v>VETERAN</v>
          </cell>
          <cell r="AJ3080">
            <v>44428</v>
          </cell>
          <cell r="AK3080" t="str">
            <v>Loisir</v>
          </cell>
        </row>
        <row r="3081">
          <cell r="E3081">
            <v>477951</v>
          </cell>
          <cell r="F3081" t="str">
            <v>M.</v>
          </cell>
          <cell r="G3081" t="str">
            <v>DEVELLE HUBEAUX</v>
          </cell>
          <cell r="H3081" t="str">
            <v>ALIX</v>
          </cell>
          <cell r="I3081">
            <v>41033</v>
          </cell>
          <cell r="J3081" t="str">
            <v>FRANCE</v>
          </cell>
          <cell r="K3081" t="str">
            <v>Homme</v>
          </cell>
          <cell r="L3081">
            <v>2909</v>
          </cell>
          <cell r="M3081" t="str">
            <v>BREST BRETAGNE NAUTISME</v>
          </cell>
          <cell r="N3081" t="str">
            <v>BBN</v>
          </cell>
          <cell r="O3081">
            <v>2900</v>
          </cell>
          <cell r="P3081" t="str">
            <v>COMITE DEPARTEMENTAL CK DU FINISTERE</v>
          </cell>
          <cell r="Q3081" t="str">
            <v>CR03</v>
          </cell>
          <cell r="R3081" t="str">
            <v>COMITE REGIONAL BRETAGNE CK</v>
          </cell>
          <cell r="S3081" t="str">
            <v>FEDERATION FRANCAISE CANOE-KAYAK ET SPORTS PAGAIE</v>
          </cell>
          <cell r="T3081">
            <v>2022</v>
          </cell>
          <cell r="V3081">
            <v>20</v>
          </cell>
          <cell r="W3081" t="str">
            <v>Non</v>
          </cell>
          <cell r="Z3081" t="str">
            <v>AN_LOIS_J</v>
          </cell>
          <cell r="AA3081" t="str">
            <v>Carte 1 an Loisir Jeune</v>
          </cell>
          <cell r="AB3081">
            <v>71579</v>
          </cell>
          <cell r="AC3081">
            <v>44562</v>
          </cell>
          <cell r="AD3081">
            <v>44564</v>
          </cell>
          <cell r="AE3081">
            <v>44926</v>
          </cell>
          <cell r="AF3081" t="str">
            <v>Aucun</v>
          </cell>
          <cell r="AG3081" t="str">
            <v>P</v>
          </cell>
          <cell r="AH3081" t="str">
            <v>POUSSIN</v>
          </cell>
          <cell r="AJ3081">
            <v>44564</v>
          </cell>
          <cell r="AK3081" t="str">
            <v>Loisir</v>
          </cell>
        </row>
        <row r="3082">
          <cell r="E3082">
            <v>477952</v>
          </cell>
          <cell r="F3082" t="str">
            <v>M.</v>
          </cell>
          <cell r="G3082" t="str">
            <v>TUAL</v>
          </cell>
          <cell r="H3082" t="str">
            <v>MARINE</v>
          </cell>
          <cell r="I3082">
            <v>40565</v>
          </cell>
          <cell r="J3082" t="str">
            <v>FRANCE</v>
          </cell>
          <cell r="K3082" t="str">
            <v>Homme</v>
          </cell>
          <cell r="L3082">
            <v>2903</v>
          </cell>
          <cell r="M3082" t="str">
            <v>CK DE QUIMPER CORNOUAILLE</v>
          </cell>
          <cell r="O3082">
            <v>2900</v>
          </cell>
          <cell r="P3082" t="str">
            <v>COMITE DEPARTEMENTAL CK DU FINISTERE</v>
          </cell>
          <cell r="Q3082" t="str">
            <v>CR03</v>
          </cell>
          <cell r="R3082" t="str">
            <v>COMITE REGIONAL BRETAGNE CK</v>
          </cell>
          <cell r="S3082" t="str">
            <v>FEDERATION FRANCAISE CANOE-KAYAK ET SPORTS PAGAIE</v>
          </cell>
          <cell r="T3082">
            <v>2022</v>
          </cell>
          <cell r="V3082">
            <v>40</v>
          </cell>
          <cell r="W3082" t="str">
            <v>Non</v>
          </cell>
          <cell r="Z3082" t="str">
            <v>AN_COMP_J</v>
          </cell>
          <cell r="AA3082" t="str">
            <v>Carte 1 an Compétition Jeune</v>
          </cell>
          <cell r="AB3082">
            <v>70918</v>
          </cell>
          <cell r="AC3082">
            <v>44531</v>
          </cell>
          <cell r="AD3082">
            <v>44545</v>
          </cell>
          <cell r="AE3082">
            <v>44926</v>
          </cell>
          <cell r="AF3082" t="str">
            <v>Aucun</v>
          </cell>
          <cell r="AG3082" t="str">
            <v>B</v>
          </cell>
          <cell r="AH3082" t="str">
            <v>BENJAMIN</v>
          </cell>
          <cell r="AN3082">
            <v>44454</v>
          </cell>
          <cell r="AO3082" t="str">
            <v>Compétition</v>
          </cell>
        </row>
        <row r="3083">
          <cell r="E3083">
            <v>477953</v>
          </cell>
          <cell r="F3083" t="str">
            <v>M.</v>
          </cell>
          <cell r="G3083" t="str">
            <v>LE GALL</v>
          </cell>
          <cell r="H3083" t="str">
            <v>JOAQUIM</v>
          </cell>
          <cell r="I3083">
            <v>39414</v>
          </cell>
          <cell r="J3083" t="str">
            <v>FRANCE</v>
          </cell>
          <cell r="K3083" t="str">
            <v>Homme</v>
          </cell>
          <cell r="L3083">
            <v>2903</v>
          </cell>
          <cell r="M3083" t="str">
            <v>CK DE QUIMPER CORNOUAILLE</v>
          </cell>
          <cell r="O3083">
            <v>2900</v>
          </cell>
          <cell r="P3083" t="str">
            <v>COMITE DEPARTEMENTAL CK DU FINISTERE</v>
          </cell>
          <cell r="Q3083" t="str">
            <v>CR03</v>
          </cell>
          <cell r="R3083" t="str">
            <v>COMITE REGIONAL BRETAGNE CK</v>
          </cell>
          <cell r="S3083" t="str">
            <v>FEDERATION FRANCAISE CANOE-KAYAK ET SPORTS PAGAIE</v>
          </cell>
          <cell r="T3083">
            <v>2022</v>
          </cell>
          <cell r="V3083">
            <v>40</v>
          </cell>
          <cell r="W3083" t="str">
            <v>Non</v>
          </cell>
          <cell r="Z3083" t="str">
            <v>AN_COMP_J</v>
          </cell>
          <cell r="AA3083" t="str">
            <v>Carte 1 an Compétition Jeune</v>
          </cell>
          <cell r="AB3083">
            <v>70918</v>
          </cell>
          <cell r="AC3083">
            <v>44531</v>
          </cell>
          <cell r="AD3083">
            <v>44545</v>
          </cell>
          <cell r="AE3083">
            <v>44926</v>
          </cell>
          <cell r="AF3083" t="str">
            <v>Aucun</v>
          </cell>
          <cell r="AG3083" t="str">
            <v>C</v>
          </cell>
          <cell r="AH3083" t="str">
            <v>CADET</v>
          </cell>
          <cell r="AN3083">
            <v>44545</v>
          </cell>
          <cell r="AO3083" t="str">
            <v>Compétition</v>
          </cell>
        </row>
        <row r="3084">
          <cell r="E3084">
            <v>477954</v>
          </cell>
          <cell r="F3084" t="str">
            <v>Mme</v>
          </cell>
          <cell r="G3084" t="str">
            <v>GOBLED</v>
          </cell>
          <cell r="H3084" t="str">
            <v>ANAELLE</v>
          </cell>
          <cell r="I3084">
            <v>40531</v>
          </cell>
          <cell r="J3084" t="str">
            <v>FRANCE</v>
          </cell>
          <cell r="K3084" t="str">
            <v>Femme</v>
          </cell>
          <cell r="L3084">
            <v>2909</v>
          </cell>
          <cell r="M3084" t="str">
            <v>BREST BRETAGNE NAUTISME</v>
          </cell>
          <cell r="N3084" t="str">
            <v>BBN</v>
          </cell>
          <cell r="O3084">
            <v>2900</v>
          </cell>
          <cell r="P3084" t="str">
            <v>COMITE DEPARTEMENTAL CK DU FINISTERE</v>
          </cell>
          <cell r="Q3084" t="str">
            <v>CR03</v>
          </cell>
          <cell r="R3084" t="str">
            <v>COMITE REGIONAL BRETAGNE CK</v>
          </cell>
          <cell r="S3084" t="str">
            <v>FEDERATION FRANCAISE CANOE-KAYAK ET SPORTS PAGAIE</v>
          </cell>
          <cell r="T3084">
            <v>2022</v>
          </cell>
          <cell r="V3084">
            <v>20</v>
          </cell>
          <cell r="W3084" t="str">
            <v>Non</v>
          </cell>
          <cell r="Z3084" t="str">
            <v>AN_LOIS_J</v>
          </cell>
          <cell r="AA3084" t="str">
            <v>Carte 1 an Loisir Jeune</v>
          </cell>
          <cell r="AB3084">
            <v>71579</v>
          </cell>
          <cell r="AC3084">
            <v>44562</v>
          </cell>
          <cell r="AD3084">
            <v>44564</v>
          </cell>
          <cell r="AE3084">
            <v>44926</v>
          </cell>
          <cell r="AF3084" t="str">
            <v>Aucun</v>
          </cell>
          <cell r="AG3084" t="str">
            <v>B</v>
          </cell>
          <cell r="AH3084" t="str">
            <v>BENJAMIN</v>
          </cell>
          <cell r="AJ3084">
            <v>44564</v>
          </cell>
          <cell r="AK3084" t="str">
            <v>Loisir</v>
          </cell>
        </row>
        <row r="3085">
          <cell r="E3085">
            <v>477956</v>
          </cell>
          <cell r="F3085" t="str">
            <v>Mme</v>
          </cell>
          <cell r="G3085" t="str">
            <v>LE CONNIAT</v>
          </cell>
          <cell r="H3085" t="str">
            <v>ELISA</v>
          </cell>
          <cell r="I3085">
            <v>40477</v>
          </cell>
          <cell r="J3085" t="str">
            <v>FRANCE</v>
          </cell>
          <cell r="K3085" t="str">
            <v>Femme</v>
          </cell>
          <cell r="L3085">
            <v>2909</v>
          </cell>
          <cell r="M3085" t="str">
            <v>BREST BRETAGNE NAUTISME</v>
          </cell>
          <cell r="N3085" t="str">
            <v>BBN</v>
          </cell>
          <cell r="O3085">
            <v>2900</v>
          </cell>
          <cell r="P3085" t="str">
            <v>COMITE DEPARTEMENTAL CK DU FINISTERE</v>
          </cell>
          <cell r="Q3085" t="str">
            <v>CR03</v>
          </cell>
          <cell r="R3085" t="str">
            <v>COMITE REGIONAL BRETAGNE CK</v>
          </cell>
          <cell r="S3085" t="str">
            <v>FEDERATION FRANCAISE CANOE-KAYAK ET SPORTS PAGAIE</v>
          </cell>
          <cell r="T3085">
            <v>2022</v>
          </cell>
          <cell r="V3085">
            <v>20</v>
          </cell>
          <cell r="W3085" t="str">
            <v>Non</v>
          </cell>
          <cell r="Z3085" t="str">
            <v>AN_LOIS_J</v>
          </cell>
          <cell r="AA3085" t="str">
            <v>Carte 1 an Loisir Jeune</v>
          </cell>
          <cell r="AB3085">
            <v>71579</v>
          </cell>
          <cell r="AC3085">
            <v>44562</v>
          </cell>
          <cell r="AD3085">
            <v>44564</v>
          </cell>
          <cell r="AE3085">
            <v>44926</v>
          </cell>
          <cell r="AF3085" t="str">
            <v>Aucun</v>
          </cell>
          <cell r="AG3085" t="str">
            <v>B</v>
          </cell>
          <cell r="AH3085" t="str">
            <v>BENJAMIN</v>
          </cell>
          <cell r="AJ3085">
            <v>44470</v>
          </cell>
          <cell r="AK3085" t="str">
            <v>Loisir</v>
          </cell>
        </row>
        <row r="3086">
          <cell r="E3086">
            <v>477957</v>
          </cell>
          <cell r="F3086" t="str">
            <v>Mme</v>
          </cell>
          <cell r="G3086" t="str">
            <v>LE FLOCH</v>
          </cell>
          <cell r="H3086" t="str">
            <v>SARAH</v>
          </cell>
          <cell r="I3086">
            <v>40387</v>
          </cell>
          <cell r="J3086" t="str">
            <v>FRANCE</v>
          </cell>
          <cell r="K3086" t="str">
            <v>Femme</v>
          </cell>
          <cell r="L3086">
            <v>2909</v>
          </cell>
          <cell r="M3086" t="str">
            <v>BREST BRETAGNE NAUTISME</v>
          </cell>
          <cell r="N3086" t="str">
            <v>BBN</v>
          </cell>
          <cell r="O3086">
            <v>2900</v>
          </cell>
          <cell r="P3086" t="str">
            <v>COMITE DEPARTEMENTAL CK DU FINISTERE</v>
          </cell>
          <cell r="Q3086" t="str">
            <v>CR03</v>
          </cell>
          <cell r="R3086" t="str">
            <v>COMITE REGIONAL BRETAGNE CK</v>
          </cell>
          <cell r="S3086" t="str">
            <v>FEDERATION FRANCAISE CANOE-KAYAK ET SPORTS PAGAIE</v>
          </cell>
          <cell r="T3086">
            <v>2022</v>
          </cell>
          <cell r="V3086">
            <v>20</v>
          </cell>
          <cell r="W3086" t="str">
            <v>Non</v>
          </cell>
          <cell r="Z3086" t="str">
            <v>AN_LOIS_J</v>
          </cell>
          <cell r="AA3086" t="str">
            <v>Carte 1 an Loisir Jeune</v>
          </cell>
          <cell r="AB3086">
            <v>71579</v>
          </cell>
          <cell r="AC3086">
            <v>44562</v>
          </cell>
          <cell r="AD3086">
            <v>44564</v>
          </cell>
          <cell r="AE3086">
            <v>44926</v>
          </cell>
          <cell r="AF3086" t="str">
            <v>Aucun</v>
          </cell>
          <cell r="AG3086" t="str">
            <v>B</v>
          </cell>
          <cell r="AH3086" t="str">
            <v>BENJAMIN</v>
          </cell>
          <cell r="AJ3086">
            <v>44440</v>
          </cell>
          <cell r="AK3086" t="str">
            <v>Loisir</v>
          </cell>
        </row>
        <row r="3087">
          <cell r="E3087">
            <v>477959</v>
          </cell>
          <cell r="F3087" t="str">
            <v>M.</v>
          </cell>
          <cell r="G3087" t="str">
            <v>DOMENECH</v>
          </cell>
          <cell r="H3087" t="str">
            <v>RUBENS</v>
          </cell>
          <cell r="I3087">
            <v>38377</v>
          </cell>
          <cell r="J3087" t="str">
            <v>FRANCE</v>
          </cell>
          <cell r="K3087" t="str">
            <v>Homme</v>
          </cell>
          <cell r="L3087">
            <v>2909</v>
          </cell>
          <cell r="M3087" t="str">
            <v>BREST BRETAGNE NAUTISME</v>
          </cell>
          <cell r="N3087" t="str">
            <v>BBN</v>
          </cell>
          <cell r="O3087">
            <v>2900</v>
          </cell>
          <cell r="P3087" t="str">
            <v>COMITE DEPARTEMENTAL CK DU FINISTERE</v>
          </cell>
          <cell r="Q3087" t="str">
            <v>CR03</v>
          </cell>
          <cell r="R3087" t="str">
            <v>COMITE REGIONAL BRETAGNE CK</v>
          </cell>
          <cell r="S3087" t="str">
            <v>FEDERATION FRANCAISE CANOE-KAYAK ET SPORTS PAGAIE</v>
          </cell>
          <cell r="T3087">
            <v>2022</v>
          </cell>
          <cell r="V3087">
            <v>20</v>
          </cell>
          <cell r="W3087" t="str">
            <v>Non</v>
          </cell>
          <cell r="Z3087" t="str">
            <v>AN_LOIS_J</v>
          </cell>
          <cell r="AA3087" t="str">
            <v>Carte 1 an Loisir Jeune</v>
          </cell>
          <cell r="AB3087">
            <v>71579</v>
          </cell>
          <cell r="AC3087">
            <v>44562</v>
          </cell>
          <cell r="AD3087">
            <v>44564</v>
          </cell>
          <cell r="AE3087">
            <v>44926</v>
          </cell>
          <cell r="AF3087" t="str">
            <v>Aucun</v>
          </cell>
          <cell r="AG3087" t="str">
            <v>J</v>
          </cell>
          <cell r="AH3087" t="str">
            <v>JUNIOR</v>
          </cell>
          <cell r="AJ3087">
            <v>44564</v>
          </cell>
          <cell r="AK3087" t="str">
            <v>Loisir</v>
          </cell>
        </row>
        <row r="3088">
          <cell r="E3088">
            <v>477962</v>
          </cell>
          <cell r="F3088" t="str">
            <v>M.</v>
          </cell>
          <cell r="G3088" t="str">
            <v>FONTAINE CALONNEC</v>
          </cell>
          <cell r="H3088" t="str">
            <v>ARTHUR</v>
          </cell>
          <cell r="I3088">
            <v>39666</v>
          </cell>
          <cell r="J3088" t="str">
            <v>FRANCE</v>
          </cell>
          <cell r="K3088" t="str">
            <v>Homme</v>
          </cell>
          <cell r="L3088">
            <v>2212</v>
          </cell>
          <cell r="M3088" t="str">
            <v>CLUB CANOE KAYAK DE LA RANCE</v>
          </cell>
          <cell r="O3088">
            <v>2200</v>
          </cell>
          <cell r="P3088" t="str">
            <v>COMITE DEPARTEMENTAL CK COTES D'ARMOR</v>
          </cell>
          <cell r="Q3088" t="str">
            <v>CR03</v>
          </cell>
          <cell r="R3088" t="str">
            <v>COMITE REGIONAL BRETAGNE CK</v>
          </cell>
          <cell r="S3088" t="str">
            <v>FEDERATION FRANCAISE CANOE-KAYAK ET SPORTS PAGAIE</v>
          </cell>
          <cell r="T3088">
            <v>2022</v>
          </cell>
          <cell r="V3088">
            <v>40</v>
          </cell>
          <cell r="W3088" t="str">
            <v>Non</v>
          </cell>
          <cell r="Z3088" t="str">
            <v>AN_COMP_J</v>
          </cell>
          <cell r="AA3088" t="str">
            <v>Carte 1 an Compétition Jeune</v>
          </cell>
          <cell r="AB3088">
            <v>71270</v>
          </cell>
          <cell r="AC3088">
            <v>44562</v>
          </cell>
          <cell r="AD3088">
            <v>44565</v>
          </cell>
          <cell r="AE3088">
            <v>44926</v>
          </cell>
          <cell r="AF3088" t="str">
            <v>Aucun</v>
          </cell>
          <cell r="AG3088" t="str">
            <v>M</v>
          </cell>
          <cell r="AH3088" t="str">
            <v>MINIME</v>
          </cell>
        </row>
        <row r="3089">
          <cell r="E3089">
            <v>477977</v>
          </cell>
          <cell r="F3089" t="str">
            <v>M.</v>
          </cell>
          <cell r="G3089" t="str">
            <v>BOUIN</v>
          </cell>
          <cell r="H3089" t="str">
            <v>FRANCIS</v>
          </cell>
          <cell r="I3089">
            <v>20820</v>
          </cell>
          <cell r="J3089" t="str">
            <v>FRANCE</v>
          </cell>
          <cell r="K3089" t="str">
            <v>Homme</v>
          </cell>
          <cell r="L3089">
            <v>2959</v>
          </cell>
          <cell r="M3089" t="str">
            <v>ASSOCIATION PENN AR KAYAK</v>
          </cell>
          <cell r="N3089" t="str">
            <v>PENN AR KAYAK</v>
          </cell>
          <cell r="O3089">
            <v>2900</v>
          </cell>
          <cell r="P3089" t="str">
            <v>COMITE DEPARTEMENTAL CK DU FINISTERE</v>
          </cell>
          <cell r="Q3089" t="str">
            <v>CR03</v>
          </cell>
          <cell r="R3089" t="str">
            <v>COMITE REGIONAL BRETAGNE CK</v>
          </cell>
          <cell r="S3089" t="str">
            <v>FEDERATION FRANCAISE CANOE-KAYAK ET SPORTS PAGAIE</v>
          </cell>
          <cell r="T3089">
            <v>2022</v>
          </cell>
          <cell r="V3089">
            <v>55</v>
          </cell>
          <cell r="W3089" t="str">
            <v>Non</v>
          </cell>
          <cell r="Z3089" t="str">
            <v>AN_LOIS_A</v>
          </cell>
          <cell r="AA3089" t="str">
            <v>Carte 1 an Loisir Adulte</v>
          </cell>
          <cell r="AB3089">
            <v>71023</v>
          </cell>
          <cell r="AC3089">
            <v>44531</v>
          </cell>
          <cell r="AD3089">
            <v>44549</v>
          </cell>
          <cell r="AE3089">
            <v>44926</v>
          </cell>
          <cell r="AF3089" t="str">
            <v>Aucun</v>
          </cell>
          <cell r="AG3089" t="str">
            <v>V</v>
          </cell>
          <cell r="AH3089" t="str">
            <v>VETERAN</v>
          </cell>
          <cell r="AJ3089">
            <v>44384</v>
          </cell>
          <cell r="AK3089" t="str">
            <v>Loisir</v>
          </cell>
        </row>
        <row r="3090">
          <cell r="E3090">
            <v>477980</v>
          </cell>
          <cell r="F3090" t="str">
            <v>Mme</v>
          </cell>
          <cell r="G3090" t="str">
            <v>MICOULEAU</v>
          </cell>
          <cell r="H3090" t="str">
            <v>CLAUDIE</v>
          </cell>
          <cell r="I3090">
            <v>26793</v>
          </cell>
          <cell r="J3090" t="str">
            <v>FRANCE</v>
          </cell>
          <cell r="K3090" t="str">
            <v>Femme</v>
          </cell>
          <cell r="L3090">
            <v>2959</v>
          </cell>
          <cell r="M3090" t="str">
            <v>ASSOCIATION PENN AR KAYAK</v>
          </cell>
          <cell r="N3090" t="str">
            <v>PENN AR KAYAK</v>
          </cell>
          <cell r="O3090">
            <v>2900</v>
          </cell>
          <cell r="P3090" t="str">
            <v>COMITE DEPARTEMENTAL CK DU FINISTERE</v>
          </cell>
          <cell r="Q3090" t="str">
            <v>CR03</v>
          </cell>
          <cell r="R3090" t="str">
            <v>COMITE REGIONAL BRETAGNE CK</v>
          </cell>
          <cell r="S3090" t="str">
            <v>FEDERATION FRANCAISE CANOE-KAYAK ET SPORTS PAGAIE</v>
          </cell>
          <cell r="T3090">
            <v>2022</v>
          </cell>
          <cell r="V3090">
            <v>60</v>
          </cell>
          <cell r="W3090" t="str">
            <v>Non</v>
          </cell>
          <cell r="X3090" t="str">
            <v>IA Sport Plus</v>
          </cell>
          <cell r="Y3090" t="str">
            <v>IASPORT</v>
          </cell>
          <cell r="Z3090" t="str">
            <v>AN_COMP_A</v>
          </cell>
          <cell r="AA3090" t="str">
            <v>Carte 1 an Compétition Adulte</v>
          </cell>
          <cell r="AB3090">
            <v>71023</v>
          </cell>
          <cell r="AC3090">
            <v>44531</v>
          </cell>
          <cell r="AD3090">
            <v>44549</v>
          </cell>
          <cell r="AE3090">
            <v>44926</v>
          </cell>
          <cell r="AF3090" t="str">
            <v>Aucun</v>
          </cell>
          <cell r="AG3090" t="str">
            <v>V</v>
          </cell>
          <cell r="AH3090" t="str">
            <v>VETERAN</v>
          </cell>
          <cell r="AN3090">
            <v>44454</v>
          </cell>
          <cell r="AO3090" t="str">
            <v>Compétition</v>
          </cell>
        </row>
        <row r="3091">
          <cell r="E3091">
            <v>477981</v>
          </cell>
          <cell r="F3091" t="str">
            <v>M.</v>
          </cell>
          <cell r="G3091" t="str">
            <v>CHANUT</v>
          </cell>
          <cell r="H3091" t="str">
            <v>GUY</v>
          </cell>
          <cell r="I3091">
            <v>21276</v>
          </cell>
          <cell r="J3091" t="str">
            <v>FRANCE</v>
          </cell>
          <cell r="K3091" t="str">
            <v>Homme</v>
          </cell>
          <cell r="L3091">
            <v>2959</v>
          </cell>
          <cell r="M3091" t="str">
            <v>ASSOCIATION PENN AR KAYAK</v>
          </cell>
          <cell r="N3091" t="str">
            <v>PENN AR KAYAK</v>
          </cell>
          <cell r="O3091">
            <v>2900</v>
          </cell>
          <cell r="P3091" t="str">
            <v>COMITE DEPARTEMENTAL CK DU FINISTERE</v>
          </cell>
          <cell r="Q3091" t="str">
            <v>CR03</v>
          </cell>
          <cell r="R3091" t="str">
            <v>COMITE REGIONAL BRETAGNE CK</v>
          </cell>
          <cell r="S3091" t="str">
            <v>FEDERATION FRANCAISE CANOE-KAYAK ET SPORTS PAGAIE</v>
          </cell>
          <cell r="T3091">
            <v>2022</v>
          </cell>
          <cell r="V3091">
            <v>55</v>
          </cell>
          <cell r="W3091" t="str">
            <v>Non</v>
          </cell>
          <cell r="Z3091" t="str">
            <v>AN_LOIS_A</v>
          </cell>
          <cell r="AA3091" t="str">
            <v>Carte 1 an Loisir Adulte</v>
          </cell>
          <cell r="AB3091">
            <v>71023</v>
          </cell>
          <cell r="AC3091">
            <v>44531</v>
          </cell>
          <cell r="AD3091">
            <v>44549</v>
          </cell>
          <cell r="AE3091">
            <v>44926</v>
          </cell>
          <cell r="AF3091" t="str">
            <v>Aucun</v>
          </cell>
          <cell r="AG3091" t="str">
            <v>V</v>
          </cell>
          <cell r="AH3091" t="str">
            <v>VETERAN</v>
          </cell>
          <cell r="AJ3091">
            <v>44452</v>
          </cell>
          <cell r="AK3091" t="str">
            <v>Loisir</v>
          </cell>
        </row>
        <row r="3092">
          <cell r="E3092">
            <v>478012</v>
          </cell>
          <cell r="F3092" t="str">
            <v>Mme</v>
          </cell>
          <cell r="G3092" t="str">
            <v>GODIVIER</v>
          </cell>
          <cell r="H3092" t="str">
            <v>MATHILDE</v>
          </cell>
          <cell r="I3092">
            <v>41139</v>
          </cell>
          <cell r="J3092" t="str">
            <v>FRANCE</v>
          </cell>
          <cell r="K3092" t="str">
            <v>Femme</v>
          </cell>
          <cell r="L3092">
            <v>3528</v>
          </cell>
          <cell r="M3092" t="str">
            <v>CANOE KAYAK CLUB DES TROIS RIVIERES</v>
          </cell>
          <cell r="N3092" t="str">
            <v>CKC TROIS RIVIERES</v>
          </cell>
          <cell r="O3092">
            <v>3500</v>
          </cell>
          <cell r="P3092" t="str">
            <v>COMITE DEPARTEMENTAL CK D'ILLE ET VILAINE</v>
          </cell>
          <cell r="Q3092" t="str">
            <v>CR03</v>
          </cell>
          <cell r="R3092" t="str">
            <v>COMITE REGIONAL BRETAGNE CK</v>
          </cell>
          <cell r="S3092" t="str">
            <v>FEDERATION FRANCAISE CANOE-KAYAK ET SPORTS PAGAIE</v>
          </cell>
          <cell r="T3092">
            <v>2022</v>
          </cell>
          <cell r="V3092">
            <v>20</v>
          </cell>
          <cell r="W3092" t="str">
            <v>Non</v>
          </cell>
          <cell r="Z3092" t="str">
            <v>AN_LOIS_J</v>
          </cell>
          <cell r="AA3092" t="str">
            <v>Carte 1 an Loisir Jeune</v>
          </cell>
          <cell r="AB3092">
            <v>71149</v>
          </cell>
          <cell r="AC3092">
            <v>44562</v>
          </cell>
          <cell r="AD3092">
            <v>44563</v>
          </cell>
          <cell r="AE3092">
            <v>44926</v>
          </cell>
          <cell r="AF3092" t="str">
            <v>Aucun</v>
          </cell>
          <cell r="AG3092" t="str">
            <v>P</v>
          </cell>
          <cell r="AH3092" t="str">
            <v>POUSSIN</v>
          </cell>
          <cell r="AJ3092">
            <v>44563</v>
          </cell>
          <cell r="AK3092" t="str">
            <v>Loisir</v>
          </cell>
        </row>
        <row r="3093">
          <cell r="E3093">
            <v>478017</v>
          </cell>
          <cell r="F3093" t="str">
            <v>Mme</v>
          </cell>
          <cell r="G3093" t="str">
            <v>LINCLAU</v>
          </cell>
          <cell r="H3093" t="str">
            <v>EMMANUELLE</v>
          </cell>
          <cell r="I3093">
            <v>38340</v>
          </cell>
          <cell r="J3093" t="str">
            <v>FRANCE</v>
          </cell>
          <cell r="K3093" t="str">
            <v>Femme</v>
          </cell>
          <cell r="L3093">
            <v>3528</v>
          </cell>
          <cell r="M3093" t="str">
            <v>CANOE KAYAK CLUB DES TROIS RIVIERES</v>
          </cell>
          <cell r="N3093" t="str">
            <v>CKC TROIS RIVIERES</v>
          </cell>
          <cell r="O3093">
            <v>3500</v>
          </cell>
          <cell r="P3093" t="str">
            <v>COMITE DEPARTEMENTAL CK D'ILLE ET VILAINE</v>
          </cell>
          <cell r="Q3093" t="str">
            <v>CR03</v>
          </cell>
          <cell r="R3093" t="str">
            <v>COMITE REGIONAL BRETAGNE CK</v>
          </cell>
          <cell r="S3093" t="str">
            <v>FEDERATION FRANCAISE CANOE-KAYAK ET SPORTS PAGAIE</v>
          </cell>
          <cell r="T3093">
            <v>2022</v>
          </cell>
          <cell r="V3093">
            <v>40</v>
          </cell>
          <cell r="W3093" t="str">
            <v>Non</v>
          </cell>
          <cell r="Z3093" t="str">
            <v>AN_COMP_J</v>
          </cell>
          <cell r="AA3093" t="str">
            <v>Carte 1 an Compétition Jeune</v>
          </cell>
          <cell r="AB3093">
            <v>71149</v>
          </cell>
          <cell r="AC3093">
            <v>44562</v>
          </cell>
          <cell r="AD3093">
            <v>44563</v>
          </cell>
          <cell r="AE3093">
            <v>44926</v>
          </cell>
          <cell r="AF3093" t="str">
            <v>Aucun</v>
          </cell>
          <cell r="AG3093" t="str">
            <v>J</v>
          </cell>
          <cell r="AH3093" t="str">
            <v>JUNIOR</v>
          </cell>
          <cell r="AN3093">
            <v>44563</v>
          </cell>
          <cell r="AO3093" t="str">
            <v>Compétition</v>
          </cell>
        </row>
        <row r="3094">
          <cell r="E3094">
            <v>478018</v>
          </cell>
          <cell r="F3094" t="str">
            <v>M.</v>
          </cell>
          <cell r="G3094" t="str">
            <v>PASCALDONIO</v>
          </cell>
          <cell r="H3094" t="str">
            <v>GUYLAIN</v>
          </cell>
          <cell r="I3094">
            <v>41030</v>
          </cell>
          <cell r="J3094" t="str">
            <v>FRANCE</v>
          </cell>
          <cell r="K3094" t="str">
            <v>Homme</v>
          </cell>
          <cell r="L3094">
            <v>3528</v>
          </cell>
          <cell r="M3094" t="str">
            <v>CANOE KAYAK CLUB DES TROIS RIVIERES</v>
          </cell>
          <cell r="N3094" t="str">
            <v>CKC TROIS RIVIERES</v>
          </cell>
          <cell r="O3094">
            <v>3500</v>
          </cell>
          <cell r="P3094" t="str">
            <v>COMITE DEPARTEMENTAL CK D'ILLE ET VILAINE</v>
          </cell>
          <cell r="Q3094" t="str">
            <v>CR03</v>
          </cell>
          <cell r="R3094" t="str">
            <v>COMITE REGIONAL BRETAGNE CK</v>
          </cell>
          <cell r="S3094" t="str">
            <v>FEDERATION FRANCAISE CANOE-KAYAK ET SPORTS PAGAIE</v>
          </cell>
          <cell r="T3094">
            <v>2022</v>
          </cell>
          <cell r="V3094">
            <v>20</v>
          </cell>
          <cell r="W3094" t="str">
            <v>Non</v>
          </cell>
          <cell r="Z3094" t="str">
            <v>AN_LOIS_J</v>
          </cell>
          <cell r="AA3094" t="str">
            <v>Carte 1 an Loisir Jeune</v>
          </cell>
          <cell r="AB3094">
            <v>71149</v>
          </cell>
          <cell r="AC3094">
            <v>44562</v>
          </cell>
          <cell r="AD3094">
            <v>44563</v>
          </cell>
          <cell r="AE3094">
            <v>44926</v>
          </cell>
          <cell r="AF3094" t="str">
            <v>Aucun</v>
          </cell>
          <cell r="AG3094" t="str">
            <v>P</v>
          </cell>
          <cell r="AH3094" t="str">
            <v>POUSSIN</v>
          </cell>
          <cell r="AJ3094">
            <v>44563</v>
          </cell>
          <cell r="AK3094" t="str">
            <v>Loisir</v>
          </cell>
        </row>
        <row r="3095">
          <cell r="E3095">
            <v>478022</v>
          </cell>
          <cell r="F3095" t="str">
            <v>Mme</v>
          </cell>
          <cell r="G3095" t="str">
            <v>BEARNEZ</v>
          </cell>
          <cell r="H3095" t="str">
            <v>CAMILLE</v>
          </cell>
          <cell r="I3095">
            <v>40312</v>
          </cell>
          <cell r="J3095" t="str">
            <v>FRANCE</v>
          </cell>
          <cell r="K3095" t="str">
            <v>Femme</v>
          </cell>
          <cell r="L3095">
            <v>3528</v>
          </cell>
          <cell r="M3095" t="str">
            <v>CANOE KAYAK CLUB DES TROIS RIVIERES</v>
          </cell>
          <cell r="N3095" t="str">
            <v>CKC TROIS RIVIERES</v>
          </cell>
          <cell r="O3095">
            <v>3500</v>
          </cell>
          <cell r="P3095" t="str">
            <v>COMITE DEPARTEMENTAL CK D'ILLE ET VILAINE</v>
          </cell>
          <cell r="Q3095" t="str">
            <v>CR03</v>
          </cell>
          <cell r="R3095" t="str">
            <v>COMITE REGIONAL BRETAGNE CK</v>
          </cell>
          <cell r="S3095" t="str">
            <v>FEDERATION FRANCAISE CANOE-KAYAK ET SPORTS PAGAIE</v>
          </cell>
          <cell r="T3095">
            <v>2022</v>
          </cell>
          <cell r="V3095">
            <v>20</v>
          </cell>
          <cell r="W3095" t="str">
            <v>Non</v>
          </cell>
          <cell r="Z3095" t="str">
            <v>AN_LOIS_J</v>
          </cell>
          <cell r="AA3095" t="str">
            <v>Carte 1 an Loisir Jeune</v>
          </cell>
          <cell r="AB3095">
            <v>71149</v>
          </cell>
          <cell r="AC3095">
            <v>44562</v>
          </cell>
          <cell r="AD3095">
            <v>44563</v>
          </cell>
          <cell r="AE3095">
            <v>44926</v>
          </cell>
          <cell r="AF3095" t="str">
            <v>Aucun</v>
          </cell>
          <cell r="AG3095" t="str">
            <v>B</v>
          </cell>
          <cell r="AH3095" t="str">
            <v>BENJAMIN</v>
          </cell>
          <cell r="AJ3095">
            <v>44563</v>
          </cell>
          <cell r="AK3095" t="str">
            <v>Loisir</v>
          </cell>
        </row>
        <row r="3096">
          <cell r="E3096">
            <v>478024</v>
          </cell>
          <cell r="F3096" t="str">
            <v>M.</v>
          </cell>
          <cell r="G3096" t="str">
            <v>MAUBOUSSIN</v>
          </cell>
          <cell r="H3096" t="str">
            <v>VIGGO</v>
          </cell>
          <cell r="I3096">
            <v>39963</v>
          </cell>
          <cell r="J3096" t="str">
            <v>FRANCE</v>
          </cell>
          <cell r="K3096" t="str">
            <v>Homme</v>
          </cell>
          <cell r="L3096">
            <v>3528</v>
          </cell>
          <cell r="M3096" t="str">
            <v>CANOE KAYAK CLUB DES TROIS RIVIERES</v>
          </cell>
          <cell r="N3096" t="str">
            <v>CKC TROIS RIVIERES</v>
          </cell>
          <cell r="O3096">
            <v>3500</v>
          </cell>
          <cell r="P3096" t="str">
            <v>COMITE DEPARTEMENTAL CK D'ILLE ET VILAINE</v>
          </cell>
          <cell r="Q3096" t="str">
            <v>CR03</v>
          </cell>
          <cell r="R3096" t="str">
            <v>COMITE REGIONAL BRETAGNE CK</v>
          </cell>
          <cell r="S3096" t="str">
            <v>FEDERATION FRANCAISE CANOE-KAYAK ET SPORTS PAGAIE</v>
          </cell>
          <cell r="T3096">
            <v>2022</v>
          </cell>
          <cell r="V3096">
            <v>20</v>
          </cell>
          <cell r="W3096" t="str">
            <v>Non</v>
          </cell>
          <cell r="Z3096" t="str">
            <v>AN_LOIS_J</v>
          </cell>
          <cell r="AA3096" t="str">
            <v>Carte 1 an Loisir Jeune</v>
          </cell>
          <cell r="AB3096">
            <v>71149</v>
          </cell>
          <cell r="AC3096">
            <v>44562</v>
          </cell>
          <cell r="AD3096">
            <v>44563</v>
          </cell>
          <cell r="AE3096">
            <v>44926</v>
          </cell>
          <cell r="AF3096" t="str">
            <v>Aucun</v>
          </cell>
          <cell r="AG3096" t="str">
            <v>M</v>
          </cell>
          <cell r="AH3096" t="str">
            <v>MINIME</v>
          </cell>
          <cell r="AJ3096">
            <v>44563</v>
          </cell>
          <cell r="AK3096" t="str">
            <v>Loisir</v>
          </cell>
        </row>
        <row r="3097">
          <cell r="E3097">
            <v>478064</v>
          </cell>
          <cell r="F3097" t="str">
            <v>M.</v>
          </cell>
          <cell r="G3097" t="str">
            <v>FONTAINE</v>
          </cell>
          <cell r="H3097" t="str">
            <v>AYOUB</v>
          </cell>
          <cell r="I3097">
            <v>40507</v>
          </cell>
          <cell r="J3097" t="str">
            <v>FRANCE</v>
          </cell>
          <cell r="K3097" t="str">
            <v>Homme</v>
          </cell>
          <cell r="L3097">
            <v>5603</v>
          </cell>
          <cell r="M3097" t="str">
            <v>CANOE KAYAK PONTIVYEN</v>
          </cell>
          <cell r="N3097" t="str">
            <v>CKCP1</v>
          </cell>
          <cell r="O3097">
            <v>5600</v>
          </cell>
          <cell r="P3097" t="str">
            <v>COMITE DEPARTEMENTAL CK DU MORBIHAN</v>
          </cell>
          <cell r="Q3097" t="str">
            <v>CR03</v>
          </cell>
          <cell r="R3097" t="str">
            <v>COMITE REGIONAL BRETAGNE CK</v>
          </cell>
          <cell r="S3097" t="str">
            <v>FEDERATION FRANCAISE CANOE-KAYAK ET SPORTS PAGAIE</v>
          </cell>
          <cell r="T3097">
            <v>2022</v>
          </cell>
          <cell r="V3097">
            <v>40</v>
          </cell>
          <cell r="W3097" t="str">
            <v>Non</v>
          </cell>
          <cell r="Z3097" t="str">
            <v>AN_COMP_J</v>
          </cell>
          <cell r="AA3097" t="str">
            <v>Carte 1 an Compétition Jeune</v>
          </cell>
          <cell r="AB3097">
            <v>71171</v>
          </cell>
          <cell r="AC3097">
            <v>44562</v>
          </cell>
          <cell r="AD3097">
            <v>44565</v>
          </cell>
          <cell r="AE3097">
            <v>44926</v>
          </cell>
          <cell r="AF3097" t="str">
            <v>Aucun</v>
          </cell>
          <cell r="AG3097" t="str">
            <v>B</v>
          </cell>
          <cell r="AH3097" t="str">
            <v>BENJAMIN</v>
          </cell>
        </row>
        <row r="3098">
          <cell r="E3098">
            <v>478071</v>
          </cell>
          <cell r="F3098" t="str">
            <v>M.</v>
          </cell>
          <cell r="G3098" t="str">
            <v>RICKEBEBOER</v>
          </cell>
          <cell r="H3098" t="str">
            <v>THEAU</v>
          </cell>
          <cell r="I3098">
            <v>41318</v>
          </cell>
          <cell r="J3098" t="str">
            <v>FRANCE</v>
          </cell>
          <cell r="K3098" t="str">
            <v>Homme</v>
          </cell>
          <cell r="L3098">
            <v>5603</v>
          </cell>
          <cell r="M3098" t="str">
            <v>CANOE KAYAK PONTIVYEN</v>
          </cell>
          <cell r="N3098" t="str">
            <v>CKCP1</v>
          </cell>
          <cell r="O3098">
            <v>5600</v>
          </cell>
          <cell r="P3098" t="str">
            <v>COMITE DEPARTEMENTAL CK DU MORBIHAN</v>
          </cell>
          <cell r="Q3098" t="str">
            <v>CR03</v>
          </cell>
          <cell r="R3098" t="str">
            <v>COMITE REGIONAL BRETAGNE CK</v>
          </cell>
          <cell r="S3098" t="str">
            <v>FEDERATION FRANCAISE CANOE-KAYAK ET SPORTS PAGAIE</v>
          </cell>
          <cell r="T3098">
            <v>2022</v>
          </cell>
          <cell r="V3098">
            <v>40</v>
          </cell>
          <cell r="W3098" t="str">
            <v>Non</v>
          </cell>
          <cell r="Z3098" t="str">
            <v>AN_COMP_J</v>
          </cell>
          <cell r="AA3098" t="str">
            <v>Carte 1 an Compétition Jeune</v>
          </cell>
          <cell r="AB3098">
            <v>71171</v>
          </cell>
          <cell r="AC3098">
            <v>44562</v>
          </cell>
          <cell r="AD3098">
            <v>44565</v>
          </cell>
          <cell r="AE3098">
            <v>44926</v>
          </cell>
          <cell r="AF3098" t="str">
            <v>Aucun</v>
          </cell>
          <cell r="AG3098" t="str">
            <v>P</v>
          </cell>
          <cell r="AH3098" t="str">
            <v>POUSSIN</v>
          </cell>
        </row>
        <row r="3099">
          <cell r="E3099">
            <v>478078</v>
          </cell>
          <cell r="F3099" t="str">
            <v>M.</v>
          </cell>
          <cell r="G3099" t="str">
            <v>LE MOAN</v>
          </cell>
          <cell r="H3099" t="str">
            <v>LIAM</v>
          </cell>
          <cell r="I3099">
            <v>41061</v>
          </cell>
          <cell r="J3099" t="str">
            <v>FRANCE</v>
          </cell>
          <cell r="K3099" t="str">
            <v>Homme</v>
          </cell>
          <cell r="L3099">
            <v>2903</v>
          </cell>
          <cell r="M3099" t="str">
            <v>CK DE QUIMPER CORNOUAILLE</v>
          </cell>
          <cell r="O3099">
            <v>2900</v>
          </cell>
          <cell r="P3099" t="str">
            <v>COMITE DEPARTEMENTAL CK DU FINISTERE</v>
          </cell>
          <cell r="Q3099" t="str">
            <v>CR03</v>
          </cell>
          <cell r="R3099" t="str">
            <v>COMITE REGIONAL BRETAGNE CK</v>
          </cell>
          <cell r="S3099" t="str">
            <v>FEDERATION FRANCAISE CANOE-KAYAK ET SPORTS PAGAIE</v>
          </cell>
          <cell r="T3099">
            <v>2022</v>
          </cell>
          <cell r="V3099">
            <v>20</v>
          </cell>
          <cell r="W3099" t="str">
            <v>Non</v>
          </cell>
          <cell r="Z3099" t="str">
            <v>AN_LOIS_J</v>
          </cell>
          <cell r="AA3099" t="str">
            <v>Carte 1 an Loisir Jeune</v>
          </cell>
          <cell r="AB3099">
            <v>70918</v>
          </cell>
          <cell r="AC3099">
            <v>44531</v>
          </cell>
          <cell r="AD3099">
            <v>44545</v>
          </cell>
          <cell r="AE3099">
            <v>44926</v>
          </cell>
          <cell r="AF3099" t="str">
            <v>Aucun</v>
          </cell>
          <cell r="AG3099" t="str">
            <v>P</v>
          </cell>
          <cell r="AH3099" t="str">
            <v>POUSSIN</v>
          </cell>
          <cell r="AJ3099">
            <v>44452</v>
          </cell>
          <cell r="AK3099" t="str">
            <v>Loisir</v>
          </cell>
        </row>
        <row r="3100">
          <cell r="E3100">
            <v>478079</v>
          </cell>
          <cell r="F3100" t="str">
            <v>M.</v>
          </cell>
          <cell r="G3100" t="str">
            <v>BELZIC</v>
          </cell>
          <cell r="H3100" t="str">
            <v>FRANCOIS</v>
          </cell>
          <cell r="I3100">
            <v>39073</v>
          </cell>
          <cell r="J3100" t="str">
            <v>FRANCE</v>
          </cell>
          <cell r="K3100" t="str">
            <v>Homme</v>
          </cell>
          <cell r="L3100">
            <v>2903</v>
          </cell>
          <cell r="M3100" t="str">
            <v>CK DE QUIMPER CORNOUAILLE</v>
          </cell>
          <cell r="O3100">
            <v>2900</v>
          </cell>
          <cell r="P3100" t="str">
            <v>COMITE DEPARTEMENTAL CK DU FINISTERE</v>
          </cell>
          <cell r="Q3100" t="str">
            <v>CR03</v>
          </cell>
          <cell r="R3100" t="str">
            <v>COMITE REGIONAL BRETAGNE CK</v>
          </cell>
          <cell r="S3100" t="str">
            <v>FEDERATION FRANCAISE CANOE-KAYAK ET SPORTS PAGAIE</v>
          </cell>
          <cell r="T3100">
            <v>2022</v>
          </cell>
          <cell r="V3100">
            <v>20</v>
          </cell>
          <cell r="W3100" t="str">
            <v>Non</v>
          </cell>
          <cell r="Z3100" t="str">
            <v>AN_LOIS_J</v>
          </cell>
          <cell r="AA3100" t="str">
            <v>Carte 1 an Loisir Jeune</v>
          </cell>
          <cell r="AB3100">
            <v>70918</v>
          </cell>
          <cell r="AC3100">
            <v>44531</v>
          </cell>
          <cell r="AD3100">
            <v>44545</v>
          </cell>
          <cell r="AE3100">
            <v>44926</v>
          </cell>
          <cell r="AF3100" t="str">
            <v>Aucun</v>
          </cell>
          <cell r="AG3100" t="str">
            <v>C</v>
          </cell>
          <cell r="AH3100" t="str">
            <v>CADET</v>
          </cell>
          <cell r="AJ3100">
            <v>44369</v>
          </cell>
          <cell r="AK3100" t="str">
            <v>Loisir</v>
          </cell>
        </row>
        <row r="3101">
          <cell r="E3101">
            <v>478082</v>
          </cell>
          <cell r="F3101" t="str">
            <v>Mme</v>
          </cell>
          <cell r="G3101" t="str">
            <v>OLLIVIER</v>
          </cell>
          <cell r="H3101" t="str">
            <v>LOLA</v>
          </cell>
          <cell r="I3101">
            <v>40202</v>
          </cell>
          <cell r="J3101" t="str">
            <v>FRANCE</v>
          </cell>
          <cell r="K3101" t="str">
            <v>Femme</v>
          </cell>
          <cell r="L3101">
            <v>5643</v>
          </cell>
          <cell r="M3101" t="str">
            <v>LANESTER CANOE KAYAK CLUB</v>
          </cell>
          <cell r="N3101" t="str">
            <v>L.C.K.C</v>
          </cell>
          <cell r="O3101">
            <v>5600</v>
          </cell>
          <cell r="P3101" t="str">
            <v>COMITE DEPARTEMENTAL CK DU MORBIHAN</v>
          </cell>
          <cell r="Q3101" t="str">
            <v>CR03</v>
          </cell>
          <cell r="R3101" t="str">
            <v>COMITE REGIONAL BRETAGNE CK</v>
          </cell>
          <cell r="S3101" t="str">
            <v>FEDERATION FRANCAISE CANOE-KAYAK ET SPORTS PAGAIE</v>
          </cell>
          <cell r="T3101">
            <v>2022</v>
          </cell>
          <cell r="V3101">
            <v>20</v>
          </cell>
          <cell r="W3101" t="str">
            <v>Non</v>
          </cell>
          <cell r="Z3101" t="str">
            <v>AN_LOIS_J</v>
          </cell>
          <cell r="AA3101" t="str">
            <v>Carte 1 an Loisir Jeune</v>
          </cell>
          <cell r="AB3101">
            <v>71484</v>
          </cell>
          <cell r="AC3101">
            <v>44562</v>
          </cell>
          <cell r="AD3101">
            <v>44565</v>
          </cell>
          <cell r="AE3101">
            <v>44926</v>
          </cell>
          <cell r="AF3101" t="str">
            <v>Aucun</v>
          </cell>
          <cell r="AG3101" t="str">
            <v>B</v>
          </cell>
          <cell r="AH3101" t="str">
            <v>BENJAMIN</v>
          </cell>
        </row>
        <row r="3102">
          <cell r="E3102">
            <v>478085</v>
          </cell>
          <cell r="F3102" t="str">
            <v>M.</v>
          </cell>
          <cell r="G3102" t="str">
            <v>ANDRE</v>
          </cell>
          <cell r="H3102" t="str">
            <v>TYLIO</v>
          </cell>
          <cell r="I3102">
            <v>41586</v>
          </cell>
          <cell r="J3102" t="str">
            <v>FRANCE</v>
          </cell>
          <cell r="K3102" t="str">
            <v>Homme</v>
          </cell>
          <cell r="L3102">
            <v>2210</v>
          </cell>
          <cell r="M3102" t="str">
            <v>LANNION CANOE KAYAK</v>
          </cell>
          <cell r="O3102">
            <v>2200</v>
          </cell>
          <cell r="P3102" t="str">
            <v>COMITE DEPARTEMENTAL CK COTES D'ARMOR</v>
          </cell>
          <cell r="Q3102" t="str">
            <v>CR03</v>
          </cell>
          <cell r="R3102" t="str">
            <v>COMITE REGIONAL BRETAGNE CK</v>
          </cell>
          <cell r="S3102" t="str">
            <v>FEDERATION FRANCAISE CANOE-KAYAK ET SPORTS PAGAIE</v>
          </cell>
          <cell r="T3102">
            <v>2022</v>
          </cell>
          <cell r="V3102">
            <v>20</v>
          </cell>
          <cell r="W3102" t="str">
            <v>Non</v>
          </cell>
          <cell r="Z3102" t="str">
            <v>AN_LOIS_J</v>
          </cell>
          <cell r="AA3102" t="str">
            <v>Carte 1 an Loisir Jeune</v>
          </cell>
          <cell r="AB3102">
            <v>70821</v>
          </cell>
          <cell r="AC3102">
            <v>44531</v>
          </cell>
          <cell r="AD3102">
            <v>44551</v>
          </cell>
          <cell r="AE3102">
            <v>44926</v>
          </cell>
          <cell r="AF3102" t="str">
            <v>Aucun</v>
          </cell>
          <cell r="AG3102" t="str">
            <v>P</v>
          </cell>
          <cell r="AH3102" t="str">
            <v>POUSSIN</v>
          </cell>
          <cell r="AJ3102">
            <v>44460</v>
          </cell>
          <cell r="AK3102" t="str">
            <v>Loisir</v>
          </cell>
        </row>
        <row r="3103">
          <cell r="E3103">
            <v>478086</v>
          </cell>
          <cell r="F3103" t="str">
            <v>Mme</v>
          </cell>
          <cell r="G3103" t="str">
            <v>PERON</v>
          </cell>
          <cell r="H3103" t="str">
            <v>AWENA</v>
          </cell>
          <cell r="I3103">
            <v>40519</v>
          </cell>
          <cell r="J3103" t="str">
            <v>FRANCE</v>
          </cell>
          <cell r="K3103" t="str">
            <v>Femme</v>
          </cell>
          <cell r="L3103">
            <v>2210</v>
          </cell>
          <cell r="M3103" t="str">
            <v>LANNION CANOE KAYAK</v>
          </cell>
          <cell r="O3103">
            <v>2200</v>
          </cell>
          <cell r="P3103" t="str">
            <v>COMITE DEPARTEMENTAL CK COTES D'ARMOR</v>
          </cell>
          <cell r="Q3103" t="str">
            <v>CR03</v>
          </cell>
          <cell r="R3103" t="str">
            <v>COMITE REGIONAL BRETAGNE CK</v>
          </cell>
          <cell r="S3103" t="str">
            <v>FEDERATION FRANCAISE CANOE-KAYAK ET SPORTS PAGAIE</v>
          </cell>
          <cell r="T3103">
            <v>2022</v>
          </cell>
          <cell r="V3103">
            <v>20</v>
          </cell>
          <cell r="W3103" t="str">
            <v>Non</v>
          </cell>
          <cell r="Z3103" t="str">
            <v>AN_LOIS_J</v>
          </cell>
          <cell r="AA3103" t="str">
            <v>Carte 1 an Loisir Jeune</v>
          </cell>
          <cell r="AB3103">
            <v>70821</v>
          </cell>
          <cell r="AC3103">
            <v>44531</v>
          </cell>
          <cell r="AD3103">
            <v>44551</v>
          </cell>
          <cell r="AE3103">
            <v>44926</v>
          </cell>
          <cell r="AF3103" t="str">
            <v>Aucun</v>
          </cell>
          <cell r="AG3103" t="str">
            <v>B</v>
          </cell>
          <cell r="AH3103" t="str">
            <v>BENJAMIN</v>
          </cell>
        </row>
        <row r="3104">
          <cell r="E3104">
            <v>478093</v>
          </cell>
          <cell r="F3104" t="str">
            <v>M.</v>
          </cell>
          <cell r="G3104" t="str">
            <v>BLIN</v>
          </cell>
          <cell r="H3104" t="str">
            <v>NATHAN</v>
          </cell>
          <cell r="I3104">
            <v>40149</v>
          </cell>
          <cell r="J3104" t="str">
            <v>FRANCE</v>
          </cell>
          <cell r="K3104" t="str">
            <v>Homme</v>
          </cell>
          <cell r="L3104">
            <v>2903</v>
          </cell>
          <cell r="M3104" t="str">
            <v>CK DE QUIMPER CORNOUAILLE</v>
          </cell>
          <cell r="O3104">
            <v>2900</v>
          </cell>
          <cell r="P3104" t="str">
            <v>COMITE DEPARTEMENTAL CK DU FINISTERE</v>
          </cell>
          <cell r="Q3104" t="str">
            <v>CR03</v>
          </cell>
          <cell r="R3104" t="str">
            <v>COMITE REGIONAL BRETAGNE CK</v>
          </cell>
          <cell r="S3104" t="str">
            <v>FEDERATION FRANCAISE CANOE-KAYAK ET SPORTS PAGAIE</v>
          </cell>
          <cell r="T3104">
            <v>2022</v>
          </cell>
          <cell r="V3104">
            <v>40</v>
          </cell>
          <cell r="W3104" t="str">
            <v>Non</v>
          </cell>
          <cell r="Z3104" t="str">
            <v>AN_COMP_J</v>
          </cell>
          <cell r="AA3104" t="str">
            <v>Carte 1 an Compétition Jeune</v>
          </cell>
          <cell r="AB3104">
            <v>70918</v>
          </cell>
          <cell r="AC3104">
            <v>44531</v>
          </cell>
          <cell r="AD3104">
            <v>44545</v>
          </cell>
          <cell r="AE3104">
            <v>44926</v>
          </cell>
          <cell r="AF3104" t="str">
            <v>Aucun</v>
          </cell>
          <cell r="AG3104" t="str">
            <v>M</v>
          </cell>
          <cell r="AH3104" t="str">
            <v>MINIME</v>
          </cell>
          <cell r="AN3104">
            <v>44545</v>
          </cell>
          <cell r="AO3104" t="str">
            <v>Compétition</v>
          </cell>
        </row>
        <row r="3105">
          <cell r="E3105">
            <v>478141</v>
          </cell>
          <cell r="F3105" t="str">
            <v>M.</v>
          </cell>
          <cell r="G3105" t="str">
            <v>TEXIER</v>
          </cell>
          <cell r="H3105" t="str">
            <v>GUERIC</v>
          </cell>
          <cell r="I3105">
            <v>40288</v>
          </cell>
          <cell r="J3105" t="str">
            <v>FRANCE</v>
          </cell>
          <cell r="K3105" t="str">
            <v>Homme</v>
          </cell>
          <cell r="L3105">
            <v>5609</v>
          </cell>
          <cell r="M3105" t="str">
            <v>CLUB NAUTIQUE DE BAUD</v>
          </cell>
          <cell r="N3105" t="str">
            <v>CNEB</v>
          </cell>
          <cell r="O3105">
            <v>5600</v>
          </cell>
          <cell r="P3105" t="str">
            <v>COMITE DEPARTEMENTAL CK DU MORBIHAN</v>
          </cell>
          <cell r="Q3105" t="str">
            <v>CR03</v>
          </cell>
          <cell r="R3105" t="str">
            <v>COMITE REGIONAL BRETAGNE CK</v>
          </cell>
          <cell r="S3105" t="str">
            <v>FEDERATION FRANCAISE CANOE-KAYAK ET SPORTS PAGAIE</v>
          </cell>
          <cell r="T3105">
            <v>2022</v>
          </cell>
          <cell r="V3105">
            <v>40</v>
          </cell>
          <cell r="W3105" t="str">
            <v>Non</v>
          </cell>
          <cell r="Z3105" t="str">
            <v>AN_COMP_J</v>
          </cell>
          <cell r="AA3105" t="str">
            <v>Carte 1 an Compétition Jeune</v>
          </cell>
          <cell r="AB3105">
            <v>70250</v>
          </cell>
          <cell r="AC3105">
            <v>44501</v>
          </cell>
          <cell r="AD3105">
            <v>44560</v>
          </cell>
          <cell r="AE3105">
            <v>44926</v>
          </cell>
          <cell r="AF3105" t="str">
            <v>Aucun</v>
          </cell>
          <cell r="AG3105" t="str">
            <v>B</v>
          </cell>
          <cell r="AH3105" t="str">
            <v>BENJAMIN</v>
          </cell>
          <cell r="AN3105">
            <v>44447</v>
          </cell>
          <cell r="AO3105" t="str">
            <v>Compétition</v>
          </cell>
        </row>
        <row r="3106">
          <cell r="E3106">
            <v>478150</v>
          </cell>
          <cell r="F3106" t="str">
            <v>Mme</v>
          </cell>
          <cell r="G3106" t="str">
            <v>TEXIER</v>
          </cell>
          <cell r="H3106" t="str">
            <v>MAUD</v>
          </cell>
          <cell r="I3106">
            <v>40288</v>
          </cell>
          <cell r="J3106" t="str">
            <v>FRANCE</v>
          </cell>
          <cell r="K3106" t="str">
            <v>Femme</v>
          </cell>
          <cell r="L3106">
            <v>5609</v>
          </cell>
          <cell r="M3106" t="str">
            <v>CLUB NAUTIQUE DE BAUD</v>
          </cell>
          <cell r="N3106" t="str">
            <v>CNEB</v>
          </cell>
          <cell r="O3106">
            <v>5600</v>
          </cell>
          <cell r="P3106" t="str">
            <v>COMITE DEPARTEMENTAL CK DU MORBIHAN</v>
          </cell>
          <cell r="Q3106" t="str">
            <v>CR03</v>
          </cell>
          <cell r="R3106" t="str">
            <v>COMITE REGIONAL BRETAGNE CK</v>
          </cell>
          <cell r="S3106" t="str">
            <v>FEDERATION FRANCAISE CANOE-KAYAK ET SPORTS PAGAIE</v>
          </cell>
          <cell r="T3106">
            <v>2022</v>
          </cell>
          <cell r="V3106">
            <v>40</v>
          </cell>
          <cell r="W3106" t="str">
            <v>Non</v>
          </cell>
          <cell r="Z3106" t="str">
            <v>AN_COMP_J</v>
          </cell>
          <cell r="AA3106" t="str">
            <v>Carte 1 an Compétition Jeune</v>
          </cell>
          <cell r="AB3106">
            <v>70250</v>
          </cell>
          <cell r="AC3106">
            <v>44501</v>
          </cell>
          <cell r="AD3106">
            <v>44560</v>
          </cell>
          <cell r="AE3106">
            <v>44926</v>
          </cell>
          <cell r="AF3106" t="str">
            <v>Aucun</v>
          </cell>
          <cell r="AG3106" t="str">
            <v>B</v>
          </cell>
          <cell r="AH3106" t="str">
            <v>BENJAMIN</v>
          </cell>
          <cell r="AN3106">
            <v>44447</v>
          </cell>
          <cell r="AO3106" t="str">
            <v>Compétition</v>
          </cell>
        </row>
        <row r="3107">
          <cell r="E3107">
            <v>478159</v>
          </cell>
          <cell r="F3107" t="str">
            <v>M.</v>
          </cell>
          <cell r="G3107" t="str">
            <v>BIERE</v>
          </cell>
          <cell r="H3107" t="str">
            <v>EWEN</v>
          </cell>
          <cell r="I3107">
            <v>39689</v>
          </cell>
          <cell r="J3107" t="str">
            <v>FRANCE</v>
          </cell>
          <cell r="K3107" t="str">
            <v>Homme</v>
          </cell>
          <cell r="L3107">
            <v>3522</v>
          </cell>
          <cell r="M3107" t="str">
            <v>CESSON SEVIGNE CANOE KAYAK LES POISSONS VOLANTS</v>
          </cell>
          <cell r="N3107" t="str">
            <v>CSCK PV</v>
          </cell>
          <cell r="O3107">
            <v>3500</v>
          </cell>
          <cell r="P3107" t="str">
            <v>COMITE DEPARTEMENTAL CK D'ILLE ET VILAINE</v>
          </cell>
          <cell r="Q3107" t="str">
            <v>CR03</v>
          </cell>
          <cell r="R3107" t="str">
            <v>COMITE REGIONAL BRETAGNE CK</v>
          </cell>
          <cell r="S3107" t="str">
            <v>FEDERATION FRANCAISE CANOE-KAYAK ET SPORTS PAGAIE</v>
          </cell>
          <cell r="T3107">
            <v>2022</v>
          </cell>
          <cell r="V3107">
            <v>20</v>
          </cell>
          <cell r="W3107" t="str">
            <v>Non</v>
          </cell>
          <cell r="Z3107" t="str">
            <v>AN_LOIS_J</v>
          </cell>
          <cell r="AA3107" t="str">
            <v>Carte 1 an Loisir Jeune</v>
          </cell>
          <cell r="AB3107">
            <v>71104</v>
          </cell>
          <cell r="AC3107">
            <v>44531</v>
          </cell>
          <cell r="AD3107">
            <v>44559</v>
          </cell>
          <cell r="AE3107">
            <v>44926</v>
          </cell>
          <cell r="AF3107" t="str">
            <v>Aucun</v>
          </cell>
          <cell r="AG3107" t="str">
            <v>M</v>
          </cell>
          <cell r="AH3107" t="str">
            <v>MINIME</v>
          </cell>
          <cell r="AJ3107">
            <v>44559</v>
          </cell>
          <cell r="AK3107" t="str">
            <v>Loisir</v>
          </cell>
        </row>
        <row r="3108">
          <cell r="E3108">
            <v>478164</v>
          </cell>
          <cell r="F3108" t="str">
            <v>Mme</v>
          </cell>
          <cell r="G3108" t="str">
            <v>JAPPE</v>
          </cell>
          <cell r="H3108" t="str">
            <v>MARINE</v>
          </cell>
          <cell r="I3108">
            <v>31866</v>
          </cell>
          <cell r="J3108" t="str">
            <v>FRANCE</v>
          </cell>
          <cell r="K3108" t="str">
            <v>Femme</v>
          </cell>
          <cell r="L3108">
            <v>5617</v>
          </cell>
          <cell r="M3108" t="str">
            <v>KAYAK CLUB DE VANNES</v>
          </cell>
          <cell r="O3108">
            <v>5600</v>
          </cell>
          <cell r="P3108" t="str">
            <v>COMITE DEPARTEMENTAL CK DU MORBIHAN</v>
          </cell>
          <cell r="Q3108" t="str">
            <v>CR03</v>
          </cell>
          <cell r="R3108" t="str">
            <v>COMITE REGIONAL BRETAGNE CK</v>
          </cell>
          <cell r="S3108" t="str">
            <v>FEDERATION FRANCAISE CANOE-KAYAK ET SPORTS PAGAIE</v>
          </cell>
          <cell r="T3108">
            <v>2022</v>
          </cell>
          <cell r="V3108">
            <v>55</v>
          </cell>
          <cell r="W3108" t="str">
            <v>Non</v>
          </cell>
          <cell r="Z3108" t="str">
            <v>AN_LOIS_A</v>
          </cell>
          <cell r="AA3108" t="str">
            <v>Carte 1 an Loisir Adulte</v>
          </cell>
          <cell r="AB3108">
            <v>71186</v>
          </cell>
          <cell r="AC3108">
            <v>44562</v>
          </cell>
          <cell r="AD3108">
            <v>44565</v>
          </cell>
          <cell r="AE3108">
            <v>44926</v>
          </cell>
          <cell r="AF3108" t="str">
            <v>Aucun</v>
          </cell>
          <cell r="AG3108" t="str">
            <v>V</v>
          </cell>
          <cell r="AH3108" t="str">
            <v>VETERAN</v>
          </cell>
        </row>
        <row r="3109">
          <cell r="E3109">
            <v>478167</v>
          </cell>
          <cell r="F3109" t="str">
            <v>M.</v>
          </cell>
          <cell r="G3109" t="str">
            <v>LAUNAY</v>
          </cell>
          <cell r="H3109" t="str">
            <v>SIMEON</v>
          </cell>
          <cell r="I3109">
            <v>40764</v>
          </cell>
          <cell r="J3109" t="str">
            <v>FRANCE</v>
          </cell>
          <cell r="K3109" t="str">
            <v>Homme</v>
          </cell>
          <cell r="L3109">
            <v>3501</v>
          </cell>
          <cell r="M3109" t="str">
            <v>KAYAK CLUB PONT REAN</v>
          </cell>
          <cell r="O3109">
            <v>3500</v>
          </cell>
          <cell r="P3109" t="str">
            <v>COMITE DEPARTEMENTAL CK D'ILLE ET VILAINE</v>
          </cell>
          <cell r="Q3109" t="str">
            <v>CR03</v>
          </cell>
          <cell r="R3109" t="str">
            <v>COMITE REGIONAL BRETAGNE CK</v>
          </cell>
          <cell r="S3109" t="str">
            <v>FEDERATION FRANCAISE CANOE-KAYAK ET SPORTS PAGAIE</v>
          </cell>
          <cell r="T3109">
            <v>2022</v>
          </cell>
          <cell r="V3109">
            <v>40</v>
          </cell>
          <cell r="W3109" t="str">
            <v>Non</v>
          </cell>
          <cell r="Z3109" t="str">
            <v>AN_COMP_J</v>
          </cell>
          <cell r="AA3109" t="str">
            <v>Carte 1 an Compétition Jeune</v>
          </cell>
          <cell r="AB3109">
            <v>70967</v>
          </cell>
          <cell r="AC3109">
            <v>44531</v>
          </cell>
          <cell r="AD3109">
            <v>44552</v>
          </cell>
          <cell r="AE3109">
            <v>44926</v>
          </cell>
          <cell r="AF3109" t="str">
            <v>Aucun</v>
          </cell>
          <cell r="AG3109" t="str">
            <v>B</v>
          </cell>
          <cell r="AH3109" t="str">
            <v>BENJAMIN</v>
          </cell>
          <cell r="AN3109">
            <v>44459</v>
          </cell>
          <cell r="AO3109" t="str">
            <v>Compétition</v>
          </cell>
        </row>
        <row r="3110">
          <cell r="E3110">
            <v>478170</v>
          </cell>
          <cell r="F3110" t="str">
            <v>M.</v>
          </cell>
          <cell r="G3110" t="str">
            <v>VALLET</v>
          </cell>
          <cell r="H3110" t="str">
            <v>VICTOR</v>
          </cell>
          <cell r="I3110">
            <v>39280</v>
          </cell>
          <cell r="J3110" t="str">
            <v>FRANCE</v>
          </cell>
          <cell r="K3110" t="str">
            <v>Homme</v>
          </cell>
          <cell r="L3110">
            <v>5617</v>
          </cell>
          <cell r="M3110" t="str">
            <v>KAYAK CLUB DE VANNES</v>
          </cell>
          <cell r="O3110">
            <v>5600</v>
          </cell>
          <cell r="P3110" t="str">
            <v>COMITE DEPARTEMENTAL CK DU MORBIHAN</v>
          </cell>
          <cell r="Q3110" t="str">
            <v>CR03</v>
          </cell>
          <cell r="R3110" t="str">
            <v>COMITE REGIONAL BRETAGNE CK</v>
          </cell>
          <cell r="S3110" t="str">
            <v>FEDERATION FRANCAISE CANOE-KAYAK ET SPORTS PAGAIE</v>
          </cell>
          <cell r="T3110">
            <v>2022</v>
          </cell>
          <cell r="V3110">
            <v>40</v>
          </cell>
          <cell r="W3110" t="str">
            <v>Non</v>
          </cell>
          <cell r="Z3110" t="str">
            <v>AN_COMP_J</v>
          </cell>
          <cell r="AA3110" t="str">
            <v>Carte 1 an Compétition Jeune</v>
          </cell>
          <cell r="AB3110">
            <v>70760</v>
          </cell>
          <cell r="AC3110">
            <v>44531</v>
          </cell>
          <cell r="AD3110">
            <v>44556</v>
          </cell>
          <cell r="AE3110">
            <v>44926</v>
          </cell>
          <cell r="AF3110" t="str">
            <v>Aucun</v>
          </cell>
          <cell r="AG3110" t="str">
            <v>C</v>
          </cell>
          <cell r="AH3110" t="str">
            <v>CADET</v>
          </cell>
          <cell r="AN3110">
            <v>44556</v>
          </cell>
          <cell r="AO3110" t="str">
            <v>Compétition</v>
          </cell>
        </row>
        <row r="3111">
          <cell r="E3111">
            <v>478175</v>
          </cell>
          <cell r="F3111" t="str">
            <v>M.</v>
          </cell>
          <cell r="G3111" t="str">
            <v>TULANE</v>
          </cell>
          <cell r="H3111" t="str">
            <v>HUGO</v>
          </cell>
          <cell r="I3111">
            <v>40748</v>
          </cell>
          <cell r="J3111" t="str">
            <v>FRANCE</v>
          </cell>
          <cell r="K3111" t="str">
            <v>Homme</v>
          </cell>
          <cell r="L3111">
            <v>3501</v>
          </cell>
          <cell r="M3111" t="str">
            <v>KAYAK CLUB PONT REAN</v>
          </cell>
          <cell r="O3111">
            <v>3500</v>
          </cell>
          <cell r="P3111" t="str">
            <v>COMITE DEPARTEMENTAL CK D'ILLE ET VILAINE</v>
          </cell>
          <cell r="Q3111" t="str">
            <v>CR03</v>
          </cell>
          <cell r="R3111" t="str">
            <v>COMITE REGIONAL BRETAGNE CK</v>
          </cell>
          <cell r="S3111" t="str">
            <v>FEDERATION FRANCAISE CANOE-KAYAK ET SPORTS PAGAIE</v>
          </cell>
          <cell r="T3111">
            <v>2022</v>
          </cell>
          <cell r="V3111">
            <v>40</v>
          </cell>
          <cell r="W3111" t="str">
            <v>Non</v>
          </cell>
          <cell r="Z3111" t="str">
            <v>AN_COMP_J</v>
          </cell>
          <cell r="AA3111" t="str">
            <v>Carte 1 an Compétition Jeune</v>
          </cell>
          <cell r="AB3111">
            <v>70967</v>
          </cell>
          <cell r="AC3111">
            <v>44531</v>
          </cell>
          <cell r="AD3111">
            <v>44552</v>
          </cell>
          <cell r="AE3111">
            <v>44926</v>
          </cell>
          <cell r="AF3111" t="str">
            <v>Aucun</v>
          </cell>
          <cell r="AG3111" t="str">
            <v>B</v>
          </cell>
          <cell r="AH3111" t="str">
            <v>BENJAMIN</v>
          </cell>
          <cell r="AN3111">
            <v>44452</v>
          </cell>
          <cell r="AO3111" t="str">
            <v>Compétition</v>
          </cell>
        </row>
        <row r="3112">
          <cell r="E3112">
            <v>478182</v>
          </cell>
          <cell r="F3112" t="str">
            <v>M.</v>
          </cell>
          <cell r="G3112" t="str">
            <v>BOURREE</v>
          </cell>
          <cell r="H3112" t="str">
            <v>YANIS</v>
          </cell>
          <cell r="I3112">
            <v>40861</v>
          </cell>
          <cell r="J3112" t="str">
            <v>FRANCE</v>
          </cell>
          <cell r="K3112" t="str">
            <v>Homme</v>
          </cell>
          <cell r="L3112">
            <v>3501</v>
          </cell>
          <cell r="M3112" t="str">
            <v>KAYAK CLUB PONT REAN</v>
          </cell>
          <cell r="O3112">
            <v>3500</v>
          </cell>
          <cell r="P3112" t="str">
            <v>COMITE DEPARTEMENTAL CK D'ILLE ET VILAINE</v>
          </cell>
          <cell r="Q3112" t="str">
            <v>CR03</v>
          </cell>
          <cell r="R3112" t="str">
            <v>COMITE REGIONAL BRETAGNE CK</v>
          </cell>
          <cell r="S3112" t="str">
            <v>FEDERATION FRANCAISE CANOE-KAYAK ET SPORTS PAGAIE</v>
          </cell>
          <cell r="T3112">
            <v>2022</v>
          </cell>
          <cell r="V3112">
            <v>40</v>
          </cell>
          <cell r="W3112" t="str">
            <v>Non</v>
          </cell>
          <cell r="Z3112" t="str">
            <v>AN_COMP_J</v>
          </cell>
          <cell r="AA3112" t="str">
            <v>Carte 1 an Compétition Jeune</v>
          </cell>
          <cell r="AB3112">
            <v>70967</v>
          </cell>
          <cell r="AC3112">
            <v>44531</v>
          </cell>
          <cell r="AD3112">
            <v>44551</v>
          </cell>
          <cell r="AE3112">
            <v>44926</v>
          </cell>
          <cell r="AF3112" t="str">
            <v>Aucun</v>
          </cell>
          <cell r="AG3112" t="str">
            <v>B</v>
          </cell>
          <cell r="AH3112" t="str">
            <v>BENJAMIN</v>
          </cell>
          <cell r="AN3112">
            <v>44446</v>
          </cell>
          <cell r="AO3112" t="str">
            <v>Compétition</v>
          </cell>
        </row>
        <row r="3113">
          <cell r="E3113">
            <v>478203</v>
          </cell>
          <cell r="F3113" t="str">
            <v>Mme</v>
          </cell>
          <cell r="G3113" t="str">
            <v>LAENGER</v>
          </cell>
          <cell r="H3113" t="str">
            <v>LOUANNE</v>
          </cell>
          <cell r="I3113">
            <v>40281</v>
          </cell>
          <cell r="J3113" t="str">
            <v>FRANCE</v>
          </cell>
          <cell r="K3113" t="str">
            <v>Femme</v>
          </cell>
          <cell r="L3113">
            <v>3501</v>
          </cell>
          <cell r="M3113" t="str">
            <v>KAYAK CLUB PONT REAN</v>
          </cell>
          <cell r="O3113">
            <v>3500</v>
          </cell>
          <cell r="P3113" t="str">
            <v>COMITE DEPARTEMENTAL CK D'ILLE ET VILAINE</v>
          </cell>
          <cell r="Q3113" t="str">
            <v>CR03</v>
          </cell>
          <cell r="R3113" t="str">
            <v>COMITE REGIONAL BRETAGNE CK</v>
          </cell>
          <cell r="S3113" t="str">
            <v>FEDERATION FRANCAISE CANOE-KAYAK ET SPORTS PAGAIE</v>
          </cell>
          <cell r="T3113">
            <v>2022</v>
          </cell>
          <cell r="V3113">
            <v>40</v>
          </cell>
          <cell r="W3113" t="str">
            <v>Non</v>
          </cell>
          <cell r="Z3113" t="str">
            <v>AN_COMP_J</v>
          </cell>
          <cell r="AA3113" t="str">
            <v>Carte 1 an Compétition Jeune</v>
          </cell>
          <cell r="AB3113">
            <v>70967</v>
          </cell>
          <cell r="AC3113">
            <v>44531</v>
          </cell>
          <cell r="AD3113">
            <v>44552</v>
          </cell>
          <cell r="AE3113">
            <v>44926</v>
          </cell>
          <cell r="AF3113" t="str">
            <v>Aucun</v>
          </cell>
          <cell r="AG3113" t="str">
            <v>B</v>
          </cell>
          <cell r="AH3113" t="str">
            <v>BENJAMIN</v>
          </cell>
          <cell r="AN3113">
            <v>44385</v>
          </cell>
          <cell r="AO3113" t="str">
            <v>Compétition</v>
          </cell>
        </row>
        <row r="3114">
          <cell r="E3114">
            <v>478204</v>
          </cell>
          <cell r="F3114" t="str">
            <v>M.</v>
          </cell>
          <cell r="G3114" t="str">
            <v>TOUZET</v>
          </cell>
          <cell r="H3114" t="str">
            <v>MELAINE</v>
          </cell>
          <cell r="I3114">
            <v>41811</v>
          </cell>
          <cell r="J3114" t="str">
            <v>FRANCE</v>
          </cell>
          <cell r="K3114" t="str">
            <v>Homme</v>
          </cell>
          <cell r="L3114">
            <v>3501</v>
          </cell>
          <cell r="M3114" t="str">
            <v>KAYAK CLUB PONT REAN</v>
          </cell>
          <cell r="O3114">
            <v>3500</v>
          </cell>
          <cell r="P3114" t="str">
            <v>COMITE DEPARTEMENTAL CK D'ILLE ET VILAINE</v>
          </cell>
          <cell r="Q3114" t="str">
            <v>CR03</v>
          </cell>
          <cell r="R3114" t="str">
            <v>COMITE REGIONAL BRETAGNE CK</v>
          </cell>
          <cell r="S3114" t="str">
            <v>FEDERATION FRANCAISE CANOE-KAYAK ET SPORTS PAGAIE</v>
          </cell>
          <cell r="T3114">
            <v>2022</v>
          </cell>
          <cell r="V3114">
            <v>20</v>
          </cell>
          <cell r="W3114" t="str">
            <v>Non</v>
          </cell>
          <cell r="Z3114" t="str">
            <v>AN_LOIS_J</v>
          </cell>
          <cell r="AA3114" t="str">
            <v>Carte 1 an Loisir Jeune</v>
          </cell>
          <cell r="AB3114">
            <v>70967</v>
          </cell>
          <cell r="AC3114">
            <v>44531</v>
          </cell>
          <cell r="AD3114">
            <v>44552</v>
          </cell>
          <cell r="AE3114">
            <v>44926</v>
          </cell>
          <cell r="AF3114" t="str">
            <v>Aucun</v>
          </cell>
          <cell r="AG3114" t="str">
            <v>P</v>
          </cell>
          <cell r="AH3114" t="str">
            <v>POUSSIN</v>
          </cell>
          <cell r="AJ3114">
            <v>44552</v>
          </cell>
          <cell r="AK3114" t="str">
            <v>Loisir</v>
          </cell>
        </row>
        <row r="3115">
          <cell r="E3115">
            <v>478205</v>
          </cell>
          <cell r="F3115" t="str">
            <v>M.</v>
          </cell>
          <cell r="G3115" t="str">
            <v>AMAND</v>
          </cell>
          <cell r="H3115" t="str">
            <v>TIMEO</v>
          </cell>
          <cell r="I3115">
            <v>39061</v>
          </cell>
          <cell r="J3115" t="str">
            <v>FRANCE</v>
          </cell>
          <cell r="K3115" t="str">
            <v>Homme</v>
          </cell>
          <cell r="L3115">
            <v>3501</v>
          </cell>
          <cell r="M3115" t="str">
            <v>KAYAK CLUB PONT REAN</v>
          </cell>
          <cell r="O3115">
            <v>3500</v>
          </cell>
          <cell r="P3115" t="str">
            <v>COMITE DEPARTEMENTAL CK D'ILLE ET VILAINE</v>
          </cell>
          <cell r="Q3115" t="str">
            <v>CR03</v>
          </cell>
          <cell r="R3115" t="str">
            <v>COMITE REGIONAL BRETAGNE CK</v>
          </cell>
          <cell r="S3115" t="str">
            <v>FEDERATION FRANCAISE CANOE-KAYAK ET SPORTS PAGAIE</v>
          </cell>
          <cell r="T3115">
            <v>2022</v>
          </cell>
          <cell r="V3115">
            <v>40</v>
          </cell>
          <cell r="W3115" t="str">
            <v>Non</v>
          </cell>
          <cell r="X3115" t="str">
            <v>IA Sport Plus</v>
          </cell>
          <cell r="Y3115" t="str">
            <v>IASPORT</v>
          </cell>
          <cell r="Z3115" t="str">
            <v>AN_COMP_J</v>
          </cell>
          <cell r="AA3115" t="str">
            <v>Carte 1 an Compétition Jeune</v>
          </cell>
          <cell r="AB3115">
            <v>70967</v>
          </cell>
          <cell r="AC3115">
            <v>44531</v>
          </cell>
          <cell r="AD3115">
            <v>44551</v>
          </cell>
          <cell r="AE3115">
            <v>44926</v>
          </cell>
          <cell r="AF3115" t="str">
            <v>Aucun</v>
          </cell>
          <cell r="AG3115" t="str">
            <v>C</v>
          </cell>
          <cell r="AH3115" t="str">
            <v>CADET</v>
          </cell>
          <cell r="AN3115">
            <v>44551</v>
          </cell>
          <cell r="AO3115" t="str">
            <v>Compétition</v>
          </cell>
        </row>
        <row r="3116">
          <cell r="E3116">
            <v>478207</v>
          </cell>
          <cell r="F3116" t="str">
            <v>M.</v>
          </cell>
          <cell r="G3116" t="str">
            <v>GLEMOT</v>
          </cell>
          <cell r="H3116" t="str">
            <v>DIMITRI</v>
          </cell>
          <cell r="I3116">
            <v>39834</v>
          </cell>
          <cell r="J3116" t="str">
            <v>FRANCE</v>
          </cell>
          <cell r="K3116" t="str">
            <v>Homme</v>
          </cell>
          <cell r="L3116">
            <v>3501</v>
          </cell>
          <cell r="M3116" t="str">
            <v>KAYAK CLUB PONT REAN</v>
          </cell>
          <cell r="O3116">
            <v>3500</v>
          </cell>
          <cell r="P3116" t="str">
            <v>COMITE DEPARTEMENTAL CK D'ILLE ET VILAINE</v>
          </cell>
          <cell r="Q3116" t="str">
            <v>CR03</v>
          </cell>
          <cell r="R3116" t="str">
            <v>COMITE REGIONAL BRETAGNE CK</v>
          </cell>
          <cell r="S3116" t="str">
            <v>FEDERATION FRANCAISE CANOE-KAYAK ET SPORTS PAGAIE</v>
          </cell>
          <cell r="T3116">
            <v>2022</v>
          </cell>
          <cell r="V3116">
            <v>40</v>
          </cell>
          <cell r="W3116" t="str">
            <v>Non</v>
          </cell>
          <cell r="Z3116" t="str">
            <v>AN_COMP_J</v>
          </cell>
          <cell r="AA3116" t="str">
            <v>Carte 1 an Compétition Jeune</v>
          </cell>
          <cell r="AB3116">
            <v>70967</v>
          </cell>
          <cell r="AC3116">
            <v>44531</v>
          </cell>
          <cell r="AD3116">
            <v>44552</v>
          </cell>
          <cell r="AE3116">
            <v>44926</v>
          </cell>
          <cell r="AF3116" t="str">
            <v>Aucun</v>
          </cell>
          <cell r="AG3116" t="str">
            <v>M</v>
          </cell>
          <cell r="AH3116" t="str">
            <v>MINIME</v>
          </cell>
          <cell r="AN3116">
            <v>44405</v>
          </cell>
          <cell r="AO3116" t="str">
            <v>Compétition</v>
          </cell>
        </row>
        <row r="3117">
          <cell r="E3117">
            <v>478209</v>
          </cell>
          <cell r="F3117" t="str">
            <v>Mme</v>
          </cell>
          <cell r="G3117" t="str">
            <v>ROPERT</v>
          </cell>
          <cell r="H3117" t="str">
            <v>ESTELLE</v>
          </cell>
          <cell r="I3117">
            <v>39600</v>
          </cell>
          <cell r="J3117" t="str">
            <v>FRANCE</v>
          </cell>
          <cell r="K3117" t="str">
            <v>Femme</v>
          </cell>
          <cell r="L3117">
            <v>3501</v>
          </cell>
          <cell r="M3117" t="str">
            <v>KAYAK CLUB PONT REAN</v>
          </cell>
          <cell r="O3117">
            <v>3500</v>
          </cell>
          <cell r="P3117" t="str">
            <v>COMITE DEPARTEMENTAL CK D'ILLE ET VILAINE</v>
          </cell>
          <cell r="Q3117" t="str">
            <v>CR03</v>
          </cell>
          <cell r="R3117" t="str">
            <v>COMITE REGIONAL BRETAGNE CK</v>
          </cell>
          <cell r="S3117" t="str">
            <v>FEDERATION FRANCAISE CANOE-KAYAK ET SPORTS PAGAIE</v>
          </cell>
          <cell r="T3117">
            <v>2022</v>
          </cell>
          <cell r="V3117">
            <v>20</v>
          </cell>
          <cell r="W3117" t="str">
            <v>Non</v>
          </cell>
          <cell r="X3117" t="str">
            <v>IA Sport Plus</v>
          </cell>
          <cell r="Y3117" t="str">
            <v>IASPORT</v>
          </cell>
          <cell r="Z3117" t="str">
            <v>AN_LOIS_J</v>
          </cell>
          <cell r="AA3117" t="str">
            <v>Carte 1 an Loisir Jeune</v>
          </cell>
          <cell r="AB3117">
            <v>70967</v>
          </cell>
          <cell r="AC3117">
            <v>44531</v>
          </cell>
          <cell r="AD3117">
            <v>44552</v>
          </cell>
          <cell r="AE3117">
            <v>44926</v>
          </cell>
          <cell r="AF3117" t="str">
            <v>Aucun</v>
          </cell>
          <cell r="AG3117" t="str">
            <v>M</v>
          </cell>
          <cell r="AH3117" t="str">
            <v>MINIME</v>
          </cell>
          <cell r="AJ3117">
            <v>44454</v>
          </cell>
          <cell r="AK3117" t="str">
            <v>Loisir</v>
          </cell>
          <cell r="AL3117" t="str">
            <v>Philippe ALLEREAU</v>
          </cell>
        </row>
        <row r="3118">
          <cell r="E3118">
            <v>478211</v>
          </cell>
          <cell r="F3118" t="str">
            <v>Mme</v>
          </cell>
          <cell r="G3118" t="str">
            <v>ELLEOUET</v>
          </cell>
          <cell r="H3118" t="str">
            <v>FLORENCE</v>
          </cell>
          <cell r="I3118">
            <v>25157</v>
          </cell>
          <cell r="J3118" t="str">
            <v>FRANCE</v>
          </cell>
          <cell r="K3118" t="str">
            <v>Femme</v>
          </cell>
          <cell r="L3118">
            <v>3501</v>
          </cell>
          <cell r="M3118" t="str">
            <v>KAYAK CLUB PONT REAN</v>
          </cell>
          <cell r="O3118">
            <v>3500</v>
          </cell>
          <cell r="P3118" t="str">
            <v>COMITE DEPARTEMENTAL CK D'ILLE ET VILAINE</v>
          </cell>
          <cell r="Q3118" t="str">
            <v>CR03</v>
          </cell>
          <cell r="R3118" t="str">
            <v>COMITE REGIONAL BRETAGNE CK</v>
          </cell>
          <cell r="S3118" t="str">
            <v>FEDERATION FRANCAISE CANOE-KAYAK ET SPORTS PAGAIE</v>
          </cell>
          <cell r="T3118">
            <v>2022</v>
          </cell>
          <cell r="V3118">
            <v>55</v>
          </cell>
          <cell r="W3118" t="str">
            <v>Non</v>
          </cell>
          <cell r="Z3118" t="str">
            <v>AN_LOIS_A</v>
          </cell>
          <cell r="AA3118" t="str">
            <v>Carte 1 an Loisir Adulte</v>
          </cell>
          <cell r="AB3118">
            <v>70967</v>
          </cell>
          <cell r="AC3118">
            <v>44531</v>
          </cell>
          <cell r="AD3118">
            <v>44552</v>
          </cell>
          <cell r="AE3118">
            <v>44926</v>
          </cell>
          <cell r="AF3118" t="str">
            <v>Aucun</v>
          </cell>
          <cell r="AG3118" t="str">
            <v>V</v>
          </cell>
          <cell r="AH3118" t="str">
            <v>VETERAN</v>
          </cell>
          <cell r="AJ3118">
            <v>44454</v>
          </cell>
          <cell r="AK3118" t="str">
            <v>Loisir</v>
          </cell>
          <cell r="AL3118" t="str">
            <v>Claudine BRUNE ROPERT</v>
          </cell>
        </row>
        <row r="3119">
          <cell r="E3119">
            <v>478215</v>
          </cell>
          <cell r="F3119" t="str">
            <v>M.</v>
          </cell>
          <cell r="G3119" t="str">
            <v>BENECH</v>
          </cell>
          <cell r="H3119" t="str">
            <v>GWENDAL</v>
          </cell>
          <cell r="I3119">
            <v>39709</v>
          </cell>
          <cell r="J3119" t="str">
            <v>FRANCE</v>
          </cell>
          <cell r="K3119" t="str">
            <v>Homme</v>
          </cell>
          <cell r="L3119">
            <v>3501</v>
          </cell>
          <cell r="M3119" t="str">
            <v>KAYAK CLUB PONT REAN</v>
          </cell>
          <cell r="O3119">
            <v>3500</v>
          </cell>
          <cell r="P3119" t="str">
            <v>COMITE DEPARTEMENTAL CK D'ILLE ET VILAINE</v>
          </cell>
          <cell r="Q3119" t="str">
            <v>CR03</v>
          </cell>
          <cell r="R3119" t="str">
            <v>COMITE REGIONAL BRETAGNE CK</v>
          </cell>
          <cell r="S3119" t="str">
            <v>FEDERATION FRANCAISE CANOE-KAYAK ET SPORTS PAGAIE</v>
          </cell>
          <cell r="T3119">
            <v>2022</v>
          </cell>
          <cell r="V3119">
            <v>40</v>
          </cell>
          <cell r="W3119" t="str">
            <v>Non</v>
          </cell>
          <cell r="Z3119" t="str">
            <v>AN_COMP_J</v>
          </cell>
          <cell r="AA3119" t="str">
            <v>Carte 1 an Compétition Jeune</v>
          </cell>
          <cell r="AB3119">
            <v>70967</v>
          </cell>
          <cell r="AC3119">
            <v>44531</v>
          </cell>
          <cell r="AD3119">
            <v>44551</v>
          </cell>
          <cell r="AE3119">
            <v>44926</v>
          </cell>
          <cell r="AF3119" t="str">
            <v>Aucun</v>
          </cell>
          <cell r="AG3119" t="str">
            <v>M</v>
          </cell>
          <cell r="AH3119" t="str">
            <v>MINIME</v>
          </cell>
          <cell r="AN3119">
            <v>44457</v>
          </cell>
          <cell r="AO3119" t="str">
            <v>Compétition</v>
          </cell>
        </row>
        <row r="3120">
          <cell r="E3120">
            <v>478217</v>
          </cell>
          <cell r="F3120" t="str">
            <v>Mme</v>
          </cell>
          <cell r="G3120" t="str">
            <v>HANIN</v>
          </cell>
          <cell r="H3120" t="str">
            <v>LANA</v>
          </cell>
          <cell r="I3120">
            <v>40691</v>
          </cell>
          <cell r="J3120" t="str">
            <v>FRANCE</v>
          </cell>
          <cell r="K3120" t="str">
            <v>Femme</v>
          </cell>
          <cell r="L3120">
            <v>2214</v>
          </cell>
          <cell r="M3120" t="str">
            <v>C.K.C PLANCOET</v>
          </cell>
          <cell r="O3120">
            <v>2200</v>
          </cell>
          <cell r="P3120" t="str">
            <v>COMITE DEPARTEMENTAL CK COTES D'ARMOR</v>
          </cell>
          <cell r="Q3120" t="str">
            <v>CR03</v>
          </cell>
          <cell r="R3120" t="str">
            <v>COMITE REGIONAL BRETAGNE CK</v>
          </cell>
          <cell r="S3120" t="str">
            <v>FEDERATION FRANCAISE CANOE-KAYAK ET SPORTS PAGAIE</v>
          </cell>
          <cell r="T3120">
            <v>2022</v>
          </cell>
          <cell r="V3120">
            <v>40</v>
          </cell>
          <cell r="W3120" t="str">
            <v>Non</v>
          </cell>
          <cell r="Z3120" t="str">
            <v>AN_COMP_J</v>
          </cell>
          <cell r="AA3120" t="str">
            <v>Carte 1 an Compétition Jeune</v>
          </cell>
          <cell r="AB3120">
            <v>71272</v>
          </cell>
          <cell r="AC3120">
            <v>44562</v>
          </cell>
          <cell r="AD3120">
            <v>44565</v>
          </cell>
          <cell r="AE3120">
            <v>44926</v>
          </cell>
          <cell r="AF3120" t="str">
            <v>Aucun</v>
          </cell>
          <cell r="AG3120" t="str">
            <v>B</v>
          </cell>
          <cell r="AH3120" t="str">
            <v>BENJAMIN</v>
          </cell>
        </row>
        <row r="3121">
          <cell r="E3121">
            <v>478219</v>
          </cell>
          <cell r="F3121" t="str">
            <v>M.</v>
          </cell>
          <cell r="G3121" t="str">
            <v>HANIN</v>
          </cell>
          <cell r="H3121" t="str">
            <v>NATHAN</v>
          </cell>
          <cell r="I3121">
            <v>39721</v>
          </cell>
          <cell r="J3121" t="str">
            <v>FRANCE</v>
          </cell>
          <cell r="K3121" t="str">
            <v>Homme</v>
          </cell>
          <cell r="L3121">
            <v>2214</v>
          </cell>
          <cell r="M3121" t="str">
            <v>C.K.C PLANCOET</v>
          </cell>
          <cell r="O3121">
            <v>2200</v>
          </cell>
          <cell r="P3121" t="str">
            <v>COMITE DEPARTEMENTAL CK COTES D'ARMOR</v>
          </cell>
          <cell r="Q3121" t="str">
            <v>CR03</v>
          </cell>
          <cell r="R3121" t="str">
            <v>COMITE REGIONAL BRETAGNE CK</v>
          </cell>
          <cell r="S3121" t="str">
            <v>FEDERATION FRANCAISE CANOE-KAYAK ET SPORTS PAGAIE</v>
          </cell>
          <cell r="T3121">
            <v>2022</v>
          </cell>
          <cell r="V3121">
            <v>40</v>
          </cell>
          <cell r="W3121" t="str">
            <v>Non</v>
          </cell>
          <cell r="Z3121" t="str">
            <v>AN_COMP_J</v>
          </cell>
          <cell r="AA3121" t="str">
            <v>Carte 1 an Compétition Jeune</v>
          </cell>
          <cell r="AB3121">
            <v>71272</v>
          </cell>
          <cell r="AC3121">
            <v>44562</v>
          </cell>
          <cell r="AD3121">
            <v>44565</v>
          </cell>
          <cell r="AE3121">
            <v>44926</v>
          </cell>
          <cell r="AF3121" t="str">
            <v>Aucun</v>
          </cell>
          <cell r="AG3121" t="str">
            <v>M</v>
          </cell>
          <cell r="AH3121" t="str">
            <v>MINIME</v>
          </cell>
        </row>
        <row r="3122">
          <cell r="E3122">
            <v>478220</v>
          </cell>
          <cell r="F3122" t="str">
            <v>M.</v>
          </cell>
          <cell r="G3122" t="str">
            <v>GALLE</v>
          </cell>
          <cell r="H3122" t="str">
            <v>MARCEAU</v>
          </cell>
          <cell r="I3122">
            <v>41523</v>
          </cell>
          <cell r="J3122" t="str">
            <v>FRANCE</v>
          </cell>
          <cell r="K3122" t="str">
            <v>Homme</v>
          </cell>
          <cell r="L3122">
            <v>2214</v>
          </cell>
          <cell r="M3122" t="str">
            <v>C.K.C PLANCOET</v>
          </cell>
          <cell r="O3122">
            <v>2200</v>
          </cell>
          <cell r="P3122" t="str">
            <v>COMITE DEPARTEMENTAL CK COTES D'ARMOR</v>
          </cell>
          <cell r="Q3122" t="str">
            <v>CR03</v>
          </cell>
          <cell r="R3122" t="str">
            <v>COMITE REGIONAL BRETAGNE CK</v>
          </cell>
          <cell r="S3122" t="str">
            <v>FEDERATION FRANCAISE CANOE-KAYAK ET SPORTS PAGAIE</v>
          </cell>
          <cell r="T3122">
            <v>2022</v>
          </cell>
          <cell r="V3122">
            <v>40</v>
          </cell>
          <cell r="W3122" t="str">
            <v>Non</v>
          </cell>
          <cell r="Z3122" t="str">
            <v>AN_COMP_J</v>
          </cell>
          <cell r="AA3122" t="str">
            <v>Carte 1 an Compétition Jeune</v>
          </cell>
          <cell r="AB3122">
            <v>71272</v>
          </cell>
          <cell r="AC3122">
            <v>44562</v>
          </cell>
          <cell r="AD3122">
            <v>44565</v>
          </cell>
          <cell r="AE3122">
            <v>44926</v>
          </cell>
          <cell r="AF3122" t="str">
            <v>Aucun</v>
          </cell>
          <cell r="AG3122" t="str">
            <v>P</v>
          </cell>
          <cell r="AH3122" t="str">
            <v>POUSSIN</v>
          </cell>
        </row>
        <row r="3123">
          <cell r="E3123">
            <v>478221</v>
          </cell>
          <cell r="F3123" t="str">
            <v>M.</v>
          </cell>
          <cell r="G3123" t="str">
            <v>BOURSEUL</v>
          </cell>
          <cell r="H3123" t="str">
            <v>ALBAN</v>
          </cell>
          <cell r="I3123">
            <v>40666</v>
          </cell>
          <cell r="J3123" t="str">
            <v>FRANCE</v>
          </cell>
          <cell r="K3123" t="str">
            <v>Homme</v>
          </cell>
          <cell r="L3123">
            <v>2214</v>
          </cell>
          <cell r="M3123" t="str">
            <v>C.K.C PLANCOET</v>
          </cell>
          <cell r="O3123">
            <v>2200</v>
          </cell>
          <cell r="P3123" t="str">
            <v>COMITE DEPARTEMENTAL CK COTES D'ARMOR</v>
          </cell>
          <cell r="Q3123" t="str">
            <v>CR03</v>
          </cell>
          <cell r="R3123" t="str">
            <v>COMITE REGIONAL BRETAGNE CK</v>
          </cell>
          <cell r="S3123" t="str">
            <v>FEDERATION FRANCAISE CANOE-KAYAK ET SPORTS PAGAIE</v>
          </cell>
          <cell r="T3123">
            <v>2022</v>
          </cell>
          <cell r="V3123">
            <v>40</v>
          </cell>
          <cell r="W3123" t="str">
            <v>Non</v>
          </cell>
          <cell r="Z3123" t="str">
            <v>AN_COMP_J</v>
          </cell>
          <cell r="AA3123" t="str">
            <v>Carte 1 an Compétition Jeune</v>
          </cell>
          <cell r="AB3123">
            <v>71272</v>
          </cell>
          <cell r="AC3123">
            <v>44562</v>
          </cell>
          <cell r="AD3123">
            <v>44565</v>
          </cell>
          <cell r="AE3123">
            <v>44926</v>
          </cell>
          <cell r="AF3123" t="str">
            <v>Aucun</v>
          </cell>
          <cell r="AG3123" t="str">
            <v>B</v>
          </cell>
          <cell r="AH3123" t="str">
            <v>BENJAMIN</v>
          </cell>
        </row>
        <row r="3124">
          <cell r="E3124">
            <v>478235</v>
          </cell>
          <cell r="F3124" t="str">
            <v>Mme</v>
          </cell>
          <cell r="G3124" t="str">
            <v>BOUDET</v>
          </cell>
          <cell r="H3124" t="str">
            <v>MURIEL</v>
          </cell>
          <cell r="I3124">
            <v>22990</v>
          </cell>
          <cell r="J3124" t="str">
            <v>FRANCE</v>
          </cell>
          <cell r="K3124" t="str">
            <v>Femme</v>
          </cell>
          <cell r="L3124">
            <v>2202</v>
          </cell>
          <cell r="M3124" t="str">
            <v>CLUB MJC ST BRIEUC C.K.</v>
          </cell>
          <cell r="N3124" t="str">
            <v>MJC DU PLATEAU</v>
          </cell>
          <cell r="O3124">
            <v>2200</v>
          </cell>
          <cell r="P3124" t="str">
            <v>COMITE DEPARTEMENTAL CK COTES D'ARMOR</v>
          </cell>
          <cell r="Q3124" t="str">
            <v>CR03</v>
          </cell>
          <cell r="R3124" t="str">
            <v>COMITE REGIONAL BRETAGNE CK</v>
          </cell>
          <cell r="S3124" t="str">
            <v>FEDERATION FRANCAISE CANOE-KAYAK ET SPORTS PAGAIE</v>
          </cell>
          <cell r="T3124">
            <v>2022</v>
          </cell>
          <cell r="V3124">
            <v>55</v>
          </cell>
          <cell r="W3124" t="str">
            <v>Non</v>
          </cell>
          <cell r="Z3124" t="str">
            <v>AN_LOIS_A</v>
          </cell>
          <cell r="AA3124" t="str">
            <v>Carte 1 an Loisir Adulte</v>
          </cell>
          <cell r="AB3124">
            <v>70810</v>
          </cell>
          <cell r="AC3124">
            <v>44531</v>
          </cell>
          <cell r="AD3124">
            <v>44546</v>
          </cell>
          <cell r="AE3124">
            <v>44926</v>
          </cell>
          <cell r="AF3124" t="str">
            <v>Aucun</v>
          </cell>
          <cell r="AG3124" t="str">
            <v>V</v>
          </cell>
          <cell r="AH3124" t="str">
            <v>VETERAN</v>
          </cell>
          <cell r="AJ3124">
            <v>44461</v>
          </cell>
          <cell r="AK3124" t="str">
            <v>Loisir</v>
          </cell>
          <cell r="AL3124" t="str">
            <v>boungou</v>
          </cell>
          <cell r="AM3124">
            <v>221028616</v>
          </cell>
        </row>
        <row r="3125">
          <cell r="E3125">
            <v>478275</v>
          </cell>
          <cell r="F3125" t="str">
            <v>Mme</v>
          </cell>
          <cell r="G3125" t="str">
            <v>MAHEVAS</v>
          </cell>
          <cell r="H3125" t="str">
            <v>MAELLE</v>
          </cell>
          <cell r="I3125">
            <v>40807</v>
          </cell>
          <cell r="J3125" t="str">
            <v>FRANCE</v>
          </cell>
          <cell r="K3125" t="str">
            <v>Femme</v>
          </cell>
          <cell r="L3125">
            <v>5675</v>
          </cell>
          <cell r="M3125" t="str">
            <v>CERCLE NAUTIQUE DE LA RIA D'ETEL</v>
          </cell>
          <cell r="N3125" t="str">
            <v>CNRE</v>
          </cell>
          <cell r="O3125">
            <v>5600</v>
          </cell>
          <cell r="P3125" t="str">
            <v>COMITE DEPARTEMENTAL CK DU MORBIHAN</v>
          </cell>
          <cell r="Q3125" t="str">
            <v>CR03</v>
          </cell>
          <cell r="R3125" t="str">
            <v>COMITE REGIONAL BRETAGNE CK</v>
          </cell>
          <cell r="S3125" t="str">
            <v>FEDERATION FRANCAISE CANOE-KAYAK ET SPORTS PAGAIE</v>
          </cell>
          <cell r="T3125">
            <v>2022</v>
          </cell>
          <cell r="V3125">
            <v>20</v>
          </cell>
          <cell r="W3125" t="str">
            <v>Non</v>
          </cell>
          <cell r="Z3125" t="str">
            <v>AN_LOIS_J</v>
          </cell>
          <cell r="AA3125" t="str">
            <v>Carte 1 an Loisir Jeune</v>
          </cell>
          <cell r="AB3125">
            <v>72024</v>
          </cell>
          <cell r="AC3125">
            <v>44593</v>
          </cell>
          <cell r="AD3125">
            <v>44606</v>
          </cell>
          <cell r="AE3125">
            <v>44926</v>
          </cell>
          <cell r="AF3125" t="str">
            <v>Aucun</v>
          </cell>
          <cell r="AG3125" t="str">
            <v>B</v>
          </cell>
          <cell r="AH3125" t="str">
            <v>BENJAMIN</v>
          </cell>
          <cell r="AJ3125">
            <v>44606</v>
          </cell>
          <cell r="AK3125" t="str">
            <v>Loisir</v>
          </cell>
        </row>
        <row r="3126">
          <cell r="E3126">
            <v>478350</v>
          </cell>
          <cell r="F3126" t="str">
            <v>Mme</v>
          </cell>
          <cell r="G3126" t="str">
            <v>GAUCHER DENOUAL</v>
          </cell>
          <cell r="H3126" t="str">
            <v>ANNE</v>
          </cell>
          <cell r="I3126">
            <v>30199</v>
          </cell>
          <cell r="J3126" t="str">
            <v>FRANCE</v>
          </cell>
          <cell r="K3126" t="str">
            <v>Femme</v>
          </cell>
          <cell r="L3126">
            <v>3522</v>
          </cell>
          <cell r="M3126" t="str">
            <v>CESSON SEVIGNE CANOE KAYAK LES POISSONS VOLANTS</v>
          </cell>
          <cell r="N3126" t="str">
            <v>CSCK PV</v>
          </cell>
          <cell r="O3126">
            <v>3500</v>
          </cell>
          <cell r="P3126" t="str">
            <v>COMITE DEPARTEMENTAL CK D'ILLE ET VILAINE</v>
          </cell>
          <cell r="Q3126" t="str">
            <v>CR03</v>
          </cell>
          <cell r="R3126" t="str">
            <v>COMITE REGIONAL BRETAGNE CK</v>
          </cell>
          <cell r="S3126" t="str">
            <v>FEDERATION FRANCAISE CANOE-KAYAK ET SPORTS PAGAIE</v>
          </cell>
          <cell r="T3126">
            <v>2022</v>
          </cell>
          <cell r="V3126">
            <v>55</v>
          </cell>
          <cell r="W3126" t="str">
            <v>Non</v>
          </cell>
          <cell r="Z3126" t="str">
            <v>AN_LOIS_A</v>
          </cell>
          <cell r="AA3126" t="str">
            <v>Carte 1 an Loisir Adulte</v>
          </cell>
          <cell r="AB3126">
            <v>71583</v>
          </cell>
          <cell r="AC3126">
            <v>44562</v>
          </cell>
          <cell r="AD3126">
            <v>44565</v>
          </cell>
          <cell r="AE3126">
            <v>44926</v>
          </cell>
          <cell r="AF3126" t="str">
            <v>Aucun</v>
          </cell>
          <cell r="AG3126" t="str">
            <v>V</v>
          </cell>
          <cell r="AH3126" t="str">
            <v>VETERAN</v>
          </cell>
        </row>
        <row r="3127">
          <cell r="E3127">
            <v>478352</v>
          </cell>
          <cell r="F3127" t="str">
            <v>M.</v>
          </cell>
          <cell r="G3127" t="str">
            <v>NOGUES</v>
          </cell>
          <cell r="H3127" t="str">
            <v>CLEMENT</v>
          </cell>
          <cell r="I3127">
            <v>34951</v>
          </cell>
          <cell r="J3127" t="str">
            <v>FRANCE</v>
          </cell>
          <cell r="K3127" t="str">
            <v>Homme</v>
          </cell>
          <cell r="L3127">
            <v>3522</v>
          </cell>
          <cell r="M3127" t="str">
            <v>CESSON SEVIGNE CANOE KAYAK LES POISSONS VOLANTS</v>
          </cell>
          <cell r="N3127" t="str">
            <v>CSCK PV</v>
          </cell>
          <cell r="O3127">
            <v>3500</v>
          </cell>
          <cell r="P3127" t="str">
            <v>COMITE DEPARTEMENTAL CK D'ILLE ET VILAINE</v>
          </cell>
          <cell r="Q3127" t="str">
            <v>CR03</v>
          </cell>
          <cell r="R3127" t="str">
            <v>COMITE REGIONAL BRETAGNE CK</v>
          </cell>
          <cell r="S3127" t="str">
            <v>FEDERATION FRANCAISE CANOE-KAYAK ET SPORTS PAGAIE</v>
          </cell>
          <cell r="T3127">
            <v>2022</v>
          </cell>
          <cell r="V3127">
            <v>55</v>
          </cell>
          <cell r="W3127" t="str">
            <v>Non</v>
          </cell>
          <cell r="Z3127" t="str">
            <v>AN_LOIS_A</v>
          </cell>
          <cell r="AA3127" t="str">
            <v>Carte 1 an Loisir Adulte</v>
          </cell>
          <cell r="AB3127">
            <v>71104</v>
          </cell>
          <cell r="AC3127">
            <v>44531</v>
          </cell>
          <cell r="AD3127">
            <v>44559</v>
          </cell>
          <cell r="AE3127">
            <v>44926</v>
          </cell>
          <cell r="AF3127" t="str">
            <v>Aucun</v>
          </cell>
          <cell r="AG3127" t="str">
            <v>S</v>
          </cell>
          <cell r="AH3127" t="str">
            <v>SENIOR</v>
          </cell>
          <cell r="AJ3127">
            <v>44468</v>
          </cell>
          <cell r="AK3127" t="str">
            <v>Loisir</v>
          </cell>
          <cell r="AL3127" t="str">
            <v>COUPE FRANCOISE</v>
          </cell>
        </row>
        <row r="3128">
          <cell r="E3128">
            <v>478375</v>
          </cell>
          <cell r="F3128" t="str">
            <v>M.</v>
          </cell>
          <cell r="G3128" t="str">
            <v>DELACROIX</v>
          </cell>
          <cell r="H3128" t="str">
            <v>XAVIER</v>
          </cell>
          <cell r="I3128">
            <v>28452</v>
          </cell>
          <cell r="J3128" t="str">
            <v>FRANCE</v>
          </cell>
          <cell r="K3128" t="str">
            <v>Homme</v>
          </cell>
          <cell r="L3128">
            <v>3512</v>
          </cell>
          <cell r="M3128" t="str">
            <v>CANOE KAYAK CLUB ACIGNE</v>
          </cell>
          <cell r="O3128">
            <v>3500</v>
          </cell>
          <cell r="P3128" t="str">
            <v>COMITE DEPARTEMENTAL CK D'ILLE ET VILAINE</v>
          </cell>
          <cell r="Q3128" t="str">
            <v>CR03</v>
          </cell>
          <cell r="R3128" t="str">
            <v>COMITE REGIONAL BRETAGNE CK</v>
          </cell>
          <cell r="S3128" t="str">
            <v>FEDERATION FRANCAISE CANOE-KAYAK ET SPORTS PAGAIE</v>
          </cell>
          <cell r="T3128">
            <v>2022</v>
          </cell>
          <cell r="V3128">
            <v>55</v>
          </cell>
          <cell r="W3128" t="str">
            <v>Non</v>
          </cell>
          <cell r="Z3128" t="str">
            <v>AN_LOIS_A</v>
          </cell>
          <cell r="AA3128" t="str">
            <v>Carte 1 an Loisir Adulte</v>
          </cell>
          <cell r="AB3128">
            <v>71138</v>
          </cell>
          <cell r="AC3128">
            <v>44562</v>
          </cell>
          <cell r="AD3128">
            <v>44565</v>
          </cell>
          <cell r="AE3128">
            <v>44926</v>
          </cell>
          <cell r="AF3128" t="str">
            <v>Aucun</v>
          </cell>
          <cell r="AG3128" t="str">
            <v>V</v>
          </cell>
          <cell r="AH3128" t="str">
            <v>VETERAN</v>
          </cell>
          <cell r="AJ3128">
            <v>44460</v>
          </cell>
          <cell r="AK3128" t="str">
            <v>Loisir</v>
          </cell>
          <cell r="AL3128" t="str">
            <v>AGELDY</v>
          </cell>
          <cell r="AM3128">
            <v>10100901833</v>
          </cell>
        </row>
        <row r="3129">
          <cell r="E3129">
            <v>478376</v>
          </cell>
          <cell r="F3129" t="str">
            <v>M.</v>
          </cell>
          <cell r="G3129" t="str">
            <v>MOULY</v>
          </cell>
          <cell r="H3129" t="str">
            <v>ANTOINE</v>
          </cell>
          <cell r="I3129">
            <v>32486</v>
          </cell>
          <cell r="J3129" t="str">
            <v>FRANCE</v>
          </cell>
          <cell r="K3129" t="str">
            <v>Homme</v>
          </cell>
          <cell r="L3129">
            <v>3512</v>
          </cell>
          <cell r="M3129" t="str">
            <v>CANOE KAYAK CLUB ACIGNE</v>
          </cell>
          <cell r="O3129">
            <v>3500</v>
          </cell>
          <cell r="P3129" t="str">
            <v>COMITE DEPARTEMENTAL CK D'ILLE ET VILAINE</v>
          </cell>
          <cell r="Q3129" t="str">
            <v>CR03</v>
          </cell>
          <cell r="R3129" t="str">
            <v>COMITE REGIONAL BRETAGNE CK</v>
          </cell>
          <cell r="S3129" t="str">
            <v>FEDERATION FRANCAISE CANOE-KAYAK ET SPORTS PAGAIE</v>
          </cell>
          <cell r="T3129">
            <v>2022</v>
          </cell>
          <cell r="V3129">
            <v>55</v>
          </cell>
          <cell r="W3129" t="str">
            <v>Non</v>
          </cell>
          <cell r="Z3129" t="str">
            <v>AN_LOIS_A</v>
          </cell>
          <cell r="AA3129" t="str">
            <v>Carte 1 an Loisir Adulte</v>
          </cell>
          <cell r="AB3129">
            <v>71138</v>
          </cell>
          <cell r="AC3129">
            <v>44562</v>
          </cell>
          <cell r="AD3129">
            <v>44565</v>
          </cell>
          <cell r="AE3129">
            <v>44926</v>
          </cell>
          <cell r="AF3129" t="str">
            <v>Aucun</v>
          </cell>
          <cell r="AG3129" t="str">
            <v>S</v>
          </cell>
          <cell r="AH3129" t="str">
            <v>SENIOR</v>
          </cell>
          <cell r="AJ3129">
            <v>44456</v>
          </cell>
          <cell r="AK3129" t="str">
            <v>Loisir</v>
          </cell>
          <cell r="AL3129" t="str">
            <v>AZZOUZ Amine</v>
          </cell>
          <cell r="AM3129">
            <v>10100774875</v>
          </cell>
        </row>
        <row r="3130">
          <cell r="E3130">
            <v>478419</v>
          </cell>
          <cell r="F3130" t="str">
            <v>M.</v>
          </cell>
          <cell r="G3130" t="str">
            <v>PRADER</v>
          </cell>
          <cell r="H3130" t="str">
            <v>PHILIPPE</v>
          </cell>
          <cell r="I3130">
            <v>22629</v>
          </cell>
          <cell r="J3130" t="str">
            <v>FRANCE</v>
          </cell>
          <cell r="K3130" t="str">
            <v>Homme</v>
          </cell>
          <cell r="L3130">
            <v>5675</v>
          </cell>
          <cell r="M3130" t="str">
            <v>CERCLE NAUTIQUE DE LA RIA D'ETEL</v>
          </cell>
          <cell r="N3130" t="str">
            <v>CNRE</v>
          </cell>
          <cell r="O3130">
            <v>5600</v>
          </cell>
          <cell r="P3130" t="str">
            <v>COMITE DEPARTEMENTAL CK DU MORBIHAN</v>
          </cell>
          <cell r="Q3130" t="str">
            <v>CR03</v>
          </cell>
          <cell r="R3130" t="str">
            <v>COMITE REGIONAL BRETAGNE CK</v>
          </cell>
          <cell r="S3130" t="str">
            <v>FEDERATION FRANCAISE CANOE-KAYAK ET SPORTS PAGAIE</v>
          </cell>
          <cell r="T3130">
            <v>2022</v>
          </cell>
          <cell r="V3130">
            <v>60</v>
          </cell>
          <cell r="W3130" t="str">
            <v>Non</v>
          </cell>
          <cell r="Z3130" t="str">
            <v>AN_COMP_A</v>
          </cell>
          <cell r="AA3130" t="str">
            <v>Carte 1 an Compétition Adulte</v>
          </cell>
          <cell r="AB3130">
            <v>71001</v>
          </cell>
          <cell r="AC3130">
            <v>44531</v>
          </cell>
          <cell r="AD3130">
            <v>44572</v>
          </cell>
          <cell r="AE3130">
            <v>44926</v>
          </cell>
          <cell r="AF3130" t="str">
            <v>Aucun</v>
          </cell>
          <cell r="AG3130" t="str">
            <v>V</v>
          </cell>
          <cell r="AH3130" t="str">
            <v>VETERAN</v>
          </cell>
          <cell r="AN3130">
            <v>44459</v>
          </cell>
          <cell r="AO3130" t="str">
            <v>Compétition</v>
          </cell>
        </row>
        <row r="3131">
          <cell r="E3131">
            <v>478426</v>
          </cell>
          <cell r="F3131" t="str">
            <v>M.</v>
          </cell>
          <cell r="G3131" t="str">
            <v>BOULAY</v>
          </cell>
          <cell r="H3131" t="str">
            <v>POL</v>
          </cell>
          <cell r="I3131">
            <v>40983</v>
          </cell>
          <cell r="J3131" t="str">
            <v>FRANCE</v>
          </cell>
          <cell r="K3131" t="str">
            <v>Homme</v>
          </cell>
          <cell r="L3131">
            <v>5675</v>
          </cell>
          <cell r="M3131" t="str">
            <v>CERCLE NAUTIQUE DE LA RIA D'ETEL</v>
          </cell>
          <cell r="N3131" t="str">
            <v>CNRE</v>
          </cell>
          <cell r="O3131">
            <v>5600</v>
          </cell>
          <cell r="P3131" t="str">
            <v>COMITE DEPARTEMENTAL CK DU MORBIHAN</v>
          </cell>
          <cell r="Q3131" t="str">
            <v>CR03</v>
          </cell>
          <cell r="R3131" t="str">
            <v>COMITE REGIONAL BRETAGNE CK</v>
          </cell>
          <cell r="S3131" t="str">
            <v>FEDERATION FRANCAISE CANOE-KAYAK ET SPORTS PAGAIE</v>
          </cell>
          <cell r="T3131">
            <v>2022</v>
          </cell>
          <cell r="V3131">
            <v>40</v>
          </cell>
          <cell r="W3131" t="str">
            <v>Non</v>
          </cell>
          <cell r="Z3131" t="str">
            <v>AN_COMP_J</v>
          </cell>
          <cell r="AA3131" t="str">
            <v>Carte 1 an Compétition Jeune</v>
          </cell>
          <cell r="AB3131">
            <v>71001</v>
          </cell>
          <cell r="AC3131">
            <v>44531</v>
          </cell>
          <cell r="AD3131">
            <v>44571</v>
          </cell>
          <cell r="AE3131">
            <v>44926</v>
          </cell>
          <cell r="AF3131" t="str">
            <v>Aucun</v>
          </cell>
          <cell r="AG3131" t="str">
            <v>P</v>
          </cell>
          <cell r="AH3131" t="str">
            <v>POUSSIN</v>
          </cell>
          <cell r="AN3131">
            <v>44571</v>
          </cell>
          <cell r="AO3131" t="str">
            <v>Compétition</v>
          </cell>
        </row>
        <row r="3132">
          <cell r="E3132">
            <v>478438</v>
          </cell>
          <cell r="F3132" t="str">
            <v>M.</v>
          </cell>
          <cell r="G3132" t="str">
            <v>ROUZIES</v>
          </cell>
          <cell r="H3132" t="str">
            <v>GERARD</v>
          </cell>
          <cell r="I3132">
            <v>21845</v>
          </cell>
          <cell r="J3132" t="str">
            <v>FRANCE</v>
          </cell>
          <cell r="K3132" t="str">
            <v>Homme</v>
          </cell>
          <cell r="L3132">
            <v>5675</v>
          </cell>
          <cell r="M3132" t="str">
            <v>CERCLE NAUTIQUE DE LA RIA D'ETEL</v>
          </cell>
          <cell r="N3132" t="str">
            <v>CNRE</v>
          </cell>
          <cell r="O3132">
            <v>5600</v>
          </cell>
          <cell r="P3132" t="str">
            <v>COMITE DEPARTEMENTAL CK DU MORBIHAN</v>
          </cell>
          <cell r="Q3132" t="str">
            <v>CR03</v>
          </cell>
          <cell r="R3132" t="str">
            <v>COMITE REGIONAL BRETAGNE CK</v>
          </cell>
          <cell r="S3132" t="str">
            <v>FEDERATION FRANCAISE CANOE-KAYAK ET SPORTS PAGAIE</v>
          </cell>
          <cell r="T3132">
            <v>2022</v>
          </cell>
          <cell r="V3132">
            <v>55</v>
          </cell>
          <cell r="W3132" t="str">
            <v>Non</v>
          </cell>
          <cell r="X3132" t="str">
            <v>IA Sport Plus</v>
          </cell>
          <cell r="Y3132" t="str">
            <v>IASPORT</v>
          </cell>
          <cell r="Z3132" t="str">
            <v>AN_LOIS_A</v>
          </cell>
          <cell r="AA3132" t="str">
            <v>Carte 1 an Loisir Adulte</v>
          </cell>
          <cell r="AB3132">
            <v>71001</v>
          </cell>
          <cell r="AC3132">
            <v>44531</v>
          </cell>
          <cell r="AD3132">
            <v>44572</v>
          </cell>
          <cell r="AE3132">
            <v>44926</v>
          </cell>
          <cell r="AF3132" t="str">
            <v>Aucun</v>
          </cell>
          <cell r="AG3132" t="str">
            <v>V</v>
          </cell>
          <cell r="AH3132" t="str">
            <v>VETERAN</v>
          </cell>
          <cell r="AJ3132">
            <v>44453</v>
          </cell>
          <cell r="AK3132" t="str">
            <v>Loisir</v>
          </cell>
          <cell r="AL3132" t="str">
            <v>GILBART</v>
          </cell>
          <cell r="AM3132">
            <v>10004407481</v>
          </cell>
        </row>
        <row r="3133">
          <cell r="E3133">
            <v>478462</v>
          </cell>
          <cell r="F3133" t="str">
            <v>Mme</v>
          </cell>
          <cell r="G3133" t="str">
            <v>POTVIN</v>
          </cell>
          <cell r="H3133" t="str">
            <v>EVY</v>
          </cell>
          <cell r="I3133">
            <v>41263</v>
          </cell>
          <cell r="J3133" t="str">
            <v>FRANCE</v>
          </cell>
          <cell r="K3133" t="str">
            <v>Femme</v>
          </cell>
          <cell r="L3133">
            <v>5604</v>
          </cell>
          <cell r="M3133" t="str">
            <v>CLUB LOISIRS POP. LOCHRIST</v>
          </cell>
          <cell r="O3133">
            <v>5600</v>
          </cell>
          <cell r="P3133" t="str">
            <v>COMITE DEPARTEMENTAL CK DU MORBIHAN</v>
          </cell>
          <cell r="Q3133" t="str">
            <v>CR03</v>
          </cell>
          <cell r="R3133" t="str">
            <v>COMITE REGIONAL BRETAGNE CK</v>
          </cell>
          <cell r="S3133" t="str">
            <v>FEDERATION FRANCAISE CANOE-KAYAK ET SPORTS PAGAIE</v>
          </cell>
          <cell r="T3133">
            <v>2022</v>
          </cell>
          <cell r="V3133">
            <v>40</v>
          </cell>
          <cell r="W3133" t="str">
            <v>Non</v>
          </cell>
          <cell r="Z3133" t="str">
            <v>AN_COMP_J</v>
          </cell>
          <cell r="AA3133" t="str">
            <v>Carte 1 an Compétition Jeune</v>
          </cell>
          <cell r="AB3133">
            <v>70750</v>
          </cell>
          <cell r="AC3133">
            <v>44531</v>
          </cell>
          <cell r="AD3133">
            <v>44551</v>
          </cell>
          <cell r="AE3133">
            <v>44926</v>
          </cell>
          <cell r="AF3133" t="str">
            <v>Aucun</v>
          </cell>
          <cell r="AG3133" t="str">
            <v>P</v>
          </cell>
          <cell r="AH3133" t="str">
            <v>POUSSIN</v>
          </cell>
          <cell r="AN3133">
            <v>44551</v>
          </cell>
          <cell r="AO3133" t="str">
            <v>Compétition</v>
          </cell>
        </row>
        <row r="3134">
          <cell r="E3134">
            <v>478463</v>
          </cell>
          <cell r="F3134" t="str">
            <v>Mme</v>
          </cell>
          <cell r="G3134" t="str">
            <v>GUILLOUZO</v>
          </cell>
          <cell r="H3134" t="str">
            <v>OLIVIA</v>
          </cell>
          <cell r="I3134">
            <v>41048</v>
          </cell>
          <cell r="J3134" t="str">
            <v>FRANCE</v>
          </cell>
          <cell r="K3134" t="str">
            <v>Femme</v>
          </cell>
          <cell r="L3134">
            <v>5604</v>
          </cell>
          <cell r="M3134" t="str">
            <v>CLUB LOISIRS POP. LOCHRIST</v>
          </cell>
          <cell r="O3134">
            <v>5600</v>
          </cell>
          <cell r="P3134" t="str">
            <v>COMITE DEPARTEMENTAL CK DU MORBIHAN</v>
          </cell>
          <cell r="Q3134" t="str">
            <v>CR03</v>
          </cell>
          <cell r="R3134" t="str">
            <v>COMITE REGIONAL BRETAGNE CK</v>
          </cell>
          <cell r="S3134" t="str">
            <v>FEDERATION FRANCAISE CANOE-KAYAK ET SPORTS PAGAIE</v>
          </cell>
          <cell r="T3134">
            <v>2022</v>
          </cell>
          <cell r="V3134">
            <v>40</v>
          </cell>
          <cell r="W3134" t="str">
            <v>Non</v>
          </cell>
          <cell r="Z3134" t="str">
            <v>AN_COMP_J</v>
          </cell>
          <cell r="AA3134" t="str">
            <v>Carte 1 an Compétition Jeune</v>
          </cell>
          <cell r="AB3134">
            <v>71172</v>
          </cell>
          <cell r="AC3134">
            <v>44562</v>
          </cell>
          <cell r="AD3134">
            <v>44569</v>
          </cell>
          <cell r="AE3134">
            <v>44926</v>
          </cell>
          <cell r="AF3134" t="str">
            <v>Aucun</v>
          </cell>
          <cell r="AG3134" t="str">
            <v>P</v>
          </cell>
          <cell r="AH3134" t="str">
            <v>POUSSIN</v>
          </cell>
          <cell r="AN3134">
            <v>44569</v>
          </cell>
          <cell r="AO3134" t="str">
            <v>Compétition</v>
          </cell>
        </row>
        <row r="3135">
          <cell r="E3135">
            <v>478474</v>
          </cell>
          <cell r="F3135" t="str">
            <v>M.</v>
          </cell>
          <cell r="G3135" t="str">
            <v>MASSON</v>
          </cell>
          <cell r="H3135" t="str">
            <v>SERGE</v>
          </cell>
          <cell r="I3135">
            <v>31396</v>
          </cell>
          <cell r="J3135" t="str">
            <v>FRANCE</v>
          </cell>
          <cell r="K3135" t="str">
            <v>Homme</v>
          </cell>
          <cell r="L3135">
            <v>2909</v>
          </cell>
          <cell r="M3135" t="str">
            <v>BREST BRETAGNE NAUTISME</v>
          </cell>
          <cell r="N3135" t="str">
            <v>BBN</v>
          </cell>
          <cell r="O3135">
            <v>2900</v>
          </cell>
          <cell r="P3135" t="str">
            <v>COMITE DEPARTEMENTAL CK DU FINISTERE</v>
          </cell>
          <cell r="Q3135" t="str">
            <v>CR03</v>
          </cell>
          <cell r="R3135" t="str">
            <v>COMITE REGIONAL BRETAGNE CK</v>
          </cell>
          <cell r="S3135" t="str">
            <v>FEDERATION FRANCAISE CANOE-KAYAK ET SPORTS PAGAIE</v>
          </cell>
          <cell r="T3135">
            <v>2022</v>
          </cell>
          <cell r="V3135">
            <v>55</v>
          </cell>
          <cell r="W3135" t="str">
            <v>Non</v>
          </cell>
          <cell r="Z3135" t="str">
            <v>AN_LOIS_A</v>
          </cell>
          <cell r="AA3135" t="str">
            <v>Carte 1 an Loisir Adulte</v>
          </cell>
          <cell r="AB3135">
            <v>71579</v>
          </cell>
          <cell r="AC3135">
            <v>44562</v>
          </cell>
          <cell r="AD3135">
            <v>44565</v>
          </cell>
          <cell r="AE3135">
            <v>44926</v>
          </cell>
          <cell r="AF3135" t="str">
            <v>Aucun</v>
          </cell>
          <cell r="AG3135" t="str">
            <v>V</v>
          </cell>
          <cell r="AH3135" t="str">
            <v>VETERAN</v>
          </cell>
        </row>
        <row r="3136">
          <cell r="E3136">
            <v>478497</v>
          </cell>
          <cell r="F3136" t="str">
            <v>M.</v>
          </cell>
          <cell r="G3136" t="str">
            <v>TIREL</v>
          </cell>
          <cell r="H3136" t="str">
            <v>ALAIN</v>
          </cell>
          <cell r="I3136">
            <v>20243</v>
          </cell>
          <cell r="J3136" t="str">
            <v>FRANCE</v>
          </cell>
          <cell r="K3136" t="str">
            <v>Homme</v>
          </cell>
          <cell r="L3136">
            <v>5614</v>
          </cell>
          <cell r="M3136" t="str">
            <v>C.K.C. AURAY</v>
          </cell>
          <cell r="O3136">
            <v>5600</v>
          </cell>
          <cell r="P3136" t="str">
            <v>COMITE DEPARTEMENTAL CK DU MORBIHAN</v>
          </cell>
          <cell r="Q3136" t="str">
            <v>CR03</v>
          </cell>
          <cell r="R3136" t="str">
            <v>COMITE REGIONAL BRETAGNE CK</v>
          </cell>
          <cell r="S3136" t="str">
            <v>FEDERATION FRANCAISE CANOE-KAYAK ET SPORTS PAGAIE</v>
          </cell>
          <cell r="T3136">
            <v>2022</v>
          </cell>
          <cell r="V3136">
            <v>55</v>
          </cell>
          <cell r="W3136" t="str">
            <v>Non</v>
          </cell>
          <cell r="Z3136" t="str">
            <v>AN_LOIS_A</v>
          </cell>
          <cell r="AA3136" t="str">
            <v>Carte 1 an Loisir Adulte</v>
          </cell>
          <cell r="AB3136">
            <v>71181</v>
          </cell>
          <cell r="AC3136">
            <v>44562</v>
          </cell>
          <cell r="AD3136">
            <v>44563</v>
          </cell>
          <cell r="AE3136">
            <v>44926</v>
          </cell>
          <cell r="AF3136" t="str">
            <v>Aucun</v>
          </cell>
          <cell r="AG3136" t="str">
            <v>V</v>
          </cell>
          <cell r="AH3136" t="str">
            <v>VETERAN</v>
          </cell>
          <cell r="AJ3136">
            <v>44459</v>
          </cell>
          <cell r="AK3136" t="str">
            <v>Loisir</v>
          </cell>
          <cell r="AL3136" t="str">
            <v>dupre</v>
          </cell>
          <cell r="AM3136">
            <v>561029802</v>
          </cell>
        </row>
        <row r="3137">
          <cell r="E3137">
            <v>478502</v>
          </cell>
          <cell r="F3137" t="str">
            <v>Mme</v>
          </cell>
          <cell r="G3137" t="str">
            <v>ZANELLA</v>
          </cell>
          <cell r="H3137" t="str">
            <v>SYLVIE</v>
          </cell>
          <cell r="I3137">
            <v>21698</v>
          </cell>
          <cell r="J3137" t="str">
            <v>FRANCE</v>
          </cell>
          <cell r="K3137" t="str">
            <v>Femme</v>
          </cell>
          <cell r="L3137">
            <v>5617</v>
          </cell>
          <cell r="M3137" t="str">
            <v>KAYAK CLUB DE VANNES</v>
          </cell>
          <cell r="O3137">
            <v>5600</v>
          </cell>
          <cell r="P3137" t="str">
            <v>COMITE DEPARTEMENTAL CK DU MORBIHAN</v>
          </cell>
          <cell r="Q3137" t="str">
            <v>CR03</v>
          </cell>
          <cell r="R3137" t="str">
            <v>COMITE REGIONAL BRETAGNE CK</v>
          </cell>
          <cell r="S3137" t="str">
            <v>FEDERATION FRANCAISE CANOE-KAYAK ET SPORTS PAGAIE</v>
          </cell>
          <cell r="T3137">
            <v>2022</v>
          </cell>
          <cell r="V3137">
            <v>55</v>
          </cell>
          <cell r="W3137" t="str">
            <v>Non</v>
          </cell>
          <cell r="Z3137" t="str">
            <v>AN_LOIS_A</v>
          </cell>
          <cell r="AA3137" t="str">
            <v>Carte 1 an Loisir Adulte</v>
          </cell>
          <cell r="AB3137">
            <v>70760</v>
          </cell>
          <cell r="AC3137">
            <v>44531</v>
          </cell>
          <cell r="AD3137">
            <v>44556</v>
          </cell>
          <cell r="AE3137">
            <v>44926</v>
          </cell>
          <cell r="AF3137" t="str">
            <v>Aucun</v>
          </cell>
          <cell r="AG3137" t="str">
            <v>V</v>
          </cell>
          <cell r="AH3137" t="str">
            <v>VETERAN</v>
          </cell>
          <cell r="AJ3137">
            <v>44461</v>
          </cell>
          <cell r="AK3137" t="str">
            <v>Loisir</v>
          </cell>
        </row>
        <row r="3138">
          <cell r="E3138">
            <v>478505</v>
          </cell>
          <cell r="F3138" t="str">
            <v>M.</v>
          </cell>
          <cell r="G3138" t="str">
            <v>DARDE</v>
          </cell>
          <cell r="H3138" t="str">
            <v>ERIC</v>
          </cell>
          <cell r="I3138">
            <v>17021</v>
          </cell>
          <cell r="J3138" t="str">
            <v>FRANCE</v>
          </cell>
          <cell r="K3138" t="str">
            <v>Homme</v>
          </cell>
          <cell r="L3138">
            <v>5617</v>
          </cell>
          <cell r="M3138" t="str">
            <v>KAYAK CLUB DE VANNES</v>
          </cell>
          <cell r="O3138">
            <v>5600</v>
          </cell>
          <cell r="P3138" t="str">
            <v>COMITE DEPARTEMENTAL CK DU MORBIHAN</v>
          </cell>
          <cell r="Q3138" t="str">
            <v>CR03</v>
          </cell>
          <cell r="R3138" t="str">
            <v>COMITE REGIONAL BRETAGNE CK</v>
          </cell>
          <cell r="S3138" t="str">
            <v>FEDERATION FRANCAISE CANOE-KAYAK ET SPORTS PAGAIE</v>
          </cell>
          <cell r="T3138">
            <v>2022</v>
          </cell>
          <cell r="V3138">
            <v>55</v>
          </cell>
          <cell r="W3138" t="str">
            <v>Non</v>
          </cell>
          <cell r="Z3138" t="str">
            <v>AN_LOIS_A</v>
          </cell>
          <cell r="AA3138" t="str">
            <v>Carte 1 an Loisir Adulte</v>
          </cell>
          <cell r="AB3138">
            <v>70760</v>
          </cell>
          <cell r="AC3138">
            <v>44531</v>
          </cell>
          <cell r="AD3138">
            <v>44556</v>
          </cell>
          <cell r="AE3138">
            <v>44926</v>
          </cell>
          <cell r="AF3138" t="str">
            <v>Aucun</v>
          </cell>
          <cell r="AG3138" t="str">
            <v>V</v>
          </cell>
          <cell r="AH3138" t="str">
            <v>VETERAN</v>
          </cell>
          <cell r="AJ3138">
            <v>44441</v>
          </cell>
          <cell r="AK3138" t="str">
            <v>Loisir</v>
          </cell>
        </row>
        <row r="3139">
          <cell r="E3139">
            <v>478514</v>
          </cell>
          <cell r="F3139" t="str">
            <v>Mme</v>
          </cell>
          <cell r="G3139" t="str">
            <v>DERRIEN</v>
          </cell>
          <cell r="H3139" t="str">
            <v>DIANE</v>
          </cell>
          <cell r="I3139">
            <v>40516</v>
          </cell>
          <cell r="J3139" t="str">
            <v>FRANCE</v>
          </cell>
          <cell r="K3139" t="str">
            <v>Femme</v>
          </cell>
          <cell r="L3139">
            <v>2211</v>
          </cell>
          <cell r="M3139" t="str">
            <v>C.K.C. GUINGAMPAIS</v>
          </cell>
          <cell r="O3139">
            <v>2200</v>
          </cell>
          <cell r="P3139" t="str">
            <v>COMITE DEPARTEMENTAL CK COTES D'ARMOR</v>
          </cell>
          <cell r="Q3139" t="str">
            <v>CR03</v>
          </cell>
          <cell r="R3139" t="str">
            <v>COMITE REGIONAL BRETAGNE CK</v>
          </cell>
          <cell r="S3139" t="str">
            <v>FEDERATION FRANCAISE CANOE-KAYAK ET SPORTS PAGAIE</v>
          </cell>
          <cell r="T3139">
            <v>2022</v>
          </cell>
          <cell r="V3139">
            <v>20</v>
          </cell>
          <cell r="W3139" t="str">
            <v>Non</v>
          </cell>
          <cell r="Z3139" t="str">
            <v>AN_LOIS_J</v>
          </cell>
          <cell r="AA3139" t="str">
            <v>Carte 1 an Loisir Jeune</v>
          </cell>
          <cell r="AB3139">
            <v>17377</v>
          </cell>
          <cell r="AC3139">
            <v>41377</v>
          </cell>
          <cell r="AD3139">
            <v>44566</v>
          </cell>
          <cell r="AE3139">
            <v>44926</v>
          </cell>
          <cell r="AF3139" t="str">
            <v>Aucun</v>
          </cell>
          <cell r="AG3139" t="str">
            <v>B</v>
          </cell>
          <cell r="AH3139" t="str">
            <v>BENJAMIN</v>
          </cell>
        </row>
        <row r="3140">
          <cell r="E3140">
            <v>478516</v>
          </cell>
          <cell r="F3140" t="str">
            <v>M.</v>
          </cell>
          <cell r="G3140" t="str">
            <v>GAUTIER</v>
          </cell>
          <cell r="H3140" t="str">
            <v>NOLAN</v>
          </cell>
          <cell r="I3140">
            <v>40776</v>
          </cell>
          <cell r="J3140" t="str">
            <v>FRANCE</v>
          </cell>
          <cell r="K3140" t="str">
            <v>Homme</v>
          </cell>
          <cell r="L3140">
            <v>2211</v>
          </cell>
          <cell r="M3140" t="str">
            <v>C.K.C. GUINGAMPAIS</v>
          </cell>
          <cell r="O3140">
            <v>2200</v>
          </cell>
          <cell r="P3140" t="str">
            <v>COMITE DEPARTEMENTAL CK COTES D'ARMOR</v>
          </cell>
          <cell r="Q3140" t="str">
            <v>CR03</v>
          </cell>
          <cell r="R3140" t="str">
            <v>COMITE REGIONAL BRETAGNE CK</v>
          </cell>
          <cell r="S3140" t="str">
            <v>FEDERATION FRANCAISE CANOE-KAYAK ET SPORTS PAGAIE</v>
          </cell>
          <cell r="T3140">
            <v>2022</v>
          </cell>
          <cell r="V3140">
            <v>20</v>
          </cell>
          <cell r="W3140" t="str">
            <v>Non</v>
          </cell>
          <cell r="Z3140" t="str">
            <v>AN_LOIS_J</v>
          </cell>
          <cell r="AA3140" t="str">
            <v>Carte 1 an Loisir Jeune</v>
          </cell>
          <cell r="AB3140">
            <v>17377</v>
          </cell>
          <cell r="AC3140">
            <v>41377</v>
          </cell>
          <cell r="AD3140">
            <v>44567</v>
          </cell>
          <cell r="AE3140">
            <v>44926</v>
          </cell>
          <cell r="AF3140" t="str">
            <v>Aucun</v>
          </cell>
          <cell r="AG3140" t="str">
            <v>B</v>
          </cell>
          <cell r="AH3140" t="str">
            <v>BENJAMIN</v>
          </cell>
          <cell r="AJ3140">
            <v>44474</v>
          </cell>
          <cell r="AK3140" t="str">
            <v>Loisir</v>
          </cell>
        </row>
        <row r="3141">
          <cell r="E3141">
            <v>478517</v>
          </cell>
          <cell r="F3141" t="str">
            <v>Mme</v>
          </cell>
          <cell r="G3141" t="str">
            <v>GAUTIER</v>
          </cell>
          <cell r="H3141" t="str">
            <v>ALISSA</v>
          </cell>
          <cell r="I3141">
            <v>39878</v>
          </cell>
          <cell r="J3141" t="str">
            <v>FRANCE</v>
          </cell>
          <cell r="K3141" t="str">
            <v>Femme</v>
          </cell>
          <cell r="L3141">
            <v>2211</v>
          </cell>
          <cell r="M3141" t="str">
            <v>C.K.C. GUINGAMPAIS</v>
          </cell>
          <cell r="O3141">
            <v>2200</v>
          </cell>
          <cell r="P3141" t="str">
            <v>COMITE DEPARTEMENTAL CK COTES D'ARMOR</v>
          </cell>
          <cell r="Q3141" t="str">
            <v>CR03</v>
          </cell>
          <cell r="R3141" t="str">
            <v>COMITE REGIONAL BRETAGNE CK</v>
          </cell>
          <cell r="S3141" t="str">
            <v>FEDERATION FRANCAISE CANOE-KAYAK ET SPORTS PAGAIE</v>
          </cell>
          <cell r="T3141">
            <v>2022</v>
          </cell>
          <cell r="V3141">
            <v>20</v>
          </cell>
          <cell r="W3141" t="str">
            <v>Non</v>
          </cell>
          <cell r="Z3141" t="str">
            <v>AN_LOIS_J</v>
          </cell>
          <cell r="AA3141" t="str">
            <v>Carte 1 an Loisir Jeune</v>
          </cell>
          <cell r="AB3141">
            <v>17377</v>
          </cell>
          <cell r="AC3141">
            <v>41377</v>
          </cell>
          <cell r="AD3141">
            <v>44567</v>
          </cell>
          <cell r="AE3141">
            <v>44926</v>
          </cell>
          <cell r="AF3141" t="str">
            <v>Aucun</v>
          </cell>
          <cell r="AG3141" t="str">
            <v>M</v>
          </cell>
          <cell r="AH3141" t="str">
            <v>MINIME</v>
          </cell>
          <cell r="AJ3141">
            <v>44474</v>
          </cell>
          <cell r="AK3141" t="str">
            <v>Loisir</v>
          </cell>
        </row>
        <row r="3142">
          <cell r="E3142">
            <v>478521</v>
          </cell>
          <cell r="F3142" t="str">
            <v>M.</v>
          </cell>
          <cell r="G3142" t="str">
            <v>GIUNTINI</v>
          </cell>
          <cell r="H3142" t="str">
            <v>QUENTIN</v>
          </cell>
          <cell r="I3142">
            <v>41250</v>
          </cell>
          <cell r="J3142" t="str">
            <v>FRANCE</v>
          </cell>
          <cell r="K3142" t="str">
            <v>Homme</v>
          </cell>
          <cell r="L3142">
            <v>2211</v>
          </cell>
          <cell r="M3142" t="str">
            <v>C.K.C. GUINGAMPAIS</v>
          </cell>
          <cell r="O3142">
            <v>2200</v>
          </cell>
          <cell r="P3142" t="str">
            <v>COMITE DEPARTEMENTAL CK COTES D'ARMOR</v>
          </cell>
          <cell r="Q3142" t="str">
            <v>CR03</v>
          </cell>
          <cell r="R3142" t="str">
            <v>COMITE REGIONAL BRETAGNE CK</v>
          </cell>
          <cell r="S3142" t="str">
            <v>FEDERATION FRANCAISE CANOE-KAYAK ET SPORTS PAGAIE</v>
          </cell>
          <cell r="T3142">
            <v>2022</v>
          </cell>
          <cell r="V3142">
            <v>20</v>
          </cell>
          <cell r="W3142" t="str">
            <v>Non</v>
          </cell>
          <cell r="X3142" t="str">
            <v>IA Sport Plus</v>
          </cell>
          <cell r="Y3142" t="str">
            <v>IASPORT</v>
          </cell>
          <cell r="Z3142" t="str">
            <v>AN_LOIS_J</v>
          </cell>
          <cell r="AA3142" t="str">
            <v>Carte 1 an Loisir Jeune</v>
          </cell>
          <cell r="AB3142">
            <v>17377</v>
          </cell>
          <cell r="AC3142">
            <v>41377</v>
          </cell>
          <cell r="AD3142">
            <v>44597</v>
          </cell>
          <cell r="AE3142">
            <v>44926</v>
          </cell>
          <cell r="AF3142" t="str">
            <v>Aucun</v>
          </cell>
          <cell r="AG3142" t="str">
            <v>P</v>
          </cell>
          <cell r="AH3142" t="str">
            <v>POUSSIN</v>
          </cell>
          <cell r="AJ3142">
            <v>44454</v>
          </cell>
          <cell r="AK3142" t="str">
            <v>Loisir</v>
          </cell>
        </row>
        <row r="3143">
          <cell r="E3143">
            <v>478522</v>
          </cell>
          <cell r="F3143" t="str">
            <v>M.</v>
          </cell>
          <cell r="G3143" t="str">
            <v>TOUPIN</v>
          </cell>
          <cell r="H3143" t="str">
            <v>THIBAUD</v>
          </cell>
          <cell r="I3143">
            <v>39292</v>
          </cell>
          <cell r="J3143" t="str">
            <v>FRANCE</v>
          </cell>
          <cell r="K3143" t="str">
            <v>Homme</v>
          </cell>
          <cell r="L3143">
            <v>2211</v>
          </cell>
          <cell r="M3143" t="str">
            <v>C.K.C. GUINGAMPAIS</v>
          </cell>
          <cell r="O3143">
            <v>2200</v>
          </cell>
          <cell r="P3143" t="str">
            <v>COMITE DEPARTEMENTAL CK COTES D'ARMOR</v>
          </cell>
          <cell r="Q3143" t="str">
            <v>CR03</v>
          </cell>
          <cell r="R3143" t="str">
            <v>COMITE REGIONAL BRETAGNE CK</v>
          </cell>
          <cell r="S3143" t="str">
            <v>FEDERATION FRANCAISE CANOE-KAYAK ET SPORTS PAGAIE</v>
          </cell>
          <cell r="T3143">
            <v>2022</v>
          </cell>
          <cell r="V3143">
            <v>20</v>
          </cell>
          <cell r="W3143" t="str">
            <v>Non</v>
          </cell>
          <cell r="Z3143" t="str">
            <v>AN_LOIS_J</v>
          </cell>
          <cell r="AA3143" t="str">
            <v>Carte 1 an Loisir Jeune</v>
          </cell>
          <cell r="AB3143">
            <v>17377</v>
          </cell>
          <cell r="AC3143">
            <v>41377</v>
          </cell>
          <cell r="AD3143">
            <v>44567</v>
          </cell>
          <cell r="AE3143">
            <v>44926</v>
          </cell>
          <cell r="AF3143" t="str">
            <v>Aucun</v>
          </cell>
          <cell r="AG3143" t="str">
            <v>C</v>
          </cell>
          <cell r="AH3143" t="str">
            <v>CADET</v>
          </cell>
        </row>
        <row r="3144">
          <cell r="E3144">
            <v>478525</v>
          </cell>
          <cell r="F3144" t="str">
            <v>M.</v>
          </cell>
          <cell r="G3144" t="str">
            <v>LE HOANEN</v>
          </cell>
          <cell r="H3144" t="str">
            <v>PIERRE</v>
          </cell>
          <cell r="I3144">
            <v>39682</v>
          </cell>
          <cell r="J3144" t="str">
            <v>FRANCE</v>
          </cell>
          <cell r="K3144" t="str">
            <v>Homme</v>
          </cell>
          <cell r="L3144">
            <v>2211</v>
          </cell>
          <cell r="M3144" t="str">
            <v>C.K.C. GUINGAMPAIS</v>
          </cell>
          <cell r="O3144">
            <v>2200</v>
          </cell>
          <cell r="P3144" t="str">
            <v>COMITE DEPARTEMENTAL CK COTES D'ARMOR</v>
          </cell>
          <cell r="Q3144" t="str">
            <v>CR03</v>
          </cell>
          <cell r="R3144" t="str">
            <v>COMITE REGIONAL BRETAGNE CK</v>
          </cell>
          <cell r="S3144" t="str">
            <v>FEDERATION FRANCAISE CANOE-KAYAK ET SPORTS PAGAIE</v>
          </cell>
          <cell r="T3144">
            <v>2022</v>
          </cell>
          <cell r="V3144">
            <v>20</v>
          </cell>
          <cell r="W3144" t="str">
            <v>Non</v>
          </cell>
          <cell r="Z3144" t="str">
            <v>AN_LOIS_J</v>
          </cell>
          <cell r="AA3144" t="str">
            <v>Carte 1 an Loisir Jeune</v>
          </cell>
          <cell r="AB3144">
            <v>17377</v>
          </cell>
          <cell r="AC3144">
            <v>41377</v>
          </cell>
          <cell r="AD3144">
            <v>44567</v>
          </cell>
          <cell r="AE3144">
            <v>44926</v>
          </cell>
          <cell r="AF3144" t="str">
            <v>Aucun</v>
          </cell>
          <cell r="AG3144" t="str">
            <v>M</v>
          </cell>
          <cell r="AH3144" t="str">
            <v>MINIME</v>
          </cell>
          <cell r="AJ3144">
            <v>44475</v>
          </cell>
          <cell r="AK3144" t="str">
            <v>Loisir</v>
          </cell>
        </row>
        <row r="3145">
          <cell r="E3145">
            <v>478526</v>
          </cell>
          <cell r="F3145" t="str">
            <v>Mme</v>
          </cell>
          <cell r="G3145" t="str">
            <v>GUYOMARD</v>
          </cell>
          <cell r="H3145" t="str">
            <v>ZOE</v>
          </cell>
          <cell r="I3145">
            <v>40140</v>
          </cell>
          <cell r="J3145" t="str">
            <v>FRANCE</v>
          </cell>
          <cell r="K3145" t="str">
            <v>Femme</v>
          </cell>
          <cell r="L3145">
            <v>2211</v>
          </cell>
          <cell r="M3145" t="str">
            <v>C.K.C. GUINGAMPAIS</v>
          </cell>
          <cell r="O3145">
            <v>2200</v>
          </cell>
          <cell r="P3145" t="str">
            <v>COMITE DEPARTEMENTAL CK COTES D'ARMOR</v>
          </cell>
          <cell r="Q3145" t="str">
            <v>CR03</v>
          </cell>
          <cell r="R3145" t="str">
            <v>COMITE REGIONAL BRETAGNE CK</v>
          </cell>
          <cell r="S3145" t="str">
            <v>FEDERATION FRANCAISE CANOE-KAYAK ET SPORTS PAGAIE</v>
          </cell>
          <cell r="T3145">
            <v>2022</v>
          </cell>
          <cell r="V3145">
            <v>20</v>
          </cell>
          <cell r="W3145" t="str">
            <v>Non</v>
          </cell>
          <cell r="Z3145" t="str">
            <v>AN_LOIS_J</v>
          </cell>
          <cell r="AA3145" t="str">
            <v>Carte 1 an Loisir Jeune</v>
          </cell>
          <cell r="AB3145">
            <v>17377</v>
          </cell>
          <cell r="AC3145">
            <v>41377</v>
          </cell>
          <cell r="AD3145">
            <v>44567</v>
          </cell>
          <cell r="AE3145">
            <v>44926</v>
          </cell>
          <cell r="AF3145" t="str">
            <v>Aucun</v>
          </cell>
          <cell r="AG3145" t="str">
            <v>M</v>
          </cell>
          <cell r="AH3145" t="str">
            <v>MINIME</v>
          </cell>
          <cell r="AJ3145">
            <v>44447</v>
          </cell>
          <cell r="AK3145" t="str">
            <v>Loisir</v>
          </cell>
        </row>
        <row r="3146">
          <cell r="E3146">
            <v>478527</v>
          </cell>
          <cell r="F3146" t="str">
            <v>Mme</v>
          </cell>
          <cell r="G3146" t="str">
            <v>POULOUIN</v>
          </cell>
          <cell r="H3146" t="str">
            <v>EMY</v>
          </cell>
          <cell r="I3146">
            <v>40537</v>
          </cell>
          <cell r="J3146" t="str">
            <v>FRANCE</v>
          </cell>
          <cell r="K3146" t="str">
            <v>Femme</v>
          </cell>
          <cell r="L3146">
            <v>2211</v>
          </cell>
          <cell r="M3146" t="str">
            <v>C.K.C. GUINGAMPAIS</v>
          </cell>
          <cell r="O3146">
            <v>2200</v>
          </cell>
          <cell r="P3146" t="str">
            <v>COMITE DEPARTEMENTAL CK COTES D'ARMOR</v>
          </cell>
          <cell r="Q3146" t="str">
            <v>CR03</v>
          </cell>
          <cell r="R3146" t="str">
            <v>COMITE REGIONAL BRETAGNE CK</v>
          </cell>
          <cell r="S3146" t="str">
            <v>FEDERATION FRANCAISE CANOE-KAYAK ET SPORTS PAGAIE</v>
          </cell>
          <cell r="T3146">
            <v>2022</v>
          </cell>
          <cell r="V3146">
            <v>20</v>
          </cell>
          <cell r="W3146" t="str">
            <v>Non</v>
          </cell>
          <cell r="X3146" t="str">
            <v>IA Sport Plus</v>
          </cell>
          <cell r="Y3146" t="str">
            <v>IASPORT</v>
          </cell>
          <cell r="Z3146" t="str">
            <v>AN_LOIS_J</v>
          </cell>
          <cell r="AA3146" t="str">
            <v>Carte 1 an Loisir Jeune</v>
          </cell>
          <cell r="AB3146">
            <v>17377</v>
          </cell>
          <cell r="AC3146">
            <v>41377</v>
          </cell>
          <cell r="AD3146">
            <v>44567</v>
          </cell>
          <cell r="AE3146">
            <v>44926</v>
          </cell>
          <cell r="AF3146" t="str">
            <v>Aucun</v>
          </cell>
          <cell r="AG3146" t="str">
            <v>B</v>
          </cell>
          <cell r="AH3146" t="str">
            <v>BENJAMIN</v>
          </cell>
          <cell r="AJ3146">
            <v>44450</v>
          </cell>
          <cell r="AK3146" t="str">
            <v>Loisir</v>
          </cell>
        </row>
        <row r="3147">
          <cell r="E3147">
            <v>478536</v>
          </cell>
          <cell r="F3147" t="str">
            <v>Mme</v>
          </cell>
          <cell r="G3147" t="str">
            <v>FALQUERO</v>
          </cell>
          <cell r="H3147" t="str">
            <v>JULIE</v>
          </cell>
          <cell r="I3147">
            <v>30085</v>
          </cell>
          <cell r="J3147" t="str">
            <v>FRANCE</v>
          </cell>
          <cell r="K3147" t="str">
            <v>Femme</v>
          </cell>
          <cell r="L3147">
            <v>5643</v>
          </cell>
          <cell r="M3147" t="str">
            <v>LANESTER CANOE KAYAK CLUB</v>
          </cell>
          <cell r="N3147" t="str">
            <v>L.C.K.C</v>
          </cell>
          <cell r="O3147">
            <v>5600</v>
          </cell>
          <cell r="P3147" t="str">
            <v>COMITE DEPARTEMENTAL CK DU MORBIHAN</v>
          </cell>
          <cell r="Q3147" t="str">
            <v>CR03</v>
          </cell>
          <cell r="R3147" t="str">
            <v>COMITE REGIONAL BRETAGNE CK</v>
          </cell>
          <cell r="S3147" t="str">
            <v>FEDERATION FRANCAISE CANOE-KAYAK ET SPORTS PAGAIE</v>
          </cell>
          <cell r="T3147">
            <v>2022</v>
          </cell>
          <cell r="V3147">
            <v>55</v>
          </cell>
          <cell r="W3147" t="str">
            <v>Non</v>
          </cell>
          <cell r="Z3147" t="str">
            <v>AN_LOIS_A</v>
          </cell>
          <cell r="AA3147" t="str">
            <v>Carte 1 an Loisir Adulte</v>
          </cell>
          <cell r="AB3147">
            <v>71484</v>
          </cell>
          <cell r="AC3147">
            <v>44562</v>
          </cell>
          <cell r="AD3147">
            <v>44565</v>
          </cell>
          <cell r="AE3147">
            <v>44926</v>
          </cell>
          <cell r="AF3147" t="str">
            <v>Aucun</v>
          </cell>
          <cell r="AG3147" t="str">
            <v>V</v>
          </cell>
          <cell r="AH3147" t="str">
            <v>VETERAN</v>
          </cell>
          <cell r="AJ3147">
            <v>44498</v>
          </cell>
          <cell r="AK3147" t="str">
            <v>Loisir</v>
          </cell>
          <cell r="AL3147" t="str">
            <v>ALLARD-COËDEL Agnès</v>
          </cell>
          <cell r="AM3147" t="str">
            <v>56 10 0186 8</v>
          </cell>
        </row>
        <row r="3148">
          <cell r="E3148">
            <v>478538</v>
          </cell>
          <cell r="F3148" t="str">
            <v>M.</v>
          </cell>
          <cell r="G3148" t="str">
            <v>BARBEDETTE</v>
          </cell>
          <cell r="H3148" t="str">
            <v>JEAN</v>
          </cell>
          <cell r="I3148">
            <v>21997</v>
          </cell>
          <cell r="J3148" t="str">
            <v>FRANCE</v>
          </cell>
          <cell r="K3148" t="str">
            <v>Homme</v>
          </cell>
          <cell r="L3148">
            <v>5617</v>
          </cell>
          <cell r="M3148" t="str">
            <v>KAYAK CLUB DE VANNES</v>
          </cell>
          <cell r="O3148">
            <v>5600</v>
          </cell>
          <cell r="P3148" t="str">
            <v>COMITE DEPARTEMENTAL CK DU MORBIHAN</v>
          </cell>
          <cell r="Q3148" t="str">
            <v>CR03</v>
          </cell>
          <cell r="R3148" t="str">
            <v>COMITE REGIONAL BRETAGNE CK</v>
          </cell>
          <cell r="S3148" t="str">
            <v>FEDERATION FRANCAISE CANOE-KAYAK ET SPORTS PAGAIE</v>
          </cell>
          <cell r="T3148">
            <v>2022</v>
          </cell>
          <cell r="V3148">
            <v>55</v>
          </cell>
          <cell r="W3148" t="str">
            <v>Non</v>
          </cell>
          <cell r="Z3148" t="str">
            <v>AN_LOIS_A</v>
          </cell>
          <cell r="AA3148" t="str">
            <v>Carte 1 an Loisir Adulte</v>
          </cell>
          <cell r="AB3148">
            <v>70760</v>
          </cell>
          <cell r="AC3148">
            <v>44531</v>
          </cell>
          <cell r="AD3148">
            <v>44556</v>
          </cell>
          <cell r="AE3148">
            <v>44926</v>
          </cell>
          <cell r="AF3148" t="str">
            <v>Aucun</v>
          </cell>
          <cell r="AG3148" t="str">
            <v>V</v>
          </cell>
          <cell r="AH3148" t="str">
            <v>VETERAN</v>
          </cell>
          <cell r="AJ3148">
            <v>44446</v>
          </cell>
          <cell r="AK3148" t="str">
            <v>Loisir</v>
          </cell>
        </row>
        <row r="3149">
          <cell r="E3149">
            <v>478548</v>
          </cell>
          <cell r="F3149" t="str">
            <v>M.</v>
          </cell>
          <cell r="G3149" t="str">
            <v>ALLART</v>
          </cell>
          <cell r="H3149" t="str">
            <v>ANTOINE</v>
          </cell>
          <cell r="I3149">
            <v>26209</v>
          </cell>
          <cell r="J3149" t="str">
            <v>FRANCE</v>
          </cell>
          <cell r="K3149" t="str">
            <v>Homme</v>
          </cell>
          <cell r="L3149">
            <v>5617</v>
          </cell>
          <cell r="M3149" t="str">
            <v>KAYAK CLUB DE VANNES</v>
          </cell>
          <cell r="O3149">
            <v>5600</v>
          </cell>
          <cell r="P3149" t="str">
            <v>COMITE DEPARTEMENTAL CK DU MORBIHAN</v>
          </cell>
          <cell r="Q3149" t="str">
            <v>CR03</v>
          </cell>
          <cell r="R3149" t="str">
            <v>COMITE REGIONAL BRETAGNE CK</v>
          </cell>
          <cell r="S3149" t="str">
            <v>FEDERATION FRANCAISE CANOE-KAYAK ET SPORTS PAGAIE</v>
          </cell>
          <cell r="T3149">
            <v>2022</v>
          </cell>
          <cell r="V3149">
            <v>55</v>
          </cell>
          <cell r="W3149" t="str">
            <v>Non</v>
          </cell>
          <cell r="Z3149" t="str">
            <v>AN_LOIS_A</v>
          </cell>
          <cell r="AA3149" t="str">
            <v>Carte 1 an Loisir Adulte</v>
          </cell>
          <cell r="AB3149">
            <v>70760</v>
          </cell>
          <cell r="AC3149">
            <v>44531</v>
          </cell>
          <cell r="AD3149">
            <v>44556</v>
          </cell>
          <cell r="AE3149">
            <v>44926</v>
          </cell>
          <cell r="AF3149" t="str">
            <v>Aucun</v>
          </cell>
          <cell r="AG3149" t="str">
            <v>V</v>
          </cell>
          <cell r="AH3149" t="str">
            <v>VETERAN</v>
          </cell>
          <cell r="AJ3149">
            <v>44440</v>
          </cell>
          <cell r="AK3149" t="str">
            <v>Loisir</v>
          </cell>
        </row>
        <row r="3150">
          <cell r="E3150">
            <v>478550</v>
          </cell>
          <cell r="F3150" t="str">
            <v>M.</v>
          </cell>
          <cell r="G3150" t="str">
            <v>LEMOINE</v>
          </cell>
          <cell r="H3150" t="str">
            <v>JEROME</v>
          </cell>
          <cell r="I3150">
            <v>25425</v>
          </cell>
          <cell r="J3150" t="str">
            <v>FRANCE</v>
          </cell>
          <cell r="K3150" t="str">
            <v>Homme</v>
          </cell>
          <cell r="L3150">
            <v>5617</v>
          </cell>
          <cell r="M3150" t="str">
            <v>KAYAK CLUB DE VANNES</v>
          </cell>
          <cell r="O3150">
            <v>5600</v>
          </cell>
          <cell r="P3150" t="str">
            <v>COMITE DEPARTEMENTAL CK DU MORBIHAN</v>
          </cell>
          <cell r="Q3150" t="str">
            <v>CR03</v>
          </cell>
          <cell r="R3150" t="str">
            <v>COMITE REGIONAL BRETAGNE CK</v>
          </cell>
          <cell r="S3150" t="str">
            <v>FEDERATION FRANCAISE CANOE-KAYAK ET SPORTS PAGAIE</v>
          </cell>
          <cell r="T3150">
            <v>2022</v>
          </cell>
          <cell r="V3150">
            <v>55</v>
          </cell>
          <cell r="W3150" t="str">
            <v>Non</v>
          </cell>
          <cell r="Z3150" t="str">
            <v>AN_LOIS_A</v>
          </cell>
          <cell r="AA3150" t="str">
            <v>Carte 1 an Loisir Adulte</v>
          </cell>
          <cell r="AB3150">
            <v>70760</v>
          </cell>
          <cell r="AC3150">
            <v>44531</v>
          </cell>
          <cell r="AD3150">
            <v>44556</v>
          </cell>
          <cell r="AE3150">
            <v>44926</v>
          </cell>
          <cell r="AF3150" t="str">
            <v>Aucun</v>
          </cell>
          <cell r="AG3150" t="str">
            <v>V</v>
          </cell>
          <cell r="AH3150" t="str">
            <v>VETERAN</v>
          </cell>
          <cell r="AJ3150">
            <v>44452</v>
          </cell>
          <cell r="AK3150" t="str">
            <v>Loisir</v>
          </cell>
        </row>
        <row r="3151">
          <cell r="E3151">
            <v>478560</v>
          </cell>
          <cell r="F3151" t="str">
            <v>M.</v>
          </cell>
          <cell r="G3151" t="str">
            <v>CORFMAT</v>
          </cell>
          <cell r="H3151" t="str">
            <v>FRANCOIS</v>
          </cell>
          <cell r="I3151">
            <v>34627</v>
          </cell>
          <cell r="J3151" t="str">
            <v>FRANCE</v>
          </cell>
          <cell r="K3151" t="str">
            <v>Homme</v>
          </cell>
          <cell r="L3151">
            <v>5617</v>
          </cell>
          <cell r="M3151" t="str">
            <v>KAYAK CLUB DE VANNES</v>
          </cell>
          <cell r="O3151">
            <v>5600</v>
          </cell>
          <cell r="P3151" t="str">
            <v>COMITE DEPARTEMENTAL CK DU MORBIHAN</v>
          </cell>
          <cell r="Q3151" t="str">
            <v>CR03</v>
          </cell>
          <cell r="R3151" t="str">
            <v>COMITE REGIONAL BRETAGNE CK</v>
          </cell>
          <cell r="S3151" t="str">
            <v>FEDERATION FRANCAISE CANOE-KAYAK ET SPORTS PAGAIE</v>
          </cell>
          <cell r="T3151">
            <v>2022</v>
          </cell>
          <cell r="V3151">
            <v>55</v>
          </cell>
          <cell r="W3151" t="str">
            <v>Non</v>
          </cell>
          <cell r="Z3151" t="str">
            <v>AN_LOIS_A</v>
          </cell>
          <cell r="AA3151" t="str">
            <v>Carte 1 an Loisir Adulte</v>
          </cell>
          <cell r="AB3151">
            <v>70760</v>
          </cell>
          <cell r="AC3151">
            <v>44531</v>
          </cell>
          <cell r="AD3151">
            <v>44556</v>
          </cell>
          <cell r="AE3151">
            <v>44926</v>
          </cell>
          <cell r="AF3151" t="str">
            <v>Aucun</v>
          </cell>
          <cell r="AG3151" t="str">
            <v>S</v>
          </cell>
          <cell r="AH3151" t="str">
            <v>SENIOR</v>
          </cell>
          <cell r="AJ3151">
            <v>44446</v>
          </cell>
          <cell r="AK3151" t="str">
            <v>Loisir</v>
          </cell>
        </row>
        <row r="3152">
          <cell r="E3152">
            <v>478562</v>
          </cell>
          <cell r="F3152" t="str">
            <v>M.</v>
          </cell>
          <cell r="G3152" t="str">
            <v>CAIGNART</v>
          </cell>
          <cell r="H3152" t="str">
            <v>MICHEL</v>
          </cell>
          <cell r="I3152">
            <v>20733</v>
          </cell>
          <cell r="J3152" t="str">
            <v>FRANCE</v>
          </cell>
          <cell r="K3152" t="str">
            <v>Homme</v>
          </cell>
          <cell r="L3152">
            <v>5617</v>
          </cell>
          <cell r="M3152" t="str">
            <v>KAYAK CLUB DE VANNES</v>
          </cell>
          <cell r="O3152">
            <v>5600</v>
          </cell>
          <cell r="P3152" t="str">
            <v>COMITE DEPARTEMENTAL CK DU MORBIHAN</v>
          </cell>
          <cell r="Q3152" t="str">
            <v>CR03</v>
          </cell>
          <cell r="R3152" t="str">
            <v>COMITE REGIONAL BRETAGNE CK</v>
          </cell>
          <cell r="S3152" t="str">
            <v>FEDERATION FRANCAISE CANOE-KAYAK ET SPORTS PAGAIE</v>
          </cell>
          <cell r="T3152">
            <v>2022</v>
          </cell>
          <cell r="V3152">
            <v>55</v>
          </cell>
          <cell r="W3152" t="str">
            <v>Non</v>
          </cell>
          <cell r="Z3152" t="str">
            <v>AN_LOIS_A</v>
          </cell>
          <cell r="AA3152" t="str">
            <v>Carte 1 an Loisir Adulte</v>
          </cell>
          <cell r="AB3152">
            <v>70760</v>
          </cell>
          <cell r="AC3152">
            <v>44531</v>
          </cell>
          <cell r="AD3152">
            <v>44556</v>
          </cell>
          <cell r="AE3152">
            <v>44926</v>
          </cell>
          <cell r="AF3152" t="str">
            <v>Aucun</v>
          </cell>
          <cell r="AG3152" t="str">
            <v>V</v>
          </cell>
          <cell r="AH3152" t="str">
            <v>VETERAN</v>
          </cell>
          <cell r="AJ3152">
            <v>44453</v>
          </cell>
          <cell r="AK3152" t="str">
            <v>Loisir</v>
          </cell>
        </row>
        <row r="3153">
          <cell r="E3153">
            <v>478563</v>
          </cell>
          <cell r="F3153" t="str">
            <v>M.</v>
          </cell>
          <cell r="G3153" t="str">
            <v>THELLIEZ</v>
          </cell>
          <cell r="H3153" t="str">
            <v>ERIC</v>
          </cell>
          <cell r="I3153">
            <v>21563</v>
          </cell>
          <cell r="J3153" t="str">
            <v>FRANCE</v>
          </cell>
          <cell r="K3153" t="str">
            <v>Homme</v>
          </cell>
          <cell r="L3153">
            <v>5617</v>
          </cell>
          <cell r="M3153" t="str">
            <v>KAYAK CLUB DE VANNES</v>
          </cell>
          <cell r="O3153">
            <v>5600</v>
          </cell>
          <cell r="P3153" t="str">
            <v>COMITE DEPARTEMENTAL CK DU MORBIHAN</v>
          </cell>
          <cell r="Q3153" t="str">
            <v>CR03</v>
          </cell>
          <cell r="R3153" t="str">
            <v>COMITE REGIONAL BRETAGNE CK</v>
          </cell>
          <cell r="S3153" t="str">
            <v>FEDERATION FRANCAISE CANOE-KAYAK ET SPORTS PAGAIE</v>
          </cell>
          <cell r="T3153">
            <v>2022</v>
          </cell>
          <cell r="V3153">
            <v>55</v>
          </cell>
          <cell r="W3153" t="str">
            <v>Non</v>
          </cell>
          <cell r="Z3153" t="str">
            <v>AN_LOIS_A</v>
          </cell>
          <cell r="AA3153" t="str">
            <v>Carte 1 an Loisir Adulte</v>
          </cell>
          <cell r="AB3153">
            <v>70760</v>
          </cell>
          <cell r="AC3153">
            <v>44531</v>
          </cell>
          <cell r="AD3153">
            <v>44556</v>
          </cell>
          <cell r="AE3153">
            <v>44926</v>
          </cell>
          <cell r="AF3153" t="str">
            <v>Aucun</v>
          </cell>
          <cell r="AG3153" t="str">
            <v>V</v>
          </cell>
          <cell r="AH3153" t="str">
            <v>VETERAN</v>
          </cell>
          <cell r="AJ3153">
            <v>44446</v>
          </cell>
          <cell r="AK3153" t="str">
            <v>Loisir</v>
          </cell>
        </row>
        <row r="3154">
          <cell r="E3154">
            <v>478564</v>
          </cell>
          <cell r="F3154" t="str">
            <v>M.</v>
          </cell>
          <cell r="G3154" t="str">
            <v>DEL SORDO</v>
          </cell>
          <cell r="H3154" t="str">
            <v>TINO</v>
          </cell>
          <cell r="I3154">
            <v>41376</v>
          </cell>
          <cell r="J3154" t="str">
            <v>FRANCE</v>
          </cell>
          <cell r="K3154" t="str">
            <v>Homme</v>
          </cell>
          <cell r="L3154">
            <v>5643</v>
          </cell>
          <cell r="M3154" t="str">
            <v>LANESTER CANOE KAYAK CLUB</v>
          </cell>
          <cell r="N3154" t="str">
            <v>L.C.K.C</v>
          </cell>
          <cell r="O3154">
            <v>5600</v>
          </cell>
          <cell r="P3154" t="str">
            <v>COMITE DEPARTEMENTAL CK DU MORBIHAN</v>
          </cell>
          <cell r="Q3154" t="str">
            <v>CR03</v>
          </cell>
          <cell r="R3154" t="str">
            <v>COMITE REGIONAL BRETAGNE CK</v>
          </cell>
          <cell r="S3154" t="str">
            <v>FEDERATION FRANCAISE CANOE-KAYAK ET SPORTS PAGAIE</v>
          </cell>
          <cell r="T3154">
            <v>2022</v>
          </cell>
          <cell r="V3154">
            <v>20</v>
          </cell>
          <cell r="W3154" t="str">
            <v>Non</v>
          </cell>
          <cell r="Z3154" t="str">
            <v>AN_LOIS_J</v>
          </cell>
          <cell r="AA3154" t="str">
            <v>Carte 1 an Loisir Jeune</v>
          </cell>
          <cell r="AB3154">
            <v>71484</v>
          </cell>
          <cell r="AC3154">
            <v>44562</v>
          </cell>
          <cell r="AD3154">
            <v>44565</v>
          </cell>
          <cell r="AE3154">
            <v>44926</v>
          </cell>
          <cell r="AF3154" t="str">
            <v>Aucun</v>
          </cell>
          <cell r="AG3154" t="str">
            <v>P</v>
          </cell>
          <cell r="AH3154" t="str">
            <v>POUSSIN</v>
          </cell>
        </row>
        <row r="3155">
          <cell r="E3155">
            <v>478567</v>
          </cell>
          <cell r="F3155" t="str">
            <v>Mme</v>
          </cell>
          <cell r="G3155" t="str">
            <v>PIEDERRIERE</v>
          </cell>
          <cell r="H3155" t="str">
            <v>ARMELLE</v>
          </cell>
          <cell r="I3155">
            <v>27221</v>
          </cell>
          <cell r="J3155" t="str">
            <v>FRANCE</v>
          </cell>
          <cell r="K3155" t="str">
            <v>Femme</v>
          </cell>
          <cell r="L3155">
            <v>5617</v>
          </cell>
          <cell r="M3155" t="str">
            <v>KAYAK CLUB DE VANNES</v>
          </cell>
          <cell r="O3155">
            <v>5600</v>
          </cell>
          <cell r="P3155" t="str">
            <v>COMITE DEPARTEMENTAL CK DU MORBIHAN</v>
          </cell>
          <cell r="Q3155" t="str">
            <v>CR03</v>
          </cell>
          <cell r="R3155" t="str">
            <v>COMITE REGIONAL BRETAGNE CK</v>
          </cell>
          <cell r="S3155" t="str">
            <v>FEDERATION FRANCAISE CANOE-KAYAK ET SPORTS PAGAIE</v>
          </cell>
          <cell r="T3155">
            <v>2022</v>
          </cell>
          <cell r="V3155">
            <v>55</v>
          </cell>
          <cell r="W3155" t="str">
            <v>Non</v>
          </cell>
          <cell r="Z3155" t="str">
            <v>AN_LOIS_A</v>
          </cell>
          <cell r="AA3155" t="str">
            <v>Carte 1 an Loisir Adulte</v>
          </cell>
          <cell r="AB3155">
            <v>70760</v>
          </cell>
          <cell r="AC3155">
            <v>44531</v>
          </cell>
          <cell r="AD3155">
            <v>44556</v>
          </cell>
          <cell r="AE3155">
            <v>44926</v>
          </cell>
          <cell r="AF3155" t="str">
            <v>Aucun</v>
          </cell>
          <cell r="AG3155" t="str">
            <v>V</v>
          </cell>
          <cell r="AH3155" t="str">
            <v>VETERAN</v>
          </cell>
          <cell r="AJ3155">
            <v>44449</v>
          </cell>
          <cell r="AK3155" t="str">
            <v>Loisir</v>
          </cell>
        </row>
        <row r="3156">
          <cell r="E3156">
            <v>478570</v>
          </cell>
          <cell r="F3156" t="str">
            <v>M.</v>
          </cell>
          <cell r="G3156" t="str">
            <v>DANIC</v>
          </cell>
          <cell r="H3156" t="str">
            <v>LENNY</v>
          </cell>
          <cell r="I3156">
            <v>39950</v>
          </cell>
          <cell r="J3156" t="str">
            <v>FRANCE</v>
          </cell>
          <cell r="K3156" t="str">
            <v>Homme</v>
          </cell>
          <cell r="L3156">
            <v>5643</v>
          </cell>
          <cell r="M3156" t="str">
            <v>LANESTER CANOE KAYAK CLUB</v>
          </cell>
          <cell r="N3156" t="str">
            <v>L.C.K.C</v>
          </cell>
          <cell r="O3156">
            <v>5600</v>
          </cell>
          <cell r="P3156" t="str">
            <v>COMITE DEPARTEMENTAL CK DU MORBIHAN</v>
          </cell>
          <cell r="Q3156" t="str">
            <v>CR03</v>
          </cell>
          <cell r="R3156" t="str">
            <v>COMITE REGIONAL BRETAGNE CK</v>
          </cell>
          <cell r="S3156" t="str">
            <v>FEDERATION FRANCAISE CANOE-KAYAK ET SPORTS PAGAIE</v>
          </cell>
          <cell r="T3156">
            <v>2022</v>
          </cell>
          <cell r="V3156">
            <v>20</v>
          </cell>
          <cell r="W3156" t="str">
            <v>Non</v>
          </cell>
          <cell r="Z3156" t="str">
            <v>AN_LOIS_J</v>
          </cell>
          <cell r="AA3156" t="str">
            <v>Carte 1 an Loisir Jeune</v>
          </cell>
          <cell r="AB3156">
            <v>71484</v>
          </cell>
          <cell r="AC3156">
            <v>44562</v>
          </cell>
          <cell r="AD3156">
            <v>44565</v>
          </cell>
          <cell r="AE3156">
            <v>44926</v>
          </cell>
          <cell r="AF3156" t="str">
            <v>Aucun</v>
          </cell>
          <cell r="AG3156" t="str">
            <v>M</v>
          </cell>
          <cell r="AH3156" t="str">
            <v>MINIME</v>
          </cell>
        </row>
        <row r="3157">
          <cell r="E3157">
            <v>478588</v>
          </cell>
          <cell r="F3157" t="str">
            <v>Mme</v>
          </cell>
          <cell r="G3157" t="str">
            <v>LARCHER</v>
          </cell>
          <cell r="H3157" t="str">
            <v>MELICE</v>
          </cell>
          <cell r="I3157">
            <v>39585</v>
          </cell>
          <cell r="J3157" t="str">
            <v>FRANCE</v>
          </cell>
          <cell r="K3157" t="str">
            <v>Femme</v>
          </cell>
          <cell r="L3157">
            <v>3501</v>
          </cell>
          <cell r="M3157" t="str">
            <v>KAYAK CLUB PONT REAN</v>
          </cell>
          <cell r="O3157">
            <v>3500</v>
          </cell>
          <cell r="P3157" t="str">
            <v>COMITE DEPARTEMENTAL CK D'ILLE ET VILAINE</v>
          </cell>
          <cell r="Q3157" t="str">
            <v>CR03</v>
          </cell>
          <cell r="R3157" t="str">
            <v>COMITE REGIONAL BRETAGNE CK</v>
          </cell>
          <cell r="S3157" t="str">
            <v>FEDERATION FRANCAISE CANOE-KAYAK ET SPORTS PAGAIE</v>
          </cell>
          <cell r="T3157">
            <v>2022</v>
          </cell>
          <cell r="V3157">
            <v>40</v>
          </cell>
          <cell r="W3157" t="str">
            <v>Non</v>
          </cell>
          <cell r="Z3157" t="str">
            <v>AN_COMP_J</v>
          </cell>
          <cell r="AA3157" t="str">
            <v>Carte 1 an Compétition Jeune</v>
          </cell>
          <cell r="AB3157">
            <v>70967</v>
          </cell>
          <cell r="AC3157">
            <v>44531</v>
          </cell>
          <cell r="AD3157">
            <v>44552</v>
          </cell>
          <cell r="AE3157">
            <v>44926</v>
          </cell>
          <cell r="AF3157" t="str">
            <v>Aucun</v>
          </cell>
          <cell r="AG3157" t="str">
            <v>M</v>
          </cell>
          <cell r="AH3157" t="str">
            <v>MINIME</v>
          </cell>
          <cell r="AN3157">
            <v>44393</v>
          </cell>
          <cell r="AO3157" t="str">
            <v>Compétition</v>
          </cell>
        </row>
        <row r="3158">
          <cell r="E3158">
            <v>478592</v>
          </cell>
          <cell r="F3158" t="str">
            <v>M.</v>
          </cell>
          <cell r="G3158" t="str">
            <v>DOMENGE - CHENAL</v>
          </cell>
          <cell r="H3158" t="str">
            <v>FRANCK</v>
          </cell>
          <cell r="I3158">
            <v>24111</v>
          </cell>
          <cell r="J3158" t="str">
            <v>FRANCE</v>
          </cell>
          <cell r="K3158" t="str">
            <v>Homme</v>
          </cell>
          <cell r="L3158">
            <v>5630</v>
          </cell>
          <cell r="M3158" t="str">
            <v>CANOE KAYAK AMICALE LAIQUE DE CLEGUER</v>
          </cell>
          <cell r="N3158" t="str">
            <v>CKALC</v>
          </cell>
          <cell r="O3158">
            <v>5600</v>
          </cell>
          <cell r="P3158" t="str">
            <v>COMITE DEPARTEMENTAL CK DU MORBIHAN</v>
          </cell>
          <cell r="Q3158" t="str">
            <v>CR03</v>
          </cell>
          <cell r="R3158" t="str">
            <v>COMITE REGIONAL BRETAGNE CK</v>
          </cell>
          <cell r="S3158" t="str">
            <v>FEDERATION FRANCAISE CANOE-KAYAK ET SPORTS PAGAIE</v>
          </cell>
          <cell r="T3158">
            <v>2022</v>
          </cell>
          <cell r="V3158">
            <v>60</v>
          </cell>
          <cell r="W3158" t="str">
            <v>Non</v>
          </cell>
          <cell r="Z3158" t="str">
            <v>AN_COMP_A</v>
          </cell>
          <cell r="AA3158" t="str">
            <v>Carte 1 an Compétition Adulte</v>
          </cell>
          <cell r="AB3158">
            <v>69003</v>
          </cell>
          <cell r="AC3158">
            <v>44378</v>
          </cell>
          <cell r="AD3158">
            <v>44543</v>
          </cell>
          <cell r="AE3158">
            <v>44926</v>
          </cell>
          <cell r="AF3158" t="str">
            <v>Aucun</v>
          </cell>
          <cell r="AG3158" t="str">
            <v>V</v>
          </cell>
          <cell r="AH3158" t="str">
            <v>VETERAN</v>
          </cell>
        </row>
        <row r="3159">
          <cell r="E3159">
            <v>478594</v>
          </cell>
          <cell r="F3159" t="str">
            <v>Mme</v>
          </cell>
          <cell r="G3159" t="str">
            <v>DOMENGECHENAL</v>
          </cell>
          <cell r="H3159" t="str">
            <v>MYRIAM</v>
          </cell>
          <cell r="I3159">
            <v>25121</v>
          </cell>
          <cell r="J3159" t="str">
            <v>FRANCE</v>
          </cell>
          <cell r="K3159" t="str">
            <v>Femme</v>
          </cell>
          <cell r="L3159">
            <v>5630</v>
          </cell>
          <cell r="M3159" t="str">
            <v>CANOE KAYAK AMICALE LAIQUE DE CLEGUER</v>
          </cell>
          <cell r="N3159" t="str">
            <v>CKALC</v>
          </cell>
          <cell r="O3159">
            <v>5600</v>
          </cell>
          <cell r="P3159" t="str">
            <v>COMITE DEPARTEMENTAL CK DU MORBIHAN</v>
          </cell>
          <cell r="Q3159" t="str">
            <v>CR03</v>
          </cell>
          <cell r="R3159" t="str">
            <v>COMITE REGIONAL BRETAGNE CK</v>
          </cell>
          <cell r="S3159" t="str">
            <v>FEDERATION FRANCAISE CANOE-KAYAK ET SPORTS PAGAIE</v>
          </cell>
          <cell r="T3159">
            <v>2022</v>
          </cell>
          <cell r="V3159">
            <v>60</v>
          </cell>
          <cell r="W3159" t="str">
            <v>Non</v>
          </cell>
          <cell r="Z3159" t="str">
            <v>AN_COMP_A</v>
          </cell>
          <cell r="AA3159" t="str">
            <v>Carte 1 an Compétition Adulte</v>
          </cell>
          <cell r="AB3159">
            <v>69003</v>
          </cell>
          <cell r="AC3159">
            <v>44378</v>
          </cell>
          <cell r="AD3159">
            <v>44543</v>
          </cell>
          <cell r="AE3159">
            <v>44926</v>
          </cell>
          <cell r="AF3159" t="str">
            <v>Aucun</v>
          </cell>
          <cell r="AG3159" t="str">
            <v>V</v>
          </cell>
          <cell r="AH3159" t="str">
            <v>VETERAN</v>
          </cell>
        </row>
        <row r="3160">
          <cell r="E3160">
            <v>478595</v>
          </cell>
          <cell r="F3160" t="str">
            <v>Mme</v>
          </cell>
          <cell r="G3160" t="str">
            <v>HOREL</v>
          </cell>
          <cell r="H3160" t="str">
            <v>FREDERIQUE</v>
          </cell>
          <cell r="I3160">
            <v>27582</v>
          </cell>
          <cell r="J3160" t="str">
            <v>FRANCE</v>
          </cell>
          <cell r="K3160" t="str">
            <v>Femme</v>
          </cell>
          <cell r="L3160">
            <v>5630</v>
          </cell>
          <cell r="M3160" t="str">
            <v>CANOE KAYAK AMICALE LAIQUE DE CLEGUER</v>
          </cell>
          <cell r="N3160" t="str">
            <v>CKALC</v>
          </cell>
          <cell r="O3160">
            <v>5600</v>
          </cell>
          <cell r="P3160" t="str">
            <v>COMITE DEPARTEMENTAL CK DU MORBIHAN</v>
          </cell>
          <cell r="Q3160" t="str">
            <v>CR03</v>
          </cell>
          <cell r="R3160" t="str">
            <v>COMITE REGIONAL BRETAGNE CK</v>
          </cell>
          <cell r="S3160" t="str">
            <v>FEDERATION FRANCAISE CANOE-KAYAK ET SPORTS PAGAIE</v>
          </cell>
          <cell r="T3160">
            <v>2022</v>
          </cell>
          <cell r="V3160">
            <v>60</v>
          </cell>
          <cell r="W3160" t="str">
            <v>Non</v>
          </cell>
          <cell r="Z3160" t="str">
            <v>AN_COMP_A</v>
          </cell>
          <cell r="AA3160" t="str">
            <v>Carte 1 an Compétition Adulte</v>
          </cell>
          <cell r="AB3160">
            <v>69003</v>
          </cell>
          <cell r="AC3160">
            <v>44378</v>
          </cell>
          <cell r="AD3160">
            <v>44543</v>
          </cell>
          <cell r="AE3160">
            <v>44926</v>
          </cell>
          <cell r="AF3160" t="str">
            <v>Aucun</v>
          </cell>
          <cell r="AG3160" t="str">
            <v>V</v>
          </cell>
          <cell r="AH3160" t="str">
            <v>VETERAN</v>
          </cell>
          <cell r="AN3160">
            <v>44508</v>
          </cell>
          <cell r="AO3160" t="str">
            <v>Compétition</v>
          </cell>
        </row>
        <row r="3161">
          <cell r="E3161">
            <v>478596</v>
          </cell>
          <cell r="F3161" t="str">
            <v>M.</v>
          </cell>
          <cell r="G3161" t="str">
            <v>HOREL</v>
          </cell>
          <cell r="H3161" t="str">
            <v>MACEO</v>
          </cell>
          <cell r="I3161">
            <v>39675</v>
          </cell>
          <cell r="J3161" t="str">
            <v>FRANCE</v>
          </cell>
          <cell r="K3161" t="str">
            <v>Homme</v>
          </cell>
          <cell r="L3161">
            <v>5630</v>
          </cell>
          <cell r="M3161" t="str">
            <v>CANOE KAYAK AMICALE LAIQUE DE CLEGUER</v>
          </cell>
          <cell r="N3161" t="str">
            <v>CKALC</v>
          </cell>
          <cell r="O3161">
            <v>5600</v>
          </cell>
          <cell r="P3161" t="str">
            <v>COMITE DEPARTEMENTAL CK DU MORBIHAN</v>
          </cell>
          <cell r="Q3161" t="str">
            <v>CR03</v>
          </cell>
          <cell r="R3161" t="str">
            <v>COMITE REGIONAL BRETAGNE CK</v>
          </cell>
          <cell r="S3161" t="str">
            <v>FEDERATION FRANCAISE CANOE-KAYAK ET SPORTS PAGAIE</v>
          </cell>
          <cell r="T3161">
            <v>2022</v>
          </cell>
          <cell r="V3161">
            <v>40</v>
          </cell>
          <cell r="W3161" t="str">
            <v>Non</v>
          </cell>
          <cell r="Z3161" t="str">
            <v>AN_COMP_J</v>
          </cell>
          <cell r="AA3161" t="str">
            <v>Carte 1 an Compétition Jeune</v>
          </cell>
          <cell r="AB3161">
            <v>69003</v>
          </cell>
          <cell r="AC3161">
            <v>44378</v>
          </cell>
          <cell r="AD3161">
            <v>44543</v>
          </cell>
          <cell r="AE3161">
            <v>44926</v>
          </cell>
          <cell r="AF3161" t="str">
            <v>Aucun</v>
          </cell>
          <cell r="AG3161" t="str">
            <v>M</v>
          </cell>
          <cell r="AH3161" t="str">
            <v>MINIME</v>
          </cell>
          <cell r="AN3161">
            <v>44543</v>
          </cell>
          <cell r="AO3161" t="str">
            <v>Compétition</v>
          </cell>
        </row>
        <row r="3162">
          <cell r="E3162">
            <v>478597</v>
          </cell>
          <cell r="F3162" t="str">
            <v>M.</v>
          </cell>
          <cell r="G3162" t="str">
            <v>HOREL</v>
          </cell>
          <cell r="H3162" t="str">
            <v>MATHIAS</v>
          </cell>
          <cell r="I3162">
            <v>40382</v>
          </cell>
          <cell r="J3162" t="str">
            <v>FRANCE</v>
          </cell>
          <cell r="K3162" t="str">
            <v>Homme</v>
          </cell>
          <cell r="L3162">
            <v>5630</v>
          </cell>
          <cell r="M3162" t="str">
            <v>CANOE KAYAK AMICALE LAIQUE DE CLEGUER</v>
          </cell>
          <cell r="N3162" t="str">
            <v>CKALC</v>
          </cell>
          <cell r="O3162">
            <v>5600</v>
          </cell>
          <cell r="P3162" t="str">
            <v>COMITE DEPARTEMENTAL CK DU MORBIHAN</v>
          </cell>
          <cell r="Q3162" t="str">
            <v>CR03</v>
          </cell>
          <cell r="R3162" t="str">
            <v>COMITE REGIONAL BRETAGNE CK</v>
          </cell>
          <cell r="S3162" t="str">
            <v>FEDERATION FRANCAISE CANOE-KAYAK ET SPORTS PAGAIE</v>
          </cell>
          <cell r="T3162">
            <v>2022</v>
          </cell>
          <cell r="V3162">
            <v>40</v>
          </cell>
          <cell r="W3162" t="str">
            <v>Non</v>
          </cell>
          <cell r="Z3162" t="str">
            <v>AN_COMP_J</v>
          </cell>
          <cell r="AA3162" t="str">
            <v>Carte 1 an Compétition Jeune</v>
          </cell>
          <cell r="AB3162">
            <v>69003</v>
          </cell>
          <cell r="AC3162">
            <v>44378</v>
          </cell>
          <cell r="AD3162">
            <v>44543</v>
          </cell>
          <cell r="AE3162">
            <v>44926</v>
          </cell>
          <cell r="AF3162" t="str">
            <v>Aucun</v>
          </cell>
          <cell r="AG3162" t="str">
            <v>B</v>
          </cell>
          <cell r="AH3162" t="str">
            <v>BENJAMIN</v>
          </cell>
          <cell r="AN3162">
            <v>44543</v>
          </cell>
          <cell r="AO3162" t="str">
            <v>Compétition</v>
          </cell>
        </row>
        <row r="3163">
          <cell r="E3163">
            <v>478602</v>
          </cell>
          <cell r="F3163" t="str">
            <v>Mme</v>
          </cell>
          <cell r="G3163" t="str">
            <v>LE FLAHER</v>
          </cell>
          <cell r="H3163" t="str">
            <v>LOUISE</v>
          </cell>
          <cell r="I3163">
            <v>39668</v>
          </cell>
          <cell r="J3163" t="str">
            <v>FRANCE</v>
          </cell>
          <cell r="K3163" t="str">
            <v>Femme</v>
          </cell>
          <cell r="L3163">
            <v>2208</v>
          </cell>
          <cell r="M3163" t="str">
            <v>CLUB CANOE KAYAK GUERLEDAN</v>
          </cell>
          <cell r="N3163" t="str">
            <v>CCKG</v>
          </cell>
          <cell r="O3163">
            <v>2200</v>
          </cell>
          <cell r="P3163" t="str">
            <v>COMITE DEPARTEMENTAL CK COTES D'ARMOR</v>
          </cell>
          <cell r="Q3163" t="str">
            <v>CR03</v>
          </cell>
          <cell r="R3163" t="str">
            <v>COMITE REGIONAL BRETAGNE CK</v>
          </cell>
          <cell r="S3163" t="str">
            <v>FEDERATION FRANCAISE CANOE-KAYAK ET SPORTS PAGAIE</v>
          </cell>
          <cell r="T3163">
            <v>2022</v>
          </cell>
          <cell r="V3163">
            <v>40</v>
          </cell>
          <cell r="W3163" t="str">
            <v>Non</v>
          </cell>
          <cell r="Z3163" t="str">
            <v>AN_COMP_J</v>
          </cell>
          <cell r="AA3163" t="str">
            <v>Carte 1 an Compétition Jeune</v>
          </cell>
          <cell r="AB3163">
            <v>69807</v>
          </cell>
          <cell r="AC3163">
            <v>44470</v>
          </cell>
          <cell r="AD3163">
            <v>44546</v>
          </cell>
          <cell r="AE3163">
            <v>44926</v>
          </cell>
          <cell r="AF3163" t="str">
            <v>Aucun</v>
          </cell>
          <cell r="AG3163" t="str">
            <v>M</v>
          </cell>
          <cell r="AH3163" t="str">
            <v>MINIME</v>
          </cell>
          <cell r="AN3163">
            <v>44546</v>
          </cell>
          <cell r="AO3163" t="str">
            <v>Compétition</v>
          </cell>
        </row>
        <row r="3164">
          <cell r="E3164">
            <v>478603</v>
          </cell>
          <cell r="F3164" t="str">
            <v>Mme</v>
          </cell>
          <cell r="G3164" t="str">
            <v>TOUZE</v>
          </cell>
          <cell r="H3164" t="str">
            <v>CHRISTELLE</v>
          </cell>
          <cell r="I3164">
            <v>26727</v>
          </cell>
          <cell r="J3164" t="str">
            <v>FRANCE</v>
          </cell>
          <cell r="K3164" t="str">
            <v>Femme</v>
          </cell>
          <cell r="L3164">
            <v>2208</v>
          </cell>
          <cell r="M3164" t="str">
            <v>CLUB CANOE KAYAK GUERLEDAN</v>
          </cell>
          <cell r="N3164" t="str">
            <v>CCKG</v>
          </cell>
          <cell r="O3164">
            <v>2200</v>
          </cell>
          <cell r="P3164" t="str">
            <v>COMITE DEPARTEMENTAL CK COTES D'ARMOR</v>
          </cell>
          <cell r="Q3164" t="str">
            <v>CR03</v>
          </cell>
          <cell r="R3164" t="str">
            <v>COMITE REGIONAL BRETAGNE CK</v>
          </cell>
          <cell r="S3164" t="str">
            <v>FEDERATION FRANCAISE CANOE-KAYAK ET SPORTS PAGAIE</v>
          </cell>
          <cell r="T3164">
            <v>2022</v>
          </cell>
          <cell r="V3164">
            <v>55</v>
          </cell>
          <cell r="W3164" t="str">
            <v>Non</v>
          </cell>
          <cell r="Z3164" t="str">
            <v>AN_LOIS_A</v>
          </cell>
          <cell r="AA3164" t="str">
            <v>Carte 1 an Loisir Adulte</v>
          </cell>
          <cell r="AB3164">
            <v>69807</v>
          </cell>
          <cell r="AC3164">
            <v>44470</v>
          </cell>
          <cell r="AD3164">
            <v>44546</v>
          </cell>
          <cell r="AE3164">
            <v>44926</v>
          </cell>
          <cell r="AF3164" t="str">
            <v>Aucun</v>
          </cell>
          <cell r="AG3164" t="str">
            <v>V</v>
          </cell>
          <cell r="AH3164" t="str">
            <v>VETERAN</v>
          </cell>
          <cell r="AJ3164">
            <v>44462</v>
          </cell>
          <cell r="AK3164" t="str">
            <v>Loisir</v>
          </cell>
          <cell r="AL3164" t="str">
            <v>CORBEL Adèle</v>
          </cell>
          <cell r="AM3164">
            <v>10100640860</v>
          </cell>
        </row>
        <row r="3165">
          <cell r="E3165">
            <v>478605</v>
          </cell>
          <cell r="F3165" t="str">
            <v>Mme</v>
          </cell>
          <cell r="G3165" t="str">
            <v>MARO</v>
          </cell>
          <cell r="H3165" t="str">
            <v>OLIVINE</v>
          </cell>
          <cell r="I3165">
            <v>40981</v>
          </cell>
          <cell r="J3165" t="str">
            <v>FRANCE</v>
          </cell>
          <cell r="K3165" t="str">
            <v>Femme</v>
          </cell>
          <cell r="L3165">
            <v>2208</v>
          </cell>
          <cell r="M3165" t="str">
            <v>CLUB CANOE KAYAK GUERLEDAN</v>
          </cell>
          <cell r="N3165" t="str">
            <v>CCKG</v>
          </cell>
          <cell r="O3165">
            <v>2200</v>
          </cell>
          <cell r="P3165" t="str">
            <v>COMITE DEPARTEMENTAL CK COTES D'ARMOR</v>
          </cell>
          <cell r="Q3165" t="str">
            <v>CR03</v>
          </cell>
          <cell r="R3165" t="str">
            <v>COMITE REGIONAL BRETAGNE CK</v>
          </cell>
          <cell r="S3165" t="str">
            <v>FEDERATION FRANCAISE CANOE-KAYAK ET SPORTS PAGAIE</v>
          </cell>
          <cell r="T3165">
            <v>2022</v>
          </cell>
          <cell r="V3165">
            <v>40</v>
          </cell>
          <cell r="W3165" t="str">
            <v>Non</v>
          </cell>
          <cell r="Z3165" t="str">
            <v>AN_COMP_J</v>
          </cell>
          <cell r="AA3165" t="str">
            <v>Carte 1 an Compétition Jeune</v>
          </cell>
          <cell r="AB3165">
            <v>69807</v>
          </cell>
          <cell r="AC3165">
            <v>44470</v>
          </cell>
          <cell r="AD3165">
            <v>44546</v>
          </cell>
          <cell r="AE3165">
            <v>44926</v>
          </cell>
          <cell r="AF3165" t="str">
            <v>Aucun</v>
          </cell>
          <cell r="AG3165" t="str">
            <v>P</v>
          </cell>
          <cell r="AH3165" t="str">
            <v>POUSSIN</v>
          </cell>
          <cell r="AN3165">
            <v>44546</v>
          </cell>
          <cell r="AO3165" t="str">
            <v>Compétition</v>
          </cell>
        </row>
        <row r="3166">
          <cell r="E3166">
            <v>478608</v>
          </cell>
          <cell r="F3166" t="str">
            <v>M.</v>
          </cell>
          <cell r="G3166" t="str">
            <v>JOSEPH</v>
          </cell>
          <cell r="H3166" t="str">
            <v>SEBASTIEN</v>
          </cell>
          <cell r="I3166">
            <v>29766</v>
          </cell>
          <cell r="J3166" t="str">
            <v>FRANCE</v>
          </cell>
          <cell r="K3166" t="str">
            <v>Homme</v>
          </cell>
          <cell r="L3166">
            <v>5642</v>
          </cell>
          <cell r="M3166" t="str">
            <v>PLOUAY EAU VIVE</v>
          </cell>
          <cell r="N3166" t="str">
            <v>PEV</v>
          </cell>
          <cell r="O3166">
            <v>5600</v>
          </cell>
          <cell r="P3166" t="str">
            <v>COMITE DEPARTEMENTAL CK DU MORBIHAN</v>
          </cell>
          <cell r="Q3166" t="str">
            <v>CR03</v>
          </cell>
          <cell r="R3166" t="str">
            <v>COMITE REGIONAL BRETAGNE CK</v>
          </cell>
          <cell r="S3166" t="str">
            <v>FEDERATION FRANCAISE CANOE-KAYAK ET SPORTS PAGAIE</v>
          </cell>
          <cell r="T3166">
            <v>2022</v>
          </cell>
          <cell r="V3166">
            <v>20</v>
          </cell>
          <cell r="W3166" t="str">
            <v>Non</v>
          </cell>
          <cell r="Z3166" t="str">
            <v>M3_LOIS_A</v>
          </cell>
          <cell r="AA3166" t="str">
            <v>Carte 3 mois Loisir Adulte</v>
          </cell>
          <cell r="AB3166">
            <v>72631</v>
          </cell>
          <cell r="AC3166">
            <v>44621</v>
          </cell>
          <cell r="AD3166">
            <v>44673</v>
          </cell>
          <cell r="AE3166">
            <v>44764</v>
          </cell>
          <cell r="AF3166" t="str">
            <v>Aucun</v>
          </cell>
          <cell r="AG3166" t="str">
            <v>V</v>
          </cell>
          <cell r="AH3166" t="str">
            <v>VETERAN</v>
          </cell>
        </row>
        <row r="3167">
          <cell r="E3167">
            <v>478609</v>
          </cell>
          <cell r="F3167" t="str">
            <v>M.</v>
          </cell>
          <cell r="G3167" t="str">
            <v>JOSEPH</v>
          </cell>
          <cell r="H3167" t="str">
            <v>NOLAN</v>
          </cell>
          <cell r="I3167">
            <v>40770</v>
          </cell>
          <cell r="J3167" t="str">
            <v>FRANCE</v>
          </cell>
          <cell r="K3167" t="str">
            <v>Homme</v>
          </cell>
          <cell r="L3167">
            <v>5642</v>
          </cell>
          <cell r="M3167" t="str">
            <v>PLOUAY EAU VIVE</v>
          </cell>
          <cell r="N3167" t="str">
            <v>PEV</v>
          </cell>
          <cell r="O3167">
            <v>5600</v>
          </cell>
          <cell r="P3167" t="str">
            <v>COMITE DEPARTEMENTAL CK DU MORBIHAN</v>
          </cell>
          <cell r="Q3167" t="str">
            <v>CR03</v>
          </cell>
          <cell r="R3167" t="str">
            <v>COMITE REGIONAL BRETAGNE CK</v>
          </cell>
          <cell r="S3167" t="str">
            <v>FEDERATION FRANCAISE CANOE-KAYAK ET SPORTS PAGAIE</v>
          </cell>
          <cell r="T3167">
            <v>2022</v>
          </cell>
          <cell r="V3167">
            <v>10</v>
          </cell>
          <cell r="W3167" t="str">
            <v>Non</v>
          </cell>
          <cell r="Z3167" t="str">
            <v>M3_LOIS_J</v>
          </cell>
          <cell r="AA3167" t="str">
            <v>Carte 3 mois Loisir Jeune</v>
          </cell>
          <cell r="AB3167">
            <v>72631</v>
          </cell>
          <cell r="AC3167">
            <v>44621</v>
          </cell>
          <cell r="AD3167">
            <v>44673</v>
          </cell>
          <cell r="AE3167">
            <v>44764</v>
          </cell>
          <cell r="AF3167" t="str">
            <v>Aucun</v>
          </cell>
          <cell r="AG3167" t="str">
            <v>B</v>
          </cell>
          <cell r="AH3167" t="str">
            <v>BENJAMIN</v>
          </cell>
          <cell r="AJ3167">
            <v>44673</v>
          </cell>
          <cell r="AK3167" t="str">
            <v>Loisir</v>
          </cell>
        </row>
        <row r="3168">
          <cell r="E3168">
            <v>478621</v>
          </cell>
          <cell r="F3168" t="str">
            <v>M.</v>
          </cell>
          <cell r="G3168" t="str">
            <v>JUSTOME</v>
          </cell>
          <cell r="H3168" t="str">
            <v>EVAN</v>
          </cell>
          <cell r="I3168">
            <v>41319</v>
          </cell>
          <cell r="J3168" t="str">
            <v>FRANCE</v>
          </cell>
          <cell r="K3168" t="str">
            <v>Homme</v>
          </cell>
          <cell r="L3168">
            <v>5614</v>
          </cell>
          <cell r="M3168" t="str">
            <v>C.K.C. AURAY</v>
          </cell>
          <cell r="O3168">
            <v>5600</v>
          </cell>
          <cell r="P3168" t="str">
            <v>COMITE DEPARTEMENTAL CK DU MORBIHAN</v>
          </cell>
          <cell r="Q3168" t="str">
            <v>CR03</v>
          </cell>
          <cell r="R3168" t="str">
            <v>COMITE REGIONAL BRETAGNE CK</v>
          </cell>
          <cell r="S3168" t="str">
            <v>FEDERATION FRANCAISE CANOE-KAYAK ET SPORTS PAGAIE</v>
          </cell>
          <cell r="T3168">
            <v>2022</v>
          </cell>
          <cell r="V3168">
            <v>20</v>
          </cell>
          <cell r="W3168" t="str">
            <v>Non</v>
          </cell>
          <cell r="Z3168" t="str">
            <v>AN_LOIS_J</v>
          </cell>
          <cell r="AA3168" t="str">
            <v>Carte 1 an Loisir Jeune</v>
          </cell>
          <cell r="AB3168">
            <v>71181</v>
          </cell>
          <cell r="AC3168">
            <v>44562</v>
          </cell>
          <cell r="AD3168">
            <v>44563</v>
          </cell>
          <cell r="AE3168">
            <v>44926</v>
          </cell>
          <cell r="AF3168" t="str">
            <v>Aucun</v>
          </cell>
          <cell r="AG3168" t="str">
            <v>P</v>
          </cell>
          <cell r="AH3168" t="str">
            <v>POUSSIN</v>
          </cell>
          <cell r="AJ3168">
            <v>44382</v>
          </cell>
          <cell r="AK3168" t="str">
            <v>Loisir</v>
          </cell>
          <cell r="AL3168" t="str">
            <v>gautier</v>
          </cell>
          <cell r="AM3168">
            <v>561042656</v>
          </cell>
        </row>
        <row r="3169">
          <cell r="E3169">
            <v>478624</v>
          </cell>
          <cell r="F3169" t="str">
            <v>Mme</v>
          </cell>
          <cell r="G3169" t="str">
            <v>HOANG</v>
          </cell>
          <cell r="H3169" t="str">
            <v>SYLVIE</v>
          </cell>
          <cell r="I3169">
            <v>20928</v>
          </cell>
          <cell r="J3169" t="str">
            <v>FRANCE</v>
          </cell>
          <cell r="K3169" t="str">
            <v>Femme</v>
          </cell>
          <cell r="L3169">
            <v>5614</v>
          </cell>
          <cell r="M3169" t="str">
            <v>C.K.C. AURAY</v>
          </cell>
          <cell r="O3169">
            <v>5600</v>
          </cell>
          <cell r="P3169" t="str">
            <v>COMITE DEPARTEMENTAL CK DU MORBIHAN</v>
          </cell>
          <cell r="Q3169" t="str">
            <v>CR03</v>
          </cell>
          <cell r="R3169" t="str">
            <v>COMITE REGIONAL BRETAGNE CK</v>
          </cell>
          <cell r="S3169" t="str">
            <v>FEDERATION FRANCAISE CANOE-KAYAK ET SPORTS PAGAIE</v>
          </cell>
          <cell r="T3169">
            <v>2022</v>
          </cell>
          <cell r="V3169">
            <v>55</v>
          </cell>
          <cell r="W3169" t="str">
            <v>Non</v>
          </cell>
          <cell r="Z3169" t="str">
            <v>AN_LOIS_A</v>
          </cell>
          <cell r="AA3169" t="str">
            <v>Carte 1 an Loisir Adulte</v>
          </cell>
          <cell r="AB3169">
            <v>71181</v>
          </cell>
          <cell r="AC3169">
            <v>44562</v>
          </cell>
          <cell r="AD3169">
            <v>44563</v>
          </cell>
          <cell r="AE3169">
            <v>44926</v>
          </cell>
          <cell r="AF3169" t="str">
            <v>Aucun</v>
          </cell>
          <cell r="AG3169" t="str">
            <v>V</v>
          </cell>
          <cell r="AH3169" t="str">
            <v>VETERAN</v>
          </cell>
          <cell r="AJ3169">
            <v>44456</v>
          </cell>
          <cell r="AK3169" t="str">
            <v>Loisir</v>
          </cell>
          <cell r="AL3169" t="str">
            <v>hoang</v>
          </cell>
          <cell r="AM3169">
            <v>561021296</v>
          </cell>
        </row>
        <row r="3170">
          <cell r="E3170">
            <v>478625</v>
          </cell>
          <cell r="F3170" t="str">
            <v>M.</v>
          </cell>
          <cell r="G3170" t="str">
            <v>PETIT</v>
          </cell>
          <cell r="H3170" t="str">
            <v>JACQUES</v>
          </cell>
          <cell r="I3170">
            <v>19114</v>
          </cell>
          <cell r="J3170" t="str">
            <v>FRANCE</v>
          </cell>
          <cell r="K3170" t="str">
            <v>Homme</v>
          </cell>
          <cell r="L3170">
            <v>5614</v>
          </cell>
          <cell r="M3170" t="str">
            <v>C.K.C. AURAY</v>
          </cell>
          <cell r="O3170">
            <v>5600</v>
          </cell>
          <cell r="P3170" t="str">
            <v>COMITE DEPARTEMENTAL CK DU MORBIHAN</v>
          </cell>
          <cell r="Q3170" t="str">
            <v>CR03</v>
          </cell>
          <cell r="R3170" t="str">
            <v>COMITE REGIONAL BRETAGNE CK</v>
          </cell>
          <cell r="S3170" t="str">
            <v>FEDERATION FRANCAISE CANOE-KAYAK ET SPORTS PAGAIE</v>
          </cell>
          <cell r="T3170">
            <v>2022</v>
          </cell>
          <cell r="V3170">
            <v>55</v>
          </cell>
          <cell r="W3170" t="str">
            <v>Non</v>
          </cell>
          <cell r="Z3170" t="str">
            <v>AN_LOIS_A</v>
          </cell>
          <cell r="AA3170" t="str">
            <v>Carte 1 an Loisir Adulte</v>
          </cell>
          <cell r="AB3170">
            <v>71181</v>
          </cell>
          <cell r="AC3170">
            <v>44562</v>
          </cell>
          <cell r="AD3170">
            <v>44563</v>
          </cell>
          <cell r="AE3170">
            <v>44926</v>
          </cell>
          <cell r="AF3170" t="str">
            <v>Aucun</v>
          </cell>
          <cell r="AG3170" t="str">
            <v>V</v>
          </cell>
          <cell r="AH3170" t="str">
            <v>VETERAN</v>
          </cell>
          <cell r="AJ3170">
            <v>44456</v>
          </cell>
          <cell r="AK3170" t="str">
            <v>Loisir</v>
          </cell>
          <cell r="AL3170" t="str">
            <v>hoang</v>
          </cell>
          <cell r="AM3170">
            <v>10002660180</v>
          </cell>
        </row>
        <row r="3171">
          <cell r="E3171">
            <v>478628</v>
          </cell>
          <cell r="F3171" t="str">
            <v>M.</v>
          </cell>
          <cell r="G3171" t="str">
            <v>BOURDIN</v>
          </cell>
          <cell r="H3171" t="str">
            <v>JEAN-MARC</v>
          </cell>
          <cell r="I3171">
            <v>20516</v>
          </cell>
          <cell r="J3171" t="str">
            <v>FRANCE</v>
          </cell>
          <cell r="K3171" t="str">
            <v>Homme</v>
          </cell>
          <cell r="L3171">
            <v>5617</v>
          </cell>
          <cell r="M3171" t="str">
            <v>KAYAK CLUB DE VANNES</v>
          </cell>
          <cell r="O3171">
            <v>5600</v>
          </cell>
          <cell r="P3171" t="str">
            <v>COMITE DEPARTEMENTAL CK DU MORBIHAN</v>
          </cell>
          <cell r="Q3171" t="str">
            <v>CR03</v>
          </cell>
          <cell r="R3171" t="str">
            <v>COMITE REGIONAL BRETAGNE CK</v>
          </cell>
          <cell r="S3171" t="str">
            <v>FEDERATION FRANCAISE CANOE-KAYAK ET SPORTS PAGAIE</v>
          </cell>
          <cell r="T3171">
            <v>2022</v>
          </cell>
          <cell r="V3171">
            <v>55</v>
          </cell>
          <cell r="W3171" t="str">
            <v>Non</v>
          </cell>
          <cell r="Z3171" t="str">
            <v>AN_LOIS_A</v>
          </cell>
          <cell r="AA3171" t="str">
            <v>Carte 1 an Loisir Adulte</v>
          </cell>
          <cell r="AB3171">
            <v>71186</v>
          </cell>
          <cell r="AC3171">
            <v>44562</v>
          </cell>
          <cell r="AD3171">
            <v>44565</v>
          </cell>
          <cell r="AE3171">
            <v>44926</v>
          </cell>
          <cell r="AF3171" t="str">
            <v>Aucun</v>
          </cell>
          <cell r="AG3171" t="str">
            <v>V</v>
          </cell>
          <cell r="AH3171" t="str">
            <v>VETERAN</v>
          </cell>
          <cell r="AJ3171">
            <v>44447</v>
          </cell>
          <cell r="AK3171" t="str">
            <v>Loisir</v>
          </cell>
          <cell r="AL3171" t="str">
            <v>Leger Elsa</v>
          </cell>
        </row>
        <row r="3172">
          <cell r="E3172">
            <v>478642</v>
          </cell>
          <cell r="F3172" t="str">
            <v>M.</v>
          </cell>
          <cell r="G3172" t="str">
            <v>RENAUD</v>
          </cell>
          <cell r="H3172" t="str">
            <v>TOM</v>
          </cell>
          <cell r="I3172">
            <v>40471</v>
          </cell>
          <cell r="J3172" t="str">
            <v>FRANCE</v>
          </cell>
          <cell r="K3172" t="str">
            <v>Homme</v>
          </cell>
          <cell r="L3172">
            <v>5604</v>
          </cell>
          <cell r="M3172" t="str">
            <v>CLUB LOISIRS POP. LOCHRIST</v>
          </cell>
          <cell r="O3172">
            <v>5600</v>
          </cell>
          <cell r="P3172" t="str">
            <v>COMITE DEPARTEMENTAL CK DU MORBIHAN</v>
          </cell>
          <cell r="Q3172" t="str">
            <v>CR03</v>
          </cell>
          <cell r="R3172" t="str">
            <v>COMITE REGIONAL BRETAGNE CK</v>
          </cell>
          <cell r="S3172" t="str">
            <v>FEDERATION FRANCAISE CANOE-KAYAK ET SPORTS PAGAIE</v>
          </cell>
          <cell r="T3172">
            <v>2022</v>
          </cell>
          <cell r="V3172">
            <v>40</v>
          </cell>
          <cell r="W3172" t="str">
            <v>Non</v>
          </cell>
          <cell r="X3172" t="str">
            <v>IA Sport Plus</v>
          </cell>
          <cell r="Y3172" t="str">
            <v>IASPORT</v>
          </cell>
          <cell r="Z3172" t="str">
            <v>AN_COMP_J</v>
          </cell>
          <cell r="AA3172" t="str">
            <v>Carte 1 an Compétition Jeune</v>
          </cell>
          <cell r="AB3172">
            <v>70750</v>
          </cell>
          <cell r="AC3172">
            <v>44531</v>
          </cell>
          <cell r="AD3172">
            <v>44551</v>
          </cell>
          <cell r="AE3172">
            <v>44926</v>
          </cell>
          <cell r="AF3172" t="str">
            <v>Aucun</v>
          </cell>
          <cell r="AG3172" t="str">
            <v>B</v>
          </cell>
          <cell r="AH3172" t="str">
            <v>BENJAMIN</v>
          </cell>
          <cell r="AN3172">
            <v>44551</v>
          </cell>
          <cell r="AO3172" t="str">
            <v>Compétition</v>
          </cell>
        </row>
        <row r="3173">
          <cell r="E3173">
            <v>478643</v>
          </cell>
          <cell r="F3173" t="str">
            <v>M.</v>
          </cell>
          <cell r="G3173" t="str">
            <v>ELDIN</v>
          </cell>
          <cell r="H3173" t="str">
            <v>YANN</v>
          </cell>
          <cell r="I3173">
            <v>40387</v>
          </cell>
          <cell r="J3173" t="str">
            <v>FRANCE</v>
          </cell>
          <cell r="K3173" t="str">
            <v>Homme</v>
          </cell>
          <cell r="L3173">
            <v>5604</v>
          </cell>
          <cell r="M3173" t="str">
            <v>CLUB LOISIRS POP. LOCHRIST</v>
          </cell>
          <cell r="O3173">
            <v>5600</v>
          </cell>
          <cell r="P3173" t="str">
            <v>COMITE DEPARTEMENTAL CK DU MORBIHAN</v>
          </cell>
          <cell r="Q3173" t="str">
            <v>CR03</v>
          </cell>
          <cell r="R3173" t="str">
            <v>COMITE REGIONAL BRETAGNE CK</v>
          </cell>
          <cell r="S3173" t="str">
            <v>FEDERATION FRANCAISE CANOE-KAYAK ET SPORTS PAGAIE</v>
          </cell>
          <cell r="T3173">
            <v>2022</v>
          </cell>
          <cell r="V3173">
            <v>40</v>
          </cell>
          <cell r="W3173" t="str">
            <v>Non</v>
          </cell>
          <cell r="X3173" t="str">
            <v>IA Sport Plus</v>
          </cell>
          <cell r="Y3173" t="str">
            <v>IASPORT</v>
          </cell>
          <cell r="Z3173" t="str">
            <v>AN_COMP_J</v>
          </cell>
          <cell r="AA3173" t="str">
            <v>Carte 1 an Compétition Jeune</v>
          </cell>
          <cell r="AB3173">
            <v>70750</v>
          </cell>
          <cell r="AC3173">
            <v>44531</v>
          </cell>
          <cell r="AD3173">
            <v>44551</v>
          </cell>
          <cell r="AE3173">
            <v>44926</v>
          </cell>
          <cell r="AF3173" t="str">
            <v>Aucun</v>
          </cell>
          <cell r="AG3173" t="str">
            <v>B</v>
          </cell>
          <cell r="AH3173" t="str">
            <v>BENJAMIN</v>
          </cell>
          <cell r="AN3173">
            <v>44551</v>
          </cell>
          <cell r="AO3173" t="str">
            <v>Compétition</v>
          </cell>
        </row>
        <row r="3174">
          <cell r="E3174">
            <v>478644</v>
          </cell>
          <cell r="F3174" t="str">
            <v>M.</v>
          </cell>
          <cell r="G3174" t="str">
            <v>LE CUNFF</v>
          </cell>
          <cell r="H3174" t="str">
            <v>LELIO</v>
          </cell>
          <cell r="I3174">
            <v>40462</v>
          </cell>
          <cell r="J3174" t="str">
            <v>FRANCE</v>
          </cell>
          <cell r="K3174" t="str">
            <v>Homme</v>
          </cell>
          <cell r="L3174">
            <v>5604</v>
          </cell>
          <cell r="M3174" t="str">
            <v>CLUB LOISIRS POP. LOCHRIST</v>
          </cell>
          <cell r="O3174">
            <v>5600</v>
          </cell>
          <cell r="P3174" t="str">
            <v>COMITE DEPARTEMENTAL CK DU MORBIHAN</v>
          </cell>
          <cell r="Q3174" t="str">
            <v>CR03</v>
          </cell>
          <cell r="R3174" t="str">
            <v>COMITE REGIONAL BRETAGNE CK</v>
          </cell>
          <cell r="S3174" t="str">
            <v>FEDERATION FRANCAISE CANOE-KAYAK ET SPORTS PAGAIE</v>
          </cell>
          <cell r="T3174">
            <v>2022</v>
          </cell>
          <cell r="V3174">
            <v>40</v>
          </cell>
          <cell r="W3174" t="str">
            <v>Non</v>
          </cell>
          <cell r="Z3174" t="str">
            <v>AN_COMP_J</v>
          </cell>
          <cell r="AA3174" t="str">
            <v>Carte 1 an Compétition Jeune</v>
          </cell>
          <cell r="AB3174">
            <v>70750</v>
          </cell>
          <cell r="AC3174">
            <v>44531</v>
          </cell>
          <cell r="AD3174">
            <v>44551</v>
          </cell>
          <cell r="AE3174">
            <v>44926</v>
          </cell>
          <cell r="AF3174" t="str">
            <v>Aucun</v>
          </cell>
          <cell r="AG3174" t="str">
            <v>B</v>
          </cell>
          <cell r="AH3174" t="str">
            <v>BENJAMIN</v>
          </cell>
          <cell r="AN3174">
            <v>44551</v>
          </cell>
          <cell r="AO3174" t="str">
            <v>Compétition</v>
          </cell>
        </row>
        <row r="3175">
          <cell r="E3175">
            <v>478691</v>
          </cell>
          <cell r="F3175" t="str">
            <v>M.</v>
          </cell>
          <cell r="G3175" t="str">
            <v>GARNIER</v>
          </cell>
          <cell r="H3175" t="str">
            <v>KEVIN</v>
          </cell>
          <cell r="I3175">
            <v>35221</v>
          </cell>
          <cell r="J3175" t="str">
            <v>FRANCE</v>
          </cell>
          <cell r="K3175" t="str">
            <v>Homme</v>
          </cell>
          <cell r="L3175">
            <v>3510</v>
          </cell>
          <cell r="M3175" t="str">
            <v>THORIGNE EAUX VIVES</v>
          </cell>
          <cell r="N3175" t="str">
            <v>TEV</v>
          </cell>
          <cell r="O3175">
            <v>3500</v>
          </cell>
          <cell r="P3175" t="str">
            <v>COMITE DEPARTEMENTAL CK D'ILLE ET VILAINE</v>
          </cell>
          <cell r="Q3175" t="str">
            <v>CR03</v>
          </cell>
          <cell r="R3175" t="str">
            <v>COMITE REGIONAL BRETAGNE CK</v>
          </cell>
          <cell r="S3175" t="str">
            <v>FEDERATION FRANCAISE CANOE-KAYAK ET SPORTS PAGAIE</v>
          </cell>
          <cell r="T3175">
            <v>2022</v>
          </cell>
          <cell r="V3175">
            <v>55</v>
          </cell>
          <cell r="W3175" t="str">
            <v>Non</v>
          </cell>
          <cell r="Z3175" t="str">
            <v>AN_LOIS_A</v>
          </cell>
          <cell r="AA3175" t="str">
            <v>Carte 1 an Loisir Adulte</v>
          </cell>
          <cell r="AB3175">
            <v>71438</v>
          </cell>
          <cell r="AC3175">
            <v>44562</v>
          </cell>
          <cell r="AD3175">
            <v>44565</v>
          </cell>
          <cell r="AE3175">
            <v>44926</v>
          </cell>
          <cell r="AF3175" t="str">
            <v>Aucun</v>
          </cell>
          <cell r="AG3175" t="str">
            <v>S</v>
          </cell>
          <cell r="AH3175" t="str">
            <v>SENIOR</v>
          </cell>
          <cell r="AJ3175">
            <v>44459</v>
          </cell>
          <cell r="AK3175" t="str">
            <v>Loisir</v>
          </cell>
          <cell r="AL3175" t="str">
            <v>BERRIANE MARIA</v>
          </cell>
          <cell r="AM3175">
            <v>299373848</v>
          </cell>
        </row>
        <row r="3176">
          <cell r="E3176">
            <v>478694</v>
          </cell>
          <cell r="F3176" t="str">
            <v>M.</v>
          </cell>
          <cell r="G3176" t="str">
            <v>LEMAITRE</v>
          </cell>
          <cell r="H3176" t="str">
            <v>YAEL</v>
          </cell>
          <cell r="I3176">
            <v>39678</v>
          </cell>
          <cell r="J3176" t="str">
            <v>FRANCE</v>
          </cell>
          <cell r="K3176" t="str">
            <v>Homme</v>
          </cell>
          <cell r="L3176">
            <v>3510</v>
          </cell>
          <cell r="M3176" t="str">
            <v>THORIGNE EAUX VIVES</v>
          </cell>
          <cell r="N3176" t="str">
            <v>TEV</v>
          </cell>
          <cell r="O3176">
            <v>3500</v>
          </cell>
          <cell r="P3176" t="str">
            <v>COMITE DEPARTEMENTAL CK D'ILLE ET VILAINE</v>
          </cell>
          <cell r="Q3176" t="str">
            <v>CR03</v>
          </cell>
          <cell r="R3176" t="str">
            <v>COMITE REGIONAL BRETAGNE CK</v>
          </cell>
          <cell r="S3176" t="str">
            <v>FEDERATION FRANCAISE CANOE-KAYAK ET SPORTS PAGAIE</v>
          </cell>
          <cell r="T3176">
            <v>2022</v>
          </cell>
          <cell r="V3176">
            <v>20</v>
          </cell>
          <cell r="W3176" t="str">
            <v>Non</v>
          </cell>
          <cell r="Z3176" t="str">
            <v>AN_LOIS_J</v>
          </cell>
          <cell r="AA3176" t="str">
            <v>Carte 1 an Loisir Jeune</v>
          </cell>
          <cell r="AB3176">
            <v>71438</v>
          </cell>
          <cell r="AC3176">
            <v>44562</v>
          </cell>
          <cell r="AD3176">
            <v>44565</v>
          </cell>
          <cell r="AE3176">
            <v>44926</v>
          </cell>
          <cell r="AF3176" t="str">
            <v>Aucun</v>
          </cell>
          <cell r="AG3176" t="str">
            <v>M</v>
          </cell>
          <cell r="AH3176" t="str">
            <v>MINIME</v>
          </cell>
          <cell r="AJ3176">
            <v>44565</v>
          </cell>
          <cell r="AK3176" t="str">
            <v>Loisir</v>
          </cell>
        </row>
        <row r="3177">
          <cell r="E3177">
            <v>478697</v>
          </cell>
          <cell r="F3177" t="str">
            <v>Mme</v>
          </cell>
          <cell r="G3177" t="str">
            <v>PARADISO</v>
          </cell>
          <cell r="H3177" t="str">
            <v>JOANIE</v>
          </cell>
          <cell r="I3177">
            <v>32978</v>
          </cell>
          <cell r="J3177" t="str">
            <v>FRANCE</v>
          </cell>
          <cell r="K3177" t="str">
            <v>Femme</v>
          </cell>
          <cell r="L3177">
            <v>3510</v>
          </cell>
          <cell r="M3177" t="str">
            <v>THORIGNE EAUX VIVES</v>
          </cell>
          <cell r="N3177" t="str">
            <v>TEV</v>
          </cell>
          <cell r="O3177">
            <v>3500</v>
          </cell>
          <cell r="P3177" t="str">
            <v>COMITE DEPARTEMENTAL CK D'ILLE ET VILAINE</v>
          </cell>
          <cell r="Q3177" t="str">
            <v>CR03</v>
          </cell>
          <cell r="R3177" t="str">
            <v>COMITE REGIONAL BRETAGNE CK</v>
          </cell>
          <cell r="S3177" t="str">
            <v>FEDERATION FRANCAISE CANOE-KAYAK ET SPORTS PAGAIE</v>
          </cell>
          <cell r="T3177">
            <v>2022</v>
          </cell>
          <cell r="V3177">
            <v>55</v>
          </cell>
          <cell r="W3177" t="str">
            <v>Non</v>
          </cell>
          <cell r="Z3177" t="str">
            <v>AN_LOIS_A</v>
          </cell>
          <cell r="AA3177" t="str">
            <v>Carte 1 an Loisir Adulte</v>
          </cell>
          <cell r="AB3177">
            <v>71438</v>
          </cell>
          <cell r="AC3177">
            <v>44562</v>
          </cell>
          <cell r="AD3177">
            <v>44565</v>
          </cell>
          <cell r="AE3177">
            <v>44926</v>
          </cell>
          <cell r="AF3177" t="str">
            <v>Aucun</v>
          </cell>
          <cell r="AG3177" t="str">
            <v>S</v>
          </cell>
          <cell r="AH3177" t="str">
            <v>SENIOR</v>
          </cell>
          <cell r="AJ3177">
            <v>44453</v>
          </cell>
          <cell r="AK3177" t="str">
            <v>Loisir</v>
          </cell>
        </row>
        <row r="3178">
          <cell r="E3178">
            <v>478700</v>
          </cell>
          <cell r="F3178" t="str">
            <v>M.</v>
          </cell>
          <cell r="G3178" t="str">
            <v>LEGENDRE</v>
          </cell>
          <cell r="H3178" t="str">
            <v>PIERRE</v>
          </cell>
          <cell r="I3178">
            <v>17759</v>
          </cell>
          <cell r="J3178" t="str">
            <v>FRANCE</v>
          </cell>
          <cell r="K3178" t="str">
            <v>Homme</v>
          </cell>
          <cell r="L3178">
            <v>3510</v>
          </cell>
          <cell r="M3178" t="str">
            <v>THORIGNE EAUX VIVES</v>
          </cell>
          <cell r="N3178" t="str">
            <v>TEV</v>
          </cell>
          <cell r="O3178">
            <v>3500</v>
          </cell>
          <cell r="P3178" t="str">
            <v>COMITE DEPARTEMENTAL CK D'ILLE ET VILAINE</v>
          </cell>
          <cell r="Q3178" t="str">
            <v>CR03</v>
          </cell>
          <cell r="R3178" t="str">
            <v>COMITE REGIONAL BRETAGNE CK</v>
          </cell>
          <cell r="S3178" t="str">
            <v>FEDERATION FRANCAISE CANOE-KAYAK ET SPORTS PAGAIE</v>
          </cell>
          <cell r="T3178">
            <v>2022</v>
          </cell>
          <cell r="V3178">
            <v>55</v>
          </cell>
          <cell r="W3178" t="str">
            <v>Non</v>
          </cell>
          <cell r="Z3178" t="str">
            <v>AN_LOIS_A</v>
          </cell>
          <cell r="AA3178" t="str">
            <v>Carte 1 an Loisir Adulte</v>
          </cell>
          <cell r="AB3178">
            <v>71438</v>
          </cell>
          <cell r="AC3178">
            <v>44562</v>
          </cell>
          <cell r="AD3178">
            <v>44565</v>
          </cell>
          <cell r="AE3178">
            <v>44926</v>
          </cell>
          <cell r="AF3178" t="str">
            <v>Aucun</v>
          </cell>
          <cell r="AG3178" t="str">
            <v>V</v>
          </cell>
          <cell r="AH3178" t="str">
            <v>VETERAN</v>
          </cell>
          <cell r="AJ3178">
            <v>44390</v>
          </cell>
          <cell r="AK3178" t="str">
            <v>Loisir</v>
          </cell>
        </row>
        <row r="3179">
          <cell r="E3179">
            <v>478703</v>
          </cell>
          <cell r="F3179" t="str">
            <v>M.</v>
          </cell>
          <cell r="G3179" t="str">
            <v>CATTELOIN</v>
          </cell>
          <cell r="H3179" t="str">
            <v>ANTOINE</v>
          </cell>
          <cell r="I3179">
            <v>31566</v>
          </cell>
          <cell r="J3179" t="str">
            <v>FRANCE</v>
          </cell>
          <cell r="K3179" t="str">
            <v>Homme</v>
          </cell>
          <cell r="L3179">
            <v>2975</v>
          </cell>
          <cell r="M3179" t="str">
            <v>CONCARNEAU CORNOUAILLE CANOË KAYAK</v>
          </cell>
          <cell r="N3179" t="str">
            <v>CCCK</v>
          </cell>
          <cell r="O3179">
            <v>2900</v>
          </cell>
          <cell r="P3179" t="str">
            <v>COMITE DEPARTEMENTAL CK DU FINISTERE</v>
          </cell>
          <cell r="Q3179" t="str">
            <v>CR03</v>
          </cell>
          <cell r="R3179" t="str">
            <v>COMITE REGIONAL BRETAGNE CK</v>
          </cell>
          <cell r="S3179" t="str">
            <v>FEDERATION FRANCAISE CANOE-KAYAK ET SPORTS PAGAIE</v>
          </cell>
          <cell r="T3179">
            <v>2022</v>
          </cell>
          <cell r="V3179">
            <v>55</v>
          </cell>
          <cell r="W3179" t="str">
            <v>Non</v>
          </cell>
          <cell r="Z3179" t="str">
            <v>AN_LOIS_A</v>
          </cell>
          <cell r="AA3179" t="str">
            <v>Carte 1 an Loisir Adulte</v>
          </cell>
          <cell r="AB3179">
            <v>71536</v>
          </cell>
          <cell r="AC3179">
            <v>44562</v>
          </cell>
          <cell r="AD3179">
            <v>44581</v>
          </cell>
          <cell r="AE3179">
            <v>44926</v>
          </cell>
          <cell r="AF3179" t="str">
            <v>Aucun</v>
          </cell>
          <cell r="AG3179" t="str">
            <v>V</v>
          </cell>
          <cell r="AH3179" t="str">
            <v>VETERAN</v>
          </cell>
          <cell r="AJ3179">
            <v>44461</v>
          </cell>
          <cell r="AK3179" t="str">
            <v>Loisir</v>
          </cell>
          <cell r="AL3179" t="str">
            <v>Fouchard</v>
          </cell>
          <cell r="AM3179" t="str">
            <v>02 34 88 56 99</v>
          </cell>
        </row>
        <row r="3180">
          <cell r="E3180">
            <v>478705</v>
          </cell>
          <cell r="F3180" t="str">
            <v>M.</v>
          </cell>
          <cell r="G3180" t="str">
            <v>BARZIC</v>
          </cell>
          <cell r="H3180" t="str">
            <v>JACQUES</v>
          </cell>
          <cell r="I3180">
            <v>21388</v>
          </cell>
          <cell r="J3180" t="str">
            <v>FRANCE</v>
          </cell>
          <cell r="K3180" t="str">
            <v>Homme</v>
          </cell>
          <cell r="L3180">
            <v>2975</v>
          </cell>
          <cell r="M3180" t="str">
            <v>CONCARNEAU CORNOUAILLE CANOË KAYAK</v>
          </cell>
          <cell r="N3180" t="str">
            <v>CCCK</v>
          </cell>
          <cell r="O3180">
            <v>2900</v>
          </cell>
          <cell r="P3180" t="str">
            <v>COMITE DEPARTEMENTAL CK DU FINISTERE</v>
          </cell>
          <cell r="Q3180" t="str">
            <v>CR03</v>
          </cell>
          <cell r="R3180" t="str">
            <v>COMITE REGIONAL BRETAGNE CK</v>
          </cell>
          <cell r="S3180" t="str">
            <v>FEDERATION FRANCAISE CANOE-KAYAK ET SPORTS PAGAIE</v>
          </cell>
          <cell r="T3180">
            <v>2022</v>
          </cell>
          <cell r="V3180">
            <v>55</v>
          </cell>
          <cell r="W3180" t="str">
            <v>Non</v>
          </cell>
          <cell r="Z3180" t="str">
            <v>AN_LOIS_A</v>
          </cell>
          <cell r="AA3180" t="str">
            <v>Carte 1 an Loisir Adulte</v>
          </cell>
          <cell r="AB3180">
            <v>71536</v>
          </cell>
          <cell r="AC3180">
            <v>44562</v>
          </cell>
          <cell r="AD3180">
            <v>44581</v>
          </cell>
          <cell r="AE3180">
            <v>44926</v>
          </cell>
          <cell r="AF3180" t="str">
            <v>Aucun</v>
          </cell>
          <cell r="AG3180" t="str">
            <v>V</v>
          </cell>
          <cell r="AH3180" t="str">
            <v>VETERAN</v>
          </cell>
          <cell r="AJ3180">
            <v>44460</v>
          </cell>
          <cell r="AK3180" t="str">
            <v>Loisir</v>
          </cell>
          <cell r="AL3180" t="str">
            <v>Romain Corre</v>
          </cell>
        </row>
        <row r="3181">
          <cell r="E3181">
            <v>478730</v>
          </cell>
          <cell r="F3181" t="str">
            <v>M.</v>
          </cell>
          <cell r="G3181" t="str">
            <v>BOLAN</v>
          </cell>
          <cell r="H3181" t="str">
            <v>EWEN</v>
          </cell>
          <cell r="I3181">
            <v>39461</v>
          </cell>
          <cell r="J3181" t="str">
            <v>FRANCE</v>
          </cell>
          <cell r="K3181" t="str">
            <v>Homme</v>
          </cell>
          <cell r="L3181">
            <v>3501</v>
          </cell>
          <cell r="M3181" t="str">
            <v>KAYAK CLUB PONT REAN</v>
          </cell>
          <cell r="O3181">
            <v>3500</v>
          </cell>
          <cell r="P3181" t="str">
            <v>COMITE DEPARTEMENTAL CK D'ILLE ET VILAINE</v>
          </cell>
          <cell r="Q3181" t="str">
            <v>CR03</v>
          </cell>
          <cell r="R3181" t="str">
            <v>COMITE REGIONAL BRETAGNE CK</v>
          </cell>
          <cell r="S3181" t="str">
            <v>FEDERATION FRANCAISE CANOE-KAYAK ET SPORTS PAGAIE</v>
          </cell>
          <cell r="T3181">
            <v>2022</v>
          </cell>
          <cell r="V3181">
            <v>40</v>
          </cell>
          <cell r="W3181" t="str">
            <v>Non</v>
          </cell>
          <cell r="Z3181" t="str">
            <v>AN_COMP_J</v>
          </cell>
          <cell r="AA3181" t="str">
            <v>Carte 1 an Compétition Jeune</v>
          </cell>
          <cell r="AB3181">
            <v>70967</v>
          </cell>
          <cell r="AC3181">
            <v>44531</v>
          </cell>
          <cell r="AD3181">
            <v>44551</v>
          </cell>
          <cell r="AE3181">
            <v>44926</v>
          </cell>
          <cell r="AF3181" t="str">
            <v>Aucun</v>
          </cell>
          <cell r="AG3181" t="str">
            <v>M</v>
          </cell>
          <cell r="AH3181" t="str">
            <v>MINIME</v>
          </cell>
          <cell r="AN3181">
            <v>44453</v>
          </cell>
          <cell r="AO3181" t="str">
            <v>Compétition</v>
          </cell>
        </row>
        <row r="3182">
          <cell r="E3182">
            <v>478731</v>
          </cell>
          <cell r="F3182" t="str">
            <v>M.</v>
          </cell>
          <cell r="G3182" t="str">
            <v>DOUMA</v>
          </cell>
          <cell r="H3182" t="str">
            <v>ELIAS</v>
          </cell>
          <cell r="I3182">
            <v>40133</v>
          </cell>
          <cell r="J3182" t="str">
            <v>FRANCE</v>
          </cell>
          <cell r="K3182" t="str">
            <v>Homme</v>
          </cell>
          <cell r="L3182">
            <v>3501</v>
          </cell>
          <cell r="M3182" t="str">
            <v>KAYAK CLUB PONT REAN</v>
          </cell>
          <cell r="O3182">
            <v>3500</v>
          </cell>
          <cell r="P3182" t="str">
            <v>COMITE DEPARTEMENTAL CK D'ILLE ET VILAINE</v>
          </cell>
          <cell r="Q3182" t="str">
            <v>CR03</v>
          </cell>
          <cell r="R3182" t="str">
            <v>COMITE REGIONAL BRETAGNE CK</v>
          </cell>
          <cell r="S3182" t="str">
            <v>FEDERATION FRANCAISE CANOE-KAYAK ET SPORTS PAGAIE</v>
          </cell>
          <cell r="T3182">
            <v>2022</v>
          </cell>
          <cell r="V3182">
            <v>40</v>
          </cell>
          <cell r="W3182" t="str">
            <v>Non</v>
          </cell>
          <cell r="Z3182" t="str">
            <v>AN_COMP_J</v>
          </cell>
          <cell r="AA3182" t="str">
            <v>Carte 1 an Compétition Jeune</v>
          </cell>
          <cell r="AB3182">
            <v>70967</v>
          </cell>
          <cell r="AC3182">
            <v>44531</v>
          </cell>
          <cell r="AD3182">
            <v>44552</v>
          </cell>
          <cell r="AE3182">
            <v>44926</v>
          </cell>
          <cell r="AF3182" t="str">
            <v>Aucun</v>
          </cell>
          <cell r="AG3182" t="str">
            <v>M</v>
          </cell>
          <cell r="AH3182" t="str">
            <v>MINIME</v>
          </cell>
          <cell r="AN3182">
            <v>44454</v>
          </cell>
          <cell r="AO3182" t="str">
            <v>Compétition</v>
          </cell>
        </row>
        <row r="3183">
          <cell r="E3183">
            <v>478732</v>
          </cell>
          <cell r="F3183" t="str">
            <v>M.</v>
          </cell>
          <cell r="G3183" t="str">
            <v>ASSILI</v>
          </cell>
          <cell r="H3183" t="str">
            <v>AYOUB</v>
          </cell>
          <cell r="I3183">
            <v>40629</v>
          </cell>
          <cell r="J3183" t="str">
            <v>FRANCE</v>
          </cell>
          <cell r="K3183" t="str">
            <v>Homme</v>
          </cell>
          <cell r="L3183">
            <v>3501</v>
          </cell>
          <cell r="M3183" t="str">
            <v>KAYAK CLUB PONT REAN</v>
          </cell>
          <cell r="O3183">
            <v>3500</v>
          </cell>
          <cell r="P3183" t="str">
            <v>COMITE DEPARTEMENTAL CK D'ILLE ET VILAINE</v>
          </cell>
          <cell r="Q3183" t="str">
            <v>CR03</v>
          </cell>
          <cell r="R3183" t="str">
            <v>COMITE REGIONAL BRETAGNE CK</v>
          </cell>
          <cell r="S3183" t="str">
            <v>FEDERATION FRANCAISE CANOE-KAYAK ET SPORTS PAGAIE</v>
          </cell>
          <cell r="T3183">
            <v>2022</v>
          </cell>
          <cell r="V3183">
            <v>40</v>
          </cell>
          <cell r="W3183" t="str">
            <v>Non</v>
          </cell>
          <cell r="Z3183" t="str">
            <v>AN_COMP_J</v>
          </cell>
          <cell r="AA3183" t="str">
            <v>Carte 1 an Compétition Jeune</v>
          </cell>
          <cell r="AB3183">
            <v>70967</v>
          </cell>
          <cell r="AC3183">
            <v>44531</v>
          </cell>
          <cell r="AD3183">
            <v>44551</v>
          </cell>
          <cell r="AE3183">
            <v>44926</v>
          </cell>
          <cell r="AF3183" t="str">
            <v>Aucun</v>
          </cell>
          <cell r="AG3183" t="str">
            <v>B</v>
          </cell>
          <cell r="AH3183" t="str">
            <v>BENJAMIN</v>
          </cell>
          <cell r="AN3183">
            <v>44461</v>
          </cell>
          <cell r="AO3183" t="str">
            <v>Compétition</v>
          </cell>
        </row>
        <row r="3184">
          <cell r="E3184">
            <v>478733</v>
          </cell>
          <cell r="F3184" t="str">
            <v>M.</v>
          </cell>
          <cell r="G3184" t="str">
            <v>BERNARD</v>
          </cell>
          <cell r="H3184" t="str">
            <v>HUGO</v>
          </cell>
          <cell r="I3184">
            <v>41142</v>
          </cell>
          <cell r="J3184" t="str">
            <v>FRANCE</v>
          </cell>
          <cell r="K3184" t="str">
            <v>Homme</v>
          </cell>
          <cell r="L3184">
            <v>5603</v>
          </cell>
          <cell r="M3184" t="str">
            <v>CANOE KAYAK PONTIVYEN</v>
          </cell>
          <cell r="N3184" t="str">
            <v>CKCP1</v>
          </cell>
          <cell r="O3184">
            <v>5600</v>
          </cell>
          <cell r="P3184" t="str">
            <v>COMITE DEPARTEMENTAL CK DU MORBIHAN</v>
          </cell>
          <cell r="Q3184" t="str">
            <v>CR03</v>
          </cell>
          <cell r="R3184" t="str">
            <v>COMITE REGIONAL BRETAGNE CK</v>
          </cell>
          <cell r="S3184" t="str">
            <v>FEDERATION FRANCAISE CANOE-KAYAK ET SPORTS PAGAIE</v>
          </cell>
          <cell r="T3184">
            <v>2022</v>
          </cell>
          <cell r="V3184">
            <v>40</v>
          </cell>
          <cell r="W3184" t="str">
            <v>Non</v>
          </cell>
          <cell r="Z3184" t="str">
            <v>AN_COMP_J</v>
          </cell>
          <cell r="AA3184" t="str">
            <v>Carte 1 an Compétition Jeune</v>
          </cell>
          <cell r="AB3184">
            <v>71171</v>
          </cell>
          <cell r="AC3184">
            <v>44562</v>
          </cell>
          <cell r="AD3184">
            <v>44565</v>
          </cell>
          <cell r="AE3184">
            <v>44926</v>
          </cell>
          <cell r="AF3184" t="str">
            <v>Aucun</v>
          </cell>
          <cell r="AG3184" t="str">
            <v>P</v>
          </cell>
          <cell r="AH3184" t="str">
            <v>POUSSIN</v>
          </cell>
        </row>
        <row r="3185">
          <cell r="E3185">
            <v>478736</v>
          </cell>
          <cell r="F3185" t="str">
            <v>M.</v>
          </cell>
          <cell r="G3185" t="str">
            <v>ANDRIEUX</v>
          </cell>
          <cell r="H3185" t="str">
            <v>MAXIME</v>
          </cell>
          <cell r="I3185">
            <v>40602</v>
          </cell>
          <cell r="J3185" t="str">
            <v>FRANCE</v>
          </cell>
          <cell r="K3185" t="str">
            <v>Homme</v>
          </cell>
          <cell r="L3185">
            <v>3501</v>
          </cell>
          <cell r="M3185" t="str">
            <v>KAYAK CLUB PONT REAN</v>
          </cell>
          <cell r="O3185">
            <v>3500</v>
          </cell>
          <cell r="P3185" t="str">
            <v>COMITE DEPARTEMENTAL CK D'ILLE ET VILAINE</v>
          </cell>
          <cell r="Q3185" t="str">
            <v>CR03</v>
          </cell>
          <cell r="R3185" t="str">
            <v>COMITE REGIONAL BRETAGNE CK</v>
          </cell>
          <cell r="S3185" t="str">
            <v>FEDERATION FRANCAISE CANOE-KAYAK ET SPORTS PAGAIE</v>
          </cell>
          <cell r="T3185">
            <v>2022</v>
          </cell>
          <cell r="V3185">
            <v>40</v>
          </cell>
          <cell r="W3185" t="str">
            <v>Non</v>
          </cell>
          <cell r="Z3185" t="str">
            <v>AN_COMP_J</v>
          </cell>
          <cell r="AA3185" t="str">
            <v>Carte 1 an Compétition Jeune</v>
          </cell>
          <cell r="AB3185">
            <v>70967</v>
          </cell>
          <cell r="AC3185">
            <v>44531</v>
          </cell>
          <cell r="AD3185">
            <v>44551</v>
          </cell>
          <cell r="AE3185">
            <v>44926</v>
          </cell>
          <cell r="AF3185" t="str">
            <v>Aucun</v>
          </cell>
          <cell r="AG3185" t="str">
            <v>B</v>
          </cell>
          <cell r="AH3185" t="str">
            <v>BENJAMIN</v>
          </cell>
          <cell r="AN3185">
            <v>44459</v>
          </cell>
          <cell r="AO3185" t="str">
            <v>Compétition</v>
          </cell>
        </row>
        <row r="3186">
          <cell r="E3186">
            <v>478738</v>
          </cell>
          <cell r="F3186" t="str">
            <v>Mme</v>
          </cell>
          <cell r="G3186" t="str">
            <v>MAUXIONCOINDIN</v>
          </cell>
          <cell r="H3186" t="str">
            <v>ENOHA</v>
          </cell>
          <cell r="I3186">
            <v>40729</v>
          </cell>
          <cell r="J3186" t="str">
            <v>FRANCE</v>
          </cell>
          <cell r="K3186" t="str">
            <v>Femme</v>
          </cell>
          <cell r="L3186">
            <v>3501</v>
          </cell>
          <cell r="M3186" t="str">
            <v>KAYAK CLUB PONT REAN</v>
          </cell>
          <cell r="O3186">
            <v>3500</v>
          </cell>
          <cell r="P3186" t="str">
            <v>COMITE DEPARTEMENTAL CK D'ILLE ET VILAINE</v>
          </cell>
          <cell r="Q3186" t="str">
            <v>CR03</v>
          </cell>
          <cell r="R3186" t="str">
            <v>COMITE REGIONAL BRETAGNE CK</v>
          </cell>
          <cell r="S3186" t="str">
            <v>FEDERATION FRANCAISE CANOE-KAYAK ET SPORTS PAGAIE</v>
          </cell>
          <cell r="T3186">
            <v>2022</v>
          </cell>
          <cell r="V3186">
            <v>20</v>
          </cell>
          <cell r="W3186" t="str">
            <v>Non</v>
          </cell>
          <cell r="Z3186" t="str">
            <v>AN_LOIS_J</v>
          </cell>
          <cell r="AA3186" t="str">
            <v>Carte 1 an Loisir Jeune</v>
          </cell>
          <cell r="AB3186">
            <v>70967</v>
          </cell>
          <cell r="AC3186">
            <v>44531</v>
          </cell>
          <cell r="AD3186">
            <v>44552</v>
          </cell>
          <cell r="AE3186">
            <v>44926</v>
          </cell>
          <cell r="AF3186" t="str">
            <v>Aucun</v>
          </cell>
          <cell r="AG3186" t="str">
            <v>B</v>
          </cell>
          <cell r="AH3186" t="str">
            <v>BENJAMIN</v>
          </cell>
          <cell r="AJ3186">
            <v>44449</v>
          </cell>
          <cell r="AK3186" t="str">
            <v>Loisir</v>
          </cell>
          <cell r="AL3186" t="str">
            <v>Aline BIGOT-MORA</v>
          </cell>
        </row>
        <row r="3187">
          <cell r="E3187">
            <v>478753</v>
          </cell>
          <cell r="F3187" t="str">
            <v>M.</v>
          </cell>
          <cell r="G3187" t="str">
            <v>TARD</v>
          </cell>
          <cell r="H3187" t="str">
            <v>JEROME</v>
          </cell>
          <cell r="I3187">
            <v>22137</v>
          </cell>
          <cell r="J3187" t="str">
            <v>FRANCE</v>
          </cell>
          <cell r="K3187" t="str">
            <v>Homme</v>
          </cell>
          <cell r="L3187">
            <v>5613</v>
          </cell>
          <cell r="M3187" t="str">
            <v>PATRONAGE LAIQUE LORIENT</v>
          </cell>
          <cell r="O3187">
            <v>5600</v>
          </cell>
          <cell r="P3187" t="str">
            <v>COMITE DEPARTEMENTAL CK DU MORBIHAN</v>
          </cell>
          <cell r="Q3187" t="str">
            <v>CR03</v>
          </cell>
          <cell r="R3187" t="str">
            <v>COMITE REGIONAL BRETAGNE CK</v>
          </cell>
          <cell r="S3187" t="str">
            <v>FEDERATION FRANCAISE CANOE-KAYAK ET SPORTS PAGAIE</v>
          </cell>
          <cell r="T3187">
            <v>2022</v>
          </cell>
          <cell r="V3187">
            <v>55</v>
          </cell>
          <cell r="W3187" t="str">
            <v>Non</v>
          </cell>
          <cell r="Z3187" t="str">
            <v>AN_LOIS_A</v>
          </cell>
          <cell r="AA3187" t="str">
            <v>Carte 1 an Loisir Adulte</v>
          </cell>
          <cell r="AB3187">
            <v>71180</v>
          </cell>
          <cell r="AC3187">
            <v>44562</v>
          </cell>
          <cell r="AD3187">
            <v>44564</v>
          </cell>
          <cell r="AE3187">
            <v>44926</v>
          </cell>
          <cell r="AF3187" t="str">
            <v>Aucun</v>
          </cell>
          <cell r="AG3187" t="str">
            <v>V</v>
          </cell>
          <cell r="AH3187" t="str">
            <v>VETERAN</v>
          </cell>
          <cell r="AJ3187">
            <v>44448</v>
          </cell>
          <cell r="AK3187" t="str">
            <v>Loisir</v>
          </cell>
          <cell r="AL3187" t="str">
            <v xml:space="preserve">bertrand </v>
          </cell>
          <cell r="AM3187">
            <v>297217997</v>
          </cell>
        </row>
        <row r="3188">
          <cell r="E3188">
            <v>478756</v>
          </cell>
          <cell r="F3188" t="str">
            <v>M.</v>
          </cell>
          <cell r="G3188" t="str">
            <v>PICHON LE FLOCH</v>
          </cell>
          <cell r="H3188" t="str">
            <v>GWENEGAN</v>
          </cell>
          <cell r="I3188">
            <v>40420</v>
          </cell>
          <cell r="J3188" t="str">
            <v>FRANCE</v>
          </cell>
          <cell r="K3188" t="str">
            <v>Homme</v>
          </cell>
          <cell r="L3188">
            <v>5613</v>
          </cell>
          <cell r="M3188" t="str">
            <v>PATRONAGE LAIQUE LORIENT</v>
          </cell>
          <cell r="O3188">
            <v>5600</v>
          </cell>
          <cell r="P3188" t="str">
            <v>COMITE DEPARTEMENTAL CK DU MORBIHAN</v>
          </cell>
          <cell r="Q3188" t="str">
            <v>CR03</v>
          </cell>
          <cell r="R3188" t="str">
            <v>COMITE REGIONAL BRETAGNE CK</v>
          </cell>
          <cell r="S3188" t="str">
            <v>FEDERATION FRANCAISE CANOE-KAYAK ET SPORTS PAGAIE</v>
          </cell>
          <cell r="T3188">
            <v>2022</v>
          </cell>
          <cell r="V3188">
            <v>40</v>
          </cell>
          <cell r="W3188" t="str">
            <v>Non</v>
          </cell>
          <cell r="Z3188" t="str">
            <v>AN_COMP_J</v>
          </cell>
          <cell r="AA3188" t="str">
            <v>Carte 1 an Compétition Jeune</v>
          </cell>
          <cell r="AB3188">
            <v>71180</v>
          </cell>
          <cell r="AC3188">
            <v>44562</v>
          </cell>
          <cell r="AD3188">
            <v>44564</v>
          </cell>
          <cell r="AE3188">
            <v>44926</v>
          </cell>
          <cell r="AF3188" t="str">
            <v>Aucun</v>
          </cell>
          <cell r="AG3188" t="str">
            <v>B</v>
          </cell>
          <cell r="AH3188" t="str">
            <v>BENJAMIN</v>
          </cell>
          <cell r="AN3188">
            <v>44564</v>
          </cell>
          <cell r="AO3188" t="str">
            <v>Compétition</v>
          </cell>
        </row>
        <row r="3189">
          <cell r="E3189">
            <v>478757</v>
          </cell>
          <cell r="F3189" t="str">
            <v>M.</v>
          </cell>
          <cell r="G3189" t="str">
            <v>HALPIN</v>
          </cell>
          <cell r="H3189" t="str">
            <v>ALEXANDER</v>
          </cell>
          <cell r="I3189">
            <v>39439</v>
          </cell>
          <cell r="J3189" t="str">
            <v>FRANCE</v>
          </cell>
          <cell r="K3189" t="str">
            <v>Homme</v>
          </cell>
          <cell r="L3189">
            <v>5613</v>
          </cell>
          <cell r="M3189" t="str">
            <v>PATRONAGE LAIQUE LORIENT</v>
          </cell>
          <cell r="O3189">
            <v>5600</v>
          </cell>
          <cell r="P3189" t="str">
            <v>COMITE DEPARTEMENTAL CK DU MORBIHAN</v>
          </cell>
          <cell r="Q3189" t="str">
            <v>CR03</v>
          </cell>
          <cell r="R3189" t="str">
            <v>COMITE REGIONAL BRETAGNE CK</v>
          </cell>
          <cell r="S3189" t="str">
            <v>FEDERATION FRANCAISE CANOE-KAYAK ET SPORTS PAGAIE</v>
          </cell>
          <cell r="T3189">
            <v>2022</v>
          </cell>
          <cell r="V3189">
            <v>40</v>
          </cell>
          <cell r="W3189" t="str">
            <v>Non</v>
          </cell>
          <cell r="Z3189" t="str">
            <v>AN_COMP_J</v>
          </cell>
          <cell r="AA3189" t="str">
            <v>Carte 1 an Compétition Jeune</v>
          </cell>
          <cell r="AB3189">
            <v>71180</v>
          </cell>
          <cell r="AC3189">
            <v>44562</v>
          </cell>
          <cell r="AD3189">
            <v>44564</v>
          </cell>
          <cell r="AE3189">
            <v>44926</v>
          </cell>
          <cell r="AF3189" t="str">
            <v>Aucun</v>
          </cell>
          <cell r="AG3189" t="str">
            <v>C</v>
          </cell>
          <cell r="AH3189" t="str">
            <v>CADET</v>
          </cell>
          <cell r="AN3189">
            <v>44564</v>
          </cell>
          <cell r="AO3189" t="str">
            <v>Compétition</v>
          </cell>
        </row>
        <row r="3190">
          <cell r="E3190">
            <v>478759</v>
          </cell>
          <cell r="F3190" t="str">
            <v>Mme</v>
          </cell>
          <cell r="G3190" t="str">
            <v>MILLET</v>
          </cell>
          <cell r="H3190" t="str">
            <v>CLEMENTINE</v>
          </cell>
          <cell r="I3190">
            <v>39193</v>
          </cell>
          <cell r="J3190" t="str">
            <v>FRANCE</v>
          </cell>
          <cell r="K3190" t="str">
            <v>Femme</v>
          </cell>
          <cell r="L3190">
            <v>5613</v>
          </cell>
          <cell r="M3190" t="str">
            <v>PATRONAGE LAIQUE LORIENT</v>
          </cell>
          <cell r="O3190">
            <v>5600</v>
          </cell>
          <cell r="P3190" t="str">
            <v>COMITE DEPARTEMENTAL CK DU MORBIHAN</v>
          </cell>
          <cell r="Q3190" t="str">
            <v>CR03</v>
          </cell>
          <cell r="R3190" t="str">
            <v>COMITE REGIONAL BRETAGNE CK</v>
          </cell>
          <cell r="S3190" t="str">
            <v>FEDERATION FRANCAISE CANOE-KAYAK ET SPORTS PAGAIE</v>
          </cell>
          <cell r="T3190">
            <v>2022</v>
          </cell>
          <cell r="V3190">
            <v>40</v>
          </cell>
          <cell r="W3190" t="str">
            <v>Non</v>
          </cell>
          <cell r="Z3190" t="str">
            <v>AN_COMP_J</v>
          </cell>
          <cell r="AA3190" t="str">
            <v>Carte 1 an Compétition Jeune</v>
          </cell>
          <cell r="AB3190">
            <v>71180</v>
          </cell>
          <cell r="AC3190">
            <v>44562</v>
          </cell>
          <cell r="AD3190">
            <v>44564</v>
          </cell>
          <cell r="AE3190">
            <v>44926</v>
          </cell>
          <cell r="AF3190" t="str">
            <v>Aucun</v>
          </cell>
          <cell r="AG3190" t="str">
            <v>C</v>
          </cell>
          <cell r="AH3190" t="str">
            <v>CADET</v>
          </cell>
          <cell r="AN3190">
            <v>44564</v>
          </cell>
          <cell r="AO3190" t="str">
            <v>Compétition</v>
          </cell>
        </row>
        <row r="3191">
          <cell r="E3191">
            <v>478761</v>
          </cell>
          <cell r="F3191" t="str">
            <v>Mme</v>
          </cell>
          <cell r="G3191" t="str">
            <v>ROUDAUT</v>
          </cell>
          <cell r="H3191" t="str">
            <v>LOUISA</v>
          </cell>
          <cell r="I3191">
            <v>40088</v>
          </cell>
          <cell r="J3191" t="str">
            <v>FRANCE</v>
          </cell>
          <cell r="K3191" t="str">
            <v>Femme</v>
          </cell>
          <cell r="L3191">
            <v>2911</v>
          </cell>
          <cell r="M3191" t="str">
            <v>F.R.C.K. PLOUDALMEZEAU</v>
          </cell>
          <cell r="O3191">
            <v>2900</v>
          </cell>
          <cell r="P3191" t="str">
            <v>COMITE DEPARTEMENTAL CK DU FINISTERE</v>
          </cell>
          <cell r="Q3191" t="str">
            <v>CR03</v>
          </cell>
          <cell r="R3191" t="str">
            <v>COMITE REGIONAL BRETAGNE CK</v>
          </cell>
          <cell r="S3191" t="str">
            <v>FEDERATION FRANCAISE CANOE-KAYAK ET SPORTS PAGAIE</v>
          </cell>
          <cell r="T3191">
            <v>2022</v>
          </cell>
          <cell r="V3191">
            <v>20</v>
          </cell>
          <cell r="W3191" t="str">
            <v>Non</v>
          </cell>
          <cell r="Z3191" t="str">
            <v>AN_LOIS_J</v>
          </cell>
          <cell r="AA3191" t="str">
            <v>Carte 1 an Loisir Jeune</v>
          </cell>
          <cell r="AB3191">
            <v>70925</v>
          </cell>
          <cell r="AC3191">
            <v>44531</v>
          </cell>
          <cell r="AD3191">
            <v>44558</v>
          </cell>
          <cell r="AE3191">
            <v>44926</v>
          </cell>
          <cell r="AF3191" t="str">
            <v>Aucun</v>
          </cell>
          <cell r="AG3191" t="str">
            <v>M</v>
          </cell>
          <cell r="AH3191" t="str">
            <v>MINIME</v>
          </cell>
          <cell r="AJ3191">
            <v>44558</v>
          </cell>
          <cell r="AK3191" t="str">
            <v>Loisir</v>
          </cell>
        </row>
        <row r="3192">
          <cell r="E3192">
            <v>478762</v>
          </cell>
          <cell r="F3192" t="str">
            <v>Mme</v>
          </cell>
          <cell r="G3192" t="str">
            <v>STEPHAN</v>
          </cell>
          <cell r="H3192" t="str">
            <v>MAYALEN</v>
          </cell>
          <cell r="I3192">
            <v>40360</v>
          </cell>
          <cell r="J3192" t="str">
            <v>FRANCE</v>
          </cell>
          <cell r="K3192" t="str">
            <v>Femme</v>
          </cell>
          <cell r="L3192">
            <v>2911</v>
          </cell>
          <cell r="M3192" t="str">
            <v>F.R.C.K. PLOUDALMEZEAU</v>
          </cell>
          <cell r="O3192">
            <v>2900</v>
          </cell>
          <cell r="P3192" t="str">
            <v>COMITE DEPARTEMENTAL CK DU FINISTERE</v>
          </cell>
          <cell r="Q3192" t="str">
            <v>CR03</v>
          </cell>
          <cell r="R3192" t="str">
            <v>COMITE REGIONAL BRETAGNE CK</v>
          </cell>
          <cell r="S3192" t="str">
            <v>FEDERATION FRANCAISE CANOE-KAYAK ET SPORTS PAGAIE</v>
          </cell>
          <cell r="T3192">
            <v>2022</v>
          </cell>
          <cell r="V3192">
            <v>20</v>
          </cell>
          <cell r="W3192" t="str">
            <v>Non</v>
          </cell>
          <cell r="Z3192" t="str">
            <v>AN_LOIS_J</v>
          </cell>
          <cell r="AA3192" t="str">
            <v>Carte 1 an Loisir Jeune</v>
          </cell>
          <cell r="AB3192">
            <v>70925</v>
          </cell>
          <cell r="AC3192">
            <v>44531</v>
          </cell>
          <cell r="AD3192">
            <v>44558</v>
          </cell>
          <cell r="AE3192">
            <v>44926</v>
          </cell>
          <cell r="AF3192" t="str">
            <v>Aucun</v>
          </cell>
          <cell r="AG3192" t="str">
            <v>B</v>
          </cell>
          <cell r="AH3192" t="str">
            <v>BENJAMIN</v>
          </cell>
          <cell r="AJ3192">
            <v>44452</v>
          </cell>
          <cell r="AK3192" t="str">
            <v>Loisir</v>
          </cell>
          <cell r="AL3192" t="str">
            <v>Breuillot/Dorval</v>
          </cell>
          <cell r="AM3192">
            <v>29848021017</v>
          </cell>
        </row>
        <row r="3193">
          <cell r="E3193">
            <v>478764</v>
          </cell>
          <cell r="F3193" t="str">
            <v>Mme</v>
          </cell>
          <cell r="G3193" t="str">
            <v>STEPHAN</v>
          </cell>
          <cell r="H3193" t="str">
            <v>ANNAELLE</v>
          </cell>
          <cell r="I3193">
            <v>40360</v>
          </cell>
          <cell r="J3193" t="str">
            <v>FRANCE</v>
          </cell>
          <cell r="K3193" t="str">
            <v>Femme</v>
          </cell>
          <cell r="L3193">
            <v>2911</v>
          </cell>
          <cell r="M3193" t="str">
            <v>F.R.C.K. PLOUDALMEZEAU</v>
          </cell>
          <cell r="O3193">
            <v>2900</v>
          </cell>
          <cell r="P3193" t="str">
            <v>COMITE DEPARTEMENTAL CK DU FINISTERE</v>
          </cell>
          <cell r="Q3193" t="str">
            <v>CR03</v>
          </cell>
          <cell r="R3193" t="str">
            <v>COMITE REGIONAL BRETAGNE CK</v>
          </cell>
          <cell r="S3193" t="str">
            <v>FEDERATION FRANCAISE CANOE-KAYAK ET SPORTS PAGAIE</v>
          </cell>
          <cell r="T3193">
            <v>2022</v>
          </cell>
          <cell r="V3193">
            <v>20</v>
          </cell>
          <cell r="W3193" t="str">
            <v>Non</v>
          </cell>
          <cell r="Z3193" t="str">
            <v>AN_LOIS_J</v>
          </cell>
          <cell r="AA3193" t="str">
            <v>Carte 1 an Loisir Jeune</v>
          </cell>
          <cell r="AB3193">
            <v>70925</v>
          </cell>
          <cell r="AC3193">
            <v>44531</v>
          </cell>
          <cell r="AD3193">
            <v>44558</v>
          </cell>
          <cell r="AE3193">
            <v>44926</v>
          </cell>
          <cell r="AF3193" t="str">
            <v>Aucun</v>
          </cell>
          <cell r="AG3193" t="str">
            <v>B</v>
          </cell>
          <cell r="AH3193" t="str">
            <v>BENJAMIN</v>
          </cell>
          <cell r="AJ3193">
            <v>44451</v>
          </cell>
          <cell r="AK3193" t="str">
            <v>Loisir</v>
          </cell>
        </row>
        <row r="3194">
          <cell r="E3194">
            <v>478769</v>
          </cell>
          <cell r="F3194" t="str">
            <v>M.</v>
          </cell>
          <cell r="G3194" t="str">
            <v>BOISSEAU</v>
          </cell>
          <cell r="H3194" t="str">
            <v>PATRICK</v>
          </cell>
          <cell r="I3194">
            <v>20851</v>
          </cell>
          <cell r="J3194" t="str">
            <v>FRANCE</v>
          </cell>
          <cell r="K3194" t="str">
            <v>Homme</v>
          </cell>
          <cell r="L3194">
            <v>3517</v>
          </cell>
          <cell r="M3194" t="str">
            <v>CORSAIRES MALOUIN</v>
          </cell>
          <cell r="N3194" t="str">
            <v>CM KAYAK</v>
          </cell>
          <cell r="O3194">
            <v>3500</v>
          </cell>
          <cell r="P3194" t="str">
            <v>COMITE DEPARTEMENTAL CK D'ILLE ET VILAINE</v>
          </cell>
          <cell r="Q3194" t="str">
            <v>CR03</v>
          </cell>
          <cell r="R3194" t="str">
            <v>COMITE REGIONAL BRETAGNE CK</v>
          </cell>
          <cell r="S3194" t="str">
            <v>FEDERATION FRANCAISE CANOE-KAYAK ET SPORTS PAGAIE</v>
          </cell>
          <cell r="T3194">
            <v>2022</v>
          </cell>
          <cell r="V3194">
            <v>55</v>
          </cell>
          <cell r="W3194" t="str">
            <v>Non</v>
          </cell>
          <cell r="Z3194" t="str">
            <v>AN_LOIS_A</v>
          </cell>
          <cell r="AA3194" t="str">
            <v>Carte 1 an Loisir Adulte</v>
          </cell>
          <cell r="AB3194">
            <v>70720</v>
          </cell>
          <cell r="AC3194">
            <v>44531</v>
          </cell>
          <cell r="AD3194">
            <v>44538</v>
          </cell>
          <cell r="AE3194">
            <v>44926</v>
          </cell>
          <cell r="AF3194" t="str">
            <v>Aucun</v>
          </cell>
          <cell r="AG3194" t="str">
            <v>V</v>
          </cell>
          <cell r="AH3194" t="str">
            <v>VETERAN</v>
          </cell>
          <cell r="AJ3194">
            <v>44390</v>
          </cell>
          <cell r="AK3194" t="str">
            <v>Loisir</v>
          </cell>
          <cell r="AL3194" t="str">
            <v>GUGUEN YANN</v>
          </cell>
          <cell r="AM3194">
            <v>299896078</v>
          </cell>
        </row>
        <row r="3195">
          <cell r="E3195">
            <v>478772</v>
          </cell>
          <cell r="F3195" t="str">
            <v>Mme</v>
          </cell>
          <cell r="G3195" t="str">
            <v>BROSSARD</v>
          </cell>
          <cell r="H3195" t="str">
            <v>JANIK</v>
          </cell>
          <cell r="I3195">
            <v>22644</v>
          </cell>
          <cell r="J3195" t="str">
            <v>FRANCE</v>
          </cell>
          <cell r="K3195" t="str">
            <v>Femme</v>
          </cell>
          <cell r="L3195">
            <v>3517</v>
          </cell>
          <cell r="M3195" t="str">
            <v>CORSAIRES MALOUIN</v>
          </cell>
          <cell r="N3195" t="str">
            <v>CM KAYAK</v>
          </cell>
          <cell r="O3195">
            <v>3500</v>
          </cell>
          <cell r="P3195" t="str">
            <v>COMITE DEPARTEMENTAL CK D'ILLE ET VILAINE</v>
          </cell>
          <cell r="Q3195" t="str">
            <v>CR03</v>
          </cell>
          <cell r="R3195" t="str">
            <v>COMITE REGIONAL BRETAGNE CK</v>
          </cell>
          <cell r="S3195" t="str">
            <v>FEDERATION FRANCAISE CANOE-KAYAK ET SPORTS PAGAIE</v>
          </cell>
          <cell r="T3195">
            <v>2022</v>
          </cell>
          <cell r="V3195">
            <v>55</v>
          </cell>
          <cell r="W3195" t="str">
            <v>Non</v>
          </cell>
          <cell r="Z3195" t="str">
            <v>AN_LOIS_A</v>
          </cell>
          <cell r="AA3195" t="str">
            <v>Carte 1 an Loisir Adulte</v>
          </cell>
          <cell r="AB3195">
            <v>70720</v>
          </cell>
          <cell r="AC3195">
            <v>44531</v>
          </cell>
          <cell r="AD3195">
            <v>44538</v>
          </cell>
          <cell r="AE3195">
            <v>44926</v>
          </cell>
          <cell r="AF3195" t="str">
            <v>Aucun</v>
          </cell>
          <cell r="AG3195" t="str">
            <v>V</v>
          </cell>
          <cell r="AH3195" t="str">
            <v>VETERAN</v>
          </cell>
        </row>
        <row r="3196">
          <cell r="E3196">
            <v>478775</v>
          </cell>
          <cell r="F3196" t="str">
            <v>M.</v>
          </cell>
          <cell r="G3196" t="str">
            <v>CAILLE</v>
          </cell>
          <cell r="H3196" t="str">
            <v>ELIOT</v>
          </cell>
          <cell r="I3196">
            <v>39667</v>
          </cell>
          <cell r="J3196" t="str">
            <v>FRANCE</v>
          </cell>
          <cell r="K3196" t="str">
            <v>Homme</v>
          </cell>
          <cell r="L3196">
            <v>3517</v>
          </cell>
          <cell r="M3196" t="str">
            <v>CORSAIRES MALOUIN</v>
          </cell>
          <cell r="N3196" t="str">
            <v>CM KAYAK</v>
          </cell>
          <cell r="O3196">
            <v>3500</v>
          </cell>
          <cell r="P3196" t="str">
            <v>COMITE DEPARTEMENTAL CK D'ILLE ET VILAINE</v>
          </cell>
          <cell r="Q3196" t="str">
            <v>CR03</v>
          </cell>
          <cell r="R3196" t="str">
            <v>COMITE REGIONAL BRETAGNE CK</v>
          </cell>
          <cell r="S3196" t="str">
            <v>FEDERATION FRANCAISE CANOE-KAYAK ET SPORTS PAGAIE</v>
          </cell>
          <cell r="T3196">
            <v>2022</v>
          </cell>
          <cell r="V3196">
            <v>20</v>
          </cell>
          <cell r="W3196" t="str">
            <v>Non</v>
          </cell>
          <cell r="Z3196" t="str">
            <v>AN_LOIS_J</v>
          </cell>
          <cell r="AA3196" t="str">
            <v>Carte 1 an Loisir Jeune</v>
          </cell>
          <cell r="AB3196">
            <v>70720</v>
          </cell>
          <cell r="AC3196">
            <v>44531</v>
          </cell>
          <cell r="AD3196">
            <v>44538</v>
          </cell>
          <cell r="AE3196">
            <v>44926</v>
          </cell>
          <cell r="AF3196" t="str">
            <v>Aucun</v>
          </cell>
          <cell r="AG3196" t="str">
            <v>M</v>
          </cell>
          <cell r="AH3196" t="str">
            <v>MINIME</v>
          </cell>
          <cell r="AJ3196">
            <v>44538</v>
          </cell>
          <cell r="AK3196" t="str">
            <v>Loisir</v>
          </cell>
        </row>
        <row r="3197">
          <cell r="E3197">
            <v>478779</v>
          </cell>
          <cell r="F3197" t="str">
            <v>Mme</v>
          </cell>
          <cell r="G3197" t="str">
            <v>CHEREAU</v>
          </cell>
          <cell r="H3197" t="str">
            <v>CHRISTINE</v>
          </cell>
          <cell r="I3197">
            <v>23559</v>
          </cell>
          <cell r="J3197" t="str">
            <v>FRANCE</v>
          </cell>
          <cell r="K3197" t="str">
            <v>Femme</v>
          </cell>
          <cell r="L3197">
            <v>3517</v>
          </cell>
          <cell r="M3197" t="str">
            <v>CORSAIRES MALOUIN</v>
          </cell>
          <cell r="N3197" t="str">
            <v>CM KAYAK</v>
          </cell>
          <cell r="O3197">
            <v>3500</v>
          </cell>
          <cell r="P3197" t="str">
            <v>COMITE DEPARTEMENTAL CK D'ILLE ET VILAINE</v>
          </cell>
          <cell r="Q3197" t="str">
            <v>CR03</v>
          </cell>
          <cell r="R3197" t="str">
            <v>COMITE REGIONAL BRETAGNE CK</v>
          </cell>
          <cell r="S3197" t="str">
            <v>FEDERATION FRANCAISE CANOE-KAYAK ET SPORTS PAGAIE</v>
          </cell>
          <cell r="T3197">
            <v>2022</v>
          </cell>
          <cell r="V3197">
            <v>55</v>
          </cell>
          <cell r="W3197" t="str">
            <v>Non</v>
          </cell>
          <cell r="Z3197" t="str">
            <v>AN_LOIS_A</v>
          </cell>
          <cell r="AA3197" t="str">
            <v>Carte 1 an Loisir Adulte</v>
          </cell>
          <cell r="AB3197">
            <v>70720</v>
          </cell>
          <cell r="AC3197">
            <v>44531</v>
          </cell>
          <cell r="AD3197">
            <v>44538</v>
          </cell>
          <cell r="AE3197">
            <v>44926</v>
          </cell>
          <cell r="AF3197" t="str">
            <v>Aucun</v>
          </cell>
          <cell r="AG3197" t="str">
            <v>V</v>
          </cell>
          <cell r="AH3197" t="str">
            <v>VETERAN</v>
          </cell>
          <cell r="AJ3197">
            <v>44456</v>
          </cell>
          <cell r="AK3197" t="str">
            <v>Loisir</v>
          </cell>
          <cell r="AL3197" t="str">
            <v>HEMOND VIVIEN</v>
          </cell>
          <cell r="AM3197">
            <v>299584022</v>
          </cell>
        </row>
        <row r="3198">
          <cell r="E3198">
            <v>478783</v>
          </cell>
          <cell r="F3198" t="str">
            <v>Mme</v>
          </cell>
          <cell r="G3198" t="str">
            <v>DEBACKERE</v>
          </cell>
          <cell r="H3198" t="str">
            <v>CHLOE</v>
          </cell>
          <cell r="I3198">
            <v>40648</v>
          </cell>
          <cell r="J3198" t="str">
            <v>FRANCE</v>
          </cell>
          <cell r="K3198" t="str">
            <v>Femme</v>
          </cell>
          <cell r="L3198">
            <v>3517</v>
          </cell>
          <cell r="M3198" t="str">
            <v>CORSAIRES MALOUIN</v>
          </cell>
          <cell r="N3198" t="str">
            <v>CM KAYAK</v>
          </cell>
          <cell r="O3198">
            <v>3500</v>
          </cell>
          <cell r="P3198" t="str">
            <v>COMITE DEPARTEMENTAL CK D'ILLE ET VILAINE</v>
          </cell>
          <cell r="Q3198" t="str">
            <v>CR03</v>
          </cell>
          <cell r="R3198" t="str">
            <v>COMITE REGIONAL BRETAGNE CK</v>
          </cell>
          <cell r="S3198" t="str">
            <v>FEDERATION FRANCAISE CANOE-KAYAK ET SPORTS PAGAIE</v>
          </cell>
          <cell r="T3198">
            <v>2022</v>
          </cell>
          <cell r="V3198">
            <v>20</v>
          </cell>
          <cell r="W3198" t="str">
            <v>Non</v>
          </cell>
          <cell r="Z3198" t="str">
            <v>AN_LOIS_J</v>
          </cell>
          <cell r="AA3198" t="str">
            <v>Carte 1 an Loisir Jeune</v>
          </cell>
          <cell r="AB3198">
            <v>70720</v>
          </cell>
          <cell r="AC3198">
            <v>44531</v>
          </cell>
          <cell r="AD3198">
            <v>44538</v>
          </cell>
          <cell r="AE3198">
            <v>44926</v>
          </cell>
          <cell r="AF3198" t="str">
            <v>Aucun</v>
          </cell>
          <cell r="AG3198" t="str">
            <v>B</v>
          </cell>
          <cell r="AH3198" t="str">
            <v>BENJAMIN</v>
          </cell>
          <cell r="AJ3198">
            <v>44538</v>
          </cell>
          <cell r="AK3198" t="str">
            <v>Loisir</v>
          </cell>
        </row>
        <row r="3199">
          <cell r="E3199">
            <v>478792</v>
          </cell>
          <cell r="F3199" t="str">
            <v>Mme</v>
          </cell>
          <cell r="G3199" t="str">
            <v>HAUDEBOURG</v>
          </cell>
          <cell r="H3199" t="str">
            <v>MARION</v>
          </cell>
          <cell r="I3199">
            <v>32697</v>
          </cell>
          <cell r="J3199" t="str">
            <v>FRANCE</v>
          </cell>
          <cell r="K3199" t="str">
            <v>Femme</v>
          </cell>
          <cell r="L3199">
            <v>2245</v>
          </cell>
          <cell r="M3199" t="str">
            <v>EAUX VIVES CANOE KAYAK LOISIR ASSOCIATIF</v>
          </cell>
          <cell r="N3199" t="str">
            <v>ECKLA</v>
          </cell>
          <cell r="O3199">
            <v>2200</v>
          </cell>
          <cell r="P3199" t="str">
            <v>COMITE DEPARTEMENTAL CK COTES D'ARMOR</v>
          </cell>
          <cell r="Q3199" t="str">
            <v>CR03</v>
          </cell>
          <cell r="R3199" t="str">
            <v>COMITE REGIONAL BRETAGNE CK</v>
          </cell>
          <cell r="S3199" t="str">
            <v>FEDERATION FRANCAISE CANOE-KAYAK ET SPORTS PAGAIE</v>
          </cell>
          <cell r="T3199">
            <v>2022</v>
          </cell>
          <cell r="V3199">
            <v>55</v>
          </cell>
          <cell r="W3199" t="str">
            <v>Non</v>
          </cell>
          <cell r="Z3199" t="str">
            <v>AN_LOIS_A</v>
          </cell>
          <cell r="AA3199" t="str">
            <v>Carte 1 an Loisir Adulte</v>
          </cell>
          <cell r="AB3199">
            <v>70990</v>
          </cell>
          <cell r="AC3199">
            <v>44531</v>
          </cell>
          <cell r="AD3199">
            <v>44553</v>
          </cell>
          <cell r="AE3199">
            <v>44926</v>
          </cell>
          <cell r="AF3199" t="str">
            <v>Aucun</v>
          </cell>
          <cell r="AG3199" t="str">
            <v>S</v>
          </cell>
          <cell r="AH3199" t="str">
            <v>SENIOR</v>
          </cell>
        </row>
        <row r="3200">
          <cell r="E3200">
            <v>478796</v>
          </cell>
          <cell r="F3200" t="str">
            <v>Mme</v>
          </cell>
          <cell r="G3200" t="str">
            <v>QUERUAU LAMERIE</v>
          </cell>
          <cell r="H3200" t="str">
            <v>PRUNE</v>
          </cell>
          <cell r="I3200">
            <v>40540</v>
          </cell>
          <cell r="J3200" t="str">
            <v>FRANCE</v>
          </cell>
          <cell r="K3200" t="str">
            <v>Femme</v>
          </cell>
          <cell r="L3200">
            <v>2978</v>
          </cell>
          <cell r="M3200" t="str">
            <v>CANOE KAYAK CLUB BRESTOIS</v>
          </cell>
          <cell r="N3200" t="str">
            <v>CKCB</v>
          </cell>
          <cell r="O3200">
            <v>2900</v>
          </cell>
          <cell r="P3200" t="str">
            <v>COMITE DEPARTEMENTAL CK DU FINISTERE</v>
          </cell>
          <cell r="Q3200" t="str">
            <v>CR03</v>
          </cell>
          <cell r="R3200" t="str">
            <v>COMITE REGIONAL BRETAGNE CK</v>
          </cell>
          <cell r="S3200" t="str">
            <v>FEDERATION FRANCAISE CANOE-KAYAK ET SPORTS PAGAIE</v>
          </cell>
          <cell r="T3200">
            <v>2022</v>
          </cell>
          <cell r="V3200">
            <v>40</v>
          </cell>
          <cell r="W3200" t="str">
            <v>Non</v>
          </cell>
          <cell r="Z3200" t="str">
            <v>AN_COMP_J</v>
          </cell>
          <cell r="AA3200" t="str">
            <v>Carte 1 an Compétition Jeune</v>
          </cell>
          <cell r="AB3200">
            <v>71123</v>
          </cell>
          <cell r="AC3200">
            <v>44531</v>
          </cell>
          <cell r="AD3200">
            <v>44533</v>
          </cell>
          <cell r="AE3200">
            <v>44926</v>
          </cell>
          <cell r="AF3200" t="str">
            <v>Aucun</v>
          </cell>
          <cell r="AG3200" t="str">
            <v>B</v>
          </cell>
          <cell r="AH3200" t="str">
            <v>BENJAMIN</v>
          </cell>
        </row>
        <row r="3201">
          <cell r="E3201">
            <v>478797</v>
          </cell>
          <cell r="F3201" t="str">
            <v>Mme</v>
          </cell>
          <cell r="G3201" t="str">
            <v>QUERUAU LAMERIE</v>
          </cell>
          <cell r="H3201" t="str">
            <v>LEONIE</v>
          </cell>
          <cell r="I3201">
            <v>40982</v>
          </cell>
          <cell r="J3201" t="str">
            <v>FRANCE</v>
          </cell>
          <cell r="K3201" t="str">
            <v>Femme</v>
          </cell>
          <cell r="L3201">
            <v>2978</v>
          </cell>
          <cell r="M3201" t="str">
            <v>CANOE KAYAK CLUB BRESTOIS</v>
          </cell>
          <cell r="N3201" t="str">
            <v>CKCB</v>
          </cell>
          <cell r="O3201">
            <v>2900</v>
          </cell>
          <cell r="P3201" t="str">
            <v>COMITE DEPARTEMENTAL CK DU FINISTERE</v>
          </cell>
          <cell r="Q3201" t="str">
            <v>CR03</v>
          </cell>
          <cell r="R3201" t="str">
            <v>COMITE REGIONAL BRETAGNE CK</v>
          </cell>
          <cell r="S3201" t="str">
            <v>FEDERATION FRANCAISE CANOE-KAYAK ET SPORTS PAGAIE</v>
          </cell>
          <cell r="T3201">
            <v>2022</v>
          </cell>
          <cell r="V3201">
            <v>40</v>
          </cell>
          <cell r="W3201" t="str">
            <v>Non</v>
          </cell>
          <cell r="Z3201" t="str">
            <v>AN_COMP_J</v>
          </cell>
          <cell r="AA3201" t="str">
            <v>Carte 1 an Compétition Jeune</v>
          </cell>
          <cell r="AB3201">
            <v>71123</v>
          </cell>
          <cell r="AC3201">
            <v>44531</v>
          </cell>
          <cell r="AD3201">
            <v>44533</v>
          </cell>
          <cell r="AE3201">
            <v>44926</v>
          </cell>
          <cell r="AF3201" t="str">
            <v>Aucun</v>
          </cell>
          <cell r="AG3201" t="str">
            <v>P</v>
          </cell>
          <cell r="AH3201" t="str">
            <v>POUSSIN</v>
          </cell>
        </row>
        <row r="3202">
          <cell r="E3202">
            <v>478799</v>
          </cell>
          <cell r="F3202" t="str">
            <v>M.</v>
          </cell>
          <cell r="G3202" t="str">
            <v>GUERIN</v>
          </cell>
          <cell r="H3202" t="str">
            <v>VLADIMIR</v>
          </cell>
          <cell r="I3202">
            <v>44297</v>
          </cell>
          <cell r="J3202" t="str">
            <v>FRANCE</v>
          </cell>
          <cell r="K3202" t="str">
            <v>Homme</v>
          </cell>
          <cell r="L3202">
            <v>2978</v>
          </cell>
          <cell r="M3202" t="str">
            <v>CANOE KAYAK CLUB BRESTOIS</v>
          </cell>
          <cell r="N3202" t="str">
            <v>CKCB</v>
          </cell>
          <cell r="O3202">
            <v>2900</v>
          </cell>
          <cell r="P3202" t="str">
            <v>COMITE DEPARTEMENTAL CK DU FINISTERE</v>
          </cell>
          <cell r="Q3202" t="str">
            <v>CR03</v>
          </cell>
          <cell r="R3202" t="str">
            <v>COMITE REGIONAL BRETAGNE CK</v>
          </cell>
          <cell r="S3202" t="str">
            <v>FEDERATION FRANCAISE CANOE-KAYAK ET SPORTS PAGAIE</v>
          </cell>
          <cell r="T3202">
            <v>2022</v>
          </cell>
          <cell r="V3202">
            <v>40</v>
          </cell>
          <cell r="W3202" t="str">
            <v>Non</v>
          </cell>
          <cell r="Z3202" t="str">
            <v>AN_COMP_J</v>
          </cell>
          <cell r="AA3202" t="str">
            <v>Carte 1 an Compétition Jeune</v>
          </cell>
          <cell r="AB3202">
            <v>71123</v>
          </cell>
          <cell r="AC3202">
            <v>44531</v>
          </cell>
          <cell r="AD3202">
            <v>44533</v>
          </cell>
          <cell r="AE3202">
            <v>44926</v>
          </cell>
          <cell r="AF3202" t="str">
            <v>Aucun</v>
          </cell>
          <cell r="AG3202" t="str">
            <v>P</v>
          </cell>
          <cell r="AH3202" t="str">
            <v>POUSSIN</v>
          </cell>
        </row>
        <row r="3203">
          <cell r="E3203">
            <v>478801</v>
          </cell>
          <cell r="F3203" t="str">
            <v>Mme</v>
          </cell>
          <cell r="G3203" t="str">
            <v>COURTOIS</v>
          </cell>
          <cell r="H3203" t="str">
            <v>MARGAUX</v>
          </cell>
          <cell r="I3203">
            <v>41170</v>
          </cell>
          <cell r="J3203" t="str">
            <v>FRANCE</v>
          </cell>
          <cell r="K3203" t="str">
            <v>Femme</v>
          </cell>
          <cell r="L3203">
            <v>2978</v>
          </cell>
          <cell r="M3203" t="str">
            <v>CANOE KAYAK CLUB BRESTOIS</v>
          </cell>
          <cell r="N3203" t="str">
            <v>CKCB</v>
          </cell>
          <cell r="O3203">
            <v>2900</v>
          </cell>
          <cell r="P3203" t="str">
            <v>COMITE DEPARTEMENTAL CK DU FINISTERE</v>
          </cell>
          <cell r="Q3203" t="str">
            <v>CR03</v>
          </cell>
          <cell r="R3203" t="str">
            <v>COMITE REGIONAL BRETAGNE CK</v>
          </cell>
          <cell r="S3203" t="str">
            <v>FEDERATION FRANCAISE CANOE-KAYAK ET SPORTS PAGAIE</v>
          </cell>
          <cell r="T3203">
            <v>2022</v>
          </cell>
          <cell r="V3203">
            <v>40</v>
          </cell>
          <cell r="W3203" t="str">
            <v>Non</v>
          </cell>
          <cell r="Z3203" t="str">
            <v>AN_COMP_J</v>
          </cell>
          <cell r="AA3203" t="str">
            <v>Carte 1 an Compétition Jeune</v>
          </cell>
          <cell r="AB3203">
            <v>71123</v>
          </cell>
          <cell r="AC3203">
            <v>44531</v>
          </cell>
          <cell r="AD3203">
            <v>44533</v>
          </cell>
          <cell r="AE3203">
            <v>44926</v>
          </cell>
          <cell r="AF3203" t="str">
            <v>Aucun</v>
          </cell>
          <cell r="AG3203" t="str">
            <v>P</v>
          </cell>
          <cell r="AH3203" t="str">
            <v>POUSSIN</v>
          </cell>
          <cell r="AN3203">
            <v>44600</v>
          </cell>
          <cell r="AO3203" t="str">
            <v>Compétition</v>
          </cell>
        </row>
        <row r="3204">
          <cell r="E3204">
            <v>478802</v>
          </cell>
          <cell r="F3204" t="str">
            <v>M.</v>
          </cell>
          <cell r="G3204" t="str">
            <v>LE FURAUT</v>
          </cell>
          <cell r="H3204" t="str">
            <v>THEO</v>
          </cell>
          <cell r="I3204">
            <v>40388</v>
          </cell>
          <cell r="J3204" t="str">
            <v>FRANCE</v>
          </cell>
          <cell r="K3204" t="str">
            <v>Homme</v>
          </cell>
          <cell r="L3204">
            <v>2978</v>
          </cell>
          <cell r="M3204" t="str">
            <v>CANOE KAYAK CLUB BRESTOIS</v>
          </cell>
          <cell r="N3204" t="str">
            <v>CKCB</v>
          </cell>
          <cell r="O3204">
            <v>2900</v>
          </cell>
          <cell r="P3204" t="str">
            <v>COMITE DEPARTEMENTAL CK DU FINISTERE</v>
          </cell>
          <cell r="Q3204" t="str">
            <v>CR03</v>
          </cell>
          <cell r="R3204" t="str">
            <v>COMITE REGIONAL BRETAGNE CK</v>
          </cell>
          <cell r="S3204" t="str">
            <v>FEDERATION FRANCAISE CANOE-KAYAK ET SPORTS PAGAIE</v>
          </cell>
          <cell r="T3204">
            <v>2022</v>
          </cell>
          <cell r="V3204">
            <v>40</v>
          </cell>
          <cell r="W3204" t="str">
            <v>Non</v>
          </cell>
          <cell r="Z3204" t="str">
            <v>AN_COMP_J</v>
          </cell>
          <cell r="AA3204" t="str">
            <v>Carte 1 an Compétition Jeune</v>
          </cell>
          <cell r="AB3204">
            <v>71123</v>
          </cell>
          <cell r="AC3204">
            <v>44531</v>
          </cell>
          <cell r="AD3204">
            <v>44533</v>
          </cell>
          <cell r="AE3204">
            <v>44926</v>
          </cell>
          <cell r="AF3204" t="str">
            <v>Aucun</v>
          </cell>
          <cell r="AG3204" t="str">
            <v>B</v>
          </cell>
          <cell r="AH3204" t="str">
            <v>BENJAMIN</v>
          </cell>
        </row>
        <row r="3205">
          <cell r="E3205">
            <v>478804</v>
          </cell>
          <cell r="F3205" t="str">
            <v>M.</v>
          </cell>
          <cell r="G3205" t="str">
            <v>RIVOALENADET</v>
          </cell>
          <cell r="H3205" t="str">
            <v>TITOUAN</v>
          </cell>
          <cell r="I3205">
            <v>39141</v>
          </cell>
          <cell r="J3205" t="str">
            <v>FRANCE</v>
          </cell>
          <cell r="K3205" t="str">
            <v>Homme</v>
          </cell>
          <cell r="L3205">
            <v>2978</v>
          </cell>
          <cell r="M3205" t="str">
            <v>CANOE KAYAK CLUB BRESTOIS</v>
          </cell>
          <cell r="N3205" t="str">
            <v>CKCB</v>
          </cell>
          <cell r="O3205">
            <v>2900</v>
          </cell>
          <cell r="P3205" t="str">
            <v>COMITE DEPARTEMENTAL CK DU FINISTERE</v>
          </cell>
          <cell r="Q3205" t="str">
            <v>CR03</v>
          </cell>
          <cell r="R3205" t="str">
            <v>COMITE REGIONAL BRETAGNE CK</v>
          </cell>
          <cell r="S3205" t="str">
            <v>FEDERATION FRANCAISE CANOE-KAYAK ET SPORTS PAGAIE</v>
          </cell>
          <cell r="T3205">
            <v>2022</v>
          </cell>
          <cell r="V3205">
            <v>40</v>
          </cell>
          <cell r="W3205" t="str">
            <v>Non</v>
          </cell>
          <cell r="Z3205" t="str">
            <v>AN_COMP_J</v>
          </cell>
          <cell r="AA3205" t="str">
            <v>Carte 1 an Compétition Jeune</v>
          </cell>
          <cell r="AB3205">
            <v>71604</v>
          </cell>
          <cell r="AC3205">
            <v>44562</v>
          </cell>
          <cell r="AD3205">
            <v>44569</v>
          </cell>
          <cell r="AE3205">
            <v>44926</v>
          </cell>
          <cell r="AF3205" t="str">
            <v>Aucun</v>
          </cell>
          <cell r="AG3205" t="str">
            <v>C</v>
          </cell>
          <cell r="AH3205" t="str">
            <v>CADET</v>
          </cell>
        </row>
        <row r="3206">
          <cell r="E3206">
            <v>478805</v>
          </cell>
          <cell r="F3206" t="str">
            <v>M.</v>
          </cell>
          <cell r="G3206" t="str">
            <v>GOBLED</v>
          </cell>
          <cell r="H3206" t="str">
            <v>NATHAEL</v>
          </cell>
          <cell r="I3206">
            <v>39942</v>
          </cell>
          <cell r="J3206" t="str">
            <v>FRANCE</v>
          </cell>
          <cell r="K3206" t="str">
            <v>Homme</v>
          </cell>
          <cell r="L3206">
            <v>2978</v>
          </cell>
          <cell r="M3206" t="str">
            <v>CANOE KAYAK CLUB BRESTOIS</v>
          </cell>
          <cell r="N3206" t="str">
            <v>CKCB</v>
          </cell>
          <cell r="O3206">
            <v>2900</v>
          </cell>
          <cell r="P3206" t="str">
            <v>COMITE DEPARTEMENTAL CK DU FINISTERE</v>
          </cell>
          <cell r="Q3206" t="str">
            <v>CR03</v>
          </cell>
          <cell r="R3206" t="str">
            <v>COMITE REGIONAL BRETAGNE CK</v>
          </cell>
          <cell r="S3206" t="str">
            <v>FEDERATION FRANCAISE CANOE-KAYAK ET SPORTS PAGAIE</v>
          </cell>
          <cell r="T3206">
            <v>2022</v>
          </cell>
          <cell r="V3206">
            <v>20</v>
          </cell>
          <cell r="W3206" t="str">
            <v>Non</v>
          </cell>
          <cell r="Z3206" t="str">
            <v>AN_LOIS_J</v>
          </cell>
          <cell r="AA3206" t="str">
            <v>Carte 1 an Loisir Jeune</v>
          </cell>
          <cell r="AB3206">
            <v>71123</v>
          </cell>
          <cell r="AC3206">
            <v>44531</v>
          </cell>
          <cell r="AD3206">
            <v>44533</v>
          </cell>
          <cell r="AE3206">
            <v>44926</v>
          </cell>
          <cell r="AF3206" t="str">
            <v>Aucun</v>
          </cell>
          <cell r="AG3206" t="str">
            <v>M</v>
          </cell>
          <cell r="AH3206" t="str">
            <v>MINIME</v>
          </cell>
        </row>
        <row r="3207">
          <cell r="E3207">
            <v>478808</v>
          </cell>
          <cell r="F3207" t="str">
            <v>M.</v>
          </cell>
          <cell r="G3207" t="str">
            <v>MORVAN</v>
          </cell>
          <cell r="H3207" t="str">
            <v>YANIS</v>
          </cell>
          <cell r="I3207">
            <v>38997</v>
          </cell>
          <cell r="J3207" t="str">
            <v>FRANCE</v>
          </cell>
          <cell r="K3207" t="str">
            <v>Homme</v>
          </cell>
          <cell r="L3207">
            <v>2978</v>
          </cell>
          <cell r="M3207" t="str">
            <v>CANOE KAYAK CLUB BRESTOIS</v>
          </cell>
          <cell r="N3207" t="str">
            <v>CKCB</v>
          </cell>
          <cell r="O3207">
            <v>2900</v>
          </cell>
          <cell r="P3207" t="str">
            <v>COMITE DEPARTEMENTAL CK DU FINISTERE</v>
          </cell>
          <cell r="Q3207" t="str">
            <v>CR03</v>
          </cell>
          <cell r="R3207" t="str">
            <v>COMITE REGIONAL BRETAGNE CK</v>
          </cell>
          <cell r="S3207" t="str">
            <v>FEDERATION FRANCAISE CANOE-KAYAK ET SPORTS PAGAIE</v>
          </cell>
          <cell r="T3207">
            <v>2022</v>
          </cell>
          <cell r="V3207">
            <v>20</v>
          </cell>
          <cell r="W3207" t="str">
            <v>Non</v>
          </cell>
          <cell r="Z3207" t="str">
            <v>AN_LOIS_J</v>
          </cell>
          <cell r="AA3207" t="str">
            <v>Carte 1 an Loisir Jeune</v>
          </cell>
          <cell r="AB3207">
            <v>71123</v>
          </cell>
          <cell r="AC3207">
            <v>44531</v>
          </cell>
          <cell r="AD3207">
            <v>44533</v>
          </cell>
          <cell r="AE3207">
            <v>44926</v>
          </cell>
          <cell r="AF3207" t="str">
            <v>Aucun</v>
          </cell>
          <cell r="AG3207" t="str">
            <v>C</v>
          </cell>
          <cell r="AH3207" t="str">
            <v>CADET</v>
          </cell>
        </row>
        <row r="3208">
          <cell r="E3208">
            <v>478811</v>
          </cell>
          <cell r="F3208" t="str">
            <v>M.</v>
          </cell>
          <cell r="G3208" t="str">
            <v>MORIO</v>
          </cell>
          <cell r="H3208" t="str">
            <v>THIERRY</v>
          </cell>
          <cell r="I3208">
            <v>24473</v>
          </cell>
          <cell r="J3208" t="str">
            <v>FRANCE</v>
          </cell>
          <cell r="K3208" t="str">
            <v>Homme</v>
          </cell>
          <cell r="L3208">
            <v>2978</v>
          </cell>
          <cell r="M3208" t="str">
            <v>CANOE KAYAK CLUB BRESTOIS</v>
          </cell>
          <cell r="N3208" t="str">
            <v>CKCB</v>
          </cell>
          <cell r="O3208">
            <v>2900</v>
          </cell>
          <cell r="P3208" t="str">
            <v>COMITE DEPARTEMENTAL CK DU FINISTERE</v>
          </cell>
          <cell r="Q3208" t="str">
            <v>CR03</v>
          </cell>
          <cell r="R3208" t="str">
            <v>COMITE REGIONAL BRETAGNE CK</v>
          </cell>
          <cell r="S3208" t="str">
            <v>FEDERATION FRANCAISE CANOE-KAYAK ET SPORTS PAGAIE</v>
          </cell>
          <cell r="T3208">
            <v>2022</v>
          </cell>
          <cell r="V3208">
            <v>55</v>
          </cell>
          <cell r="W3208" t="str">
            <v>Non</v>
          </cell>
          <cell r="Z3208" t="str">
            <v>AN_LOIS_A</v>
          </cell>
          <cell r="AA3208" t="str">
            <v>Carte 1 an Loisir Adulte</v>
          </cell>
          <cell r="AB3208">
            <v>71123</v>
          </cell>
          <cell r="AC3208">
            <v>44531</v>
          </cell>
          <cell r="AD3208">
            <v>44533</v>
          </cell>
          <cell r="AE3208">
            <v>44926</v>
          </cell>
          <cell r="AF3208" t="str">
            <v>Aucun</v>
          </cell>
          <cell r="AG3208" t="str">
            <v>V</v>
          </cell>
          <cell r="AH3208" t="str">
            <v>VETERAN</v>
          </cell>
        </row>
        <row r="3209">
          <cell r="E3209">
            <v>478812</v>
          </cell>
          <cell r="F3209" t="str">
            <v>M.</v>
          </cell>
          <cell r="G3209" t="str">
            <v>BURLOT</v>
          </cell>
          <cell r="H3209" t="str">
            <v>GODEFROY</v>
          </cell>
          <cell r="I3209">
            <v>32664</v>
          </cell>
          <cell r="J3209" t="str">
            <v>FRANCE</v>
          </cell>
          <cell r="K3209" t="str">
            <v>Homme</v>
          </cell>
          <cell r="L3209">
            <v>2978</v>
          </cell>
          <cell r="M3209" t="str">
            <v>CANOE KAYAK CLUB BRESTOIS</v>
          </cell>
          <cell r="N3209" t="str">
            <v>CKCB</v>
          </cell>
          <cell r="O3209">
            <v>2900</v>
          </cell>
          <cell r="P3209" t="str">
            <v>COMITE DEPARTEMENTAL CK DU FINISTERE</v>
          </cell>
          <cell r="Q3209" t="str">
            <v>CR03</v>
          </cell>
          <cell r="R3209" t="str">
            <v>COMITE REGIONAL BRETAGNE CK</v>
          </cell>
          <cell r="S3209" t="str">
            <v>FEDERATION FRANCAISE CANOE-KAYAK ET SPORTS PAGAIE</v>
          </cell>
          <cell r="T3209">
            <v>2022</v>
          </cell>
          <cell r="V3209">
            <v>55</v>
          </cell>
          <cell r="W3209" t="str">
            <v>Non</v>
          </cell>
          <cell r="Z3209" t="str">
            <v>AN_LOIS_A</v>
          </cell>
          <cell r="AA3209" t="str">
            <v>Carte 1 an Loisir Adulte</v>
          </cell>
          <cell r="AB3209">
            <v>71123</v>
          </cell>
          <cell r="AC3209">
            <v>44531</v>
          </cell>
          <cell r="AD3209">
            <v>44533</v>
          </cell>
          <cell r="AE3209">
            <v>44926</v>
          </cell>
          <cell r="AF3209" t="str">
            <v>Aucun</v>
          </cell>
          <cell r="AG3209" t="str">
            <v>S</v>
          </cell>
          <cell r="AH3209" t="str">
            <v>SENIOR</v>
          </cell>
        </row>
        <row r="3210">
          <cell r="E3210">
            <v>478815</v>
          </cell>
          <cell r="F3210" t="str">
            <v>M.</v>
          </cell>
          <cell r="G3210" t="str">
            <v>LERAY</v>
          </cell>
          <cell r="H3210" t="str">
            <v>FRANCK</v>
          </cell>
          <cell r="I3210">
            <v>25912</v>
          </cell>
          <cell r="J3210" t="str">
            <v>FRANCE</v>
          </cell>
          <cell r="K3210" t="str">
            <v>Homme</v>
          </cell>
          <cell r="L3210">
            <v>2978</v>
          </cell>
          <cell r="M3210" t="str">
            <v>CANOE KAYAK CLUB BRESTOIS</v>
          </cell>
          <cell r="N3210" t="str">
            <v>CKCB</v>
          </cell>
          <cell r="O3210">
            <v>2900</v>
          </cell>
          <cell r="P3210" t="str">
            <v>COMITE DEPARTEMENTAL CK DU FINISTERE</v>
          </cell>
          <cell r="Q3210" t="str">
            <v>CR03</v>
          </cell>
          <cell r="R3210" t="str">
            <v>COMITE REGIONAL BRETAGNE CK</v>
          </cell>
          <cell r="S3210" t="str">
            <v>FEDERATION FRANCAISE CANOE-KAYAK ET SPORTS PAGAIE</v>
          </cell>
          <cell r="T3210">
            <v>2022</v>
          </cell>
          <cell r="V3210">
            <v>55</v>
          </cell>
          <cell r="W3210" t="str">
            <v>Non</v>
          </cell>
          <cell r="Z3210" t="str">
            <v>AN_LOIS_A</v>
          </cell>
          <cell r="AA3210" t="str">
            <v>Carte 1 an Loisir Adulte</v>
          </cell>
          <cell r="AB3210">
            <v>71123</v>
          </cell>
          <cell r="AC3210">
            <v>44531</v>
          </cell>
          <cell r="AD3210">
            <v>44533</v>
          </cell>
          <cell r="AE3210">
            <v>44926</v>
          </cell>
          <cell r="AF3210" t="str">
            <v>Aucun</v>
          </cell>
          <cell r="AG3210" t="str">
            <v>V</v>
          </cell>
          <cell r="AH3210" t="str">
            <v>VETERAN</v>
          </cell>
        </row>
        <row r="3211">
          <cell r="E3211">
            <v>478816</v>
          </cell>
          <cell r="F3211" t="str">
            <v>M.</v>
          </cell>
          <cell r="G3211" t="str">
            <v>AUTHIER</v>
          </cell>
          <cell r="H3211" t="str">
            <v>VINCENT</v>
          </cell>
          <cell r="I3211">
            <v>28902</v>
          </cell>
          <cell r="J3211" t="str">
            <v>FRANCE</v>
          </cell>
          <cell r="K3211" t="str">
            <v>Homme</v>
          </cell>
          <cell r="L3211">
            <v>2978</v>
          </cell>
          <cell r="M3211" t="str">
            <v>CANOE KAYAK CLUB BRESTOIS</v>
          </cell>
          <cell r="N3211" t="str">
            <v>CKCB</v>
          </cell>
          <cell r="O3211">
            <v>2900</v>
          </cell>
          <cell r="P3211" t="str">
            <v>COMITE DEPARTEMENTAL CK DU FINISTERE</v>
          </cell>
          <cell r="Q3211" t="str">
            <v>CR03</v>
          </cell>
          <cell r="R3211" t="str">
            <v>COMITE REGIONAL BRETAGNE CK</v>
          </cell>
          <cell r="S3211" t="str">
            <v>FEDERATION FRANCAISE CANOE-KAYAK ET SPORTS PAGAIE</v>
          </cell>
          <cell r="T3211">
            <v>2022</v>
          </cell>
          <cell r="V3211">
            <v>55</v>
          </cell>
          <cell r="W3211" t="str">
            <v>Non</v>
          </cell>
          <cell r="Z3211" t="str">
            <v>AN_LOIS_A</v>
          </cell>
          <cell r="AA3211" t="str">
            <v>Carte 1 an Loisir Adulte</v>
          </cell>
          <cell r="AB3211">
            <v>71123</v>
          </cell>
          <cell r="AC3211">
            <v>44531</v>
          </cell>
          <cell r="AD3211">
            <v>44533</v>
          </cell>
          <cell r="AE3211">
            <v>44926</v>
          </cell>
          <cell r="AF3211" t="str">
            <v>Aucun</v>
          </cell>
          <cell r="AG3211" t="str">
            <v>V</v>
          </cell>
          <cell r="AH3211" t="str">
            <v>VETERAN</v>
          </cell>
        </row>
        <row r="3212">
          <cell r="E3212">
            <v>478819</v>
          </cell>
          <cell r="F3212" t="str">
            <v>M.</v>
          </cell>
          <cell r="G3212" t="str">
            <v>MONTAGNER</v>
          </cell>
          <cell r="H3212" t="str">
            <v>YVES</v>
          </cell>
          <cell r="I3212">
            <v>25950</v>
          </cell>
          <cell r="J3212" t="str">
            <v>FRANCE</v>
          </cell>
          <cell r="K3212" t="str">
            <v>Homme</v>
          </cell>
          <cell r="L3212">
            <v>2978</v>
          </cell>
          <cell r="M3212" t="str">
            <v>CANOE KAYAK CLUB BRESTOIS</v>
          </cell>
          <cell r="N3212" t="str">
            <v>CKCB</v>
          </cell>
          <cell r="O3212">
            <v>2900</v>
          </cell>
          <cell r="P3212" t="str">
            <v>COMITE DEPARTEMENTAL CK DU FINISTERE</v>
          </cell>
          <cell r="Q3212" t="str">
            <v>CR03</v>
          </cell>
          <cell r="R3212" t="str">
            <v>COMITE REGIONAL BRETAGNE CK</v>
          </cell>
          <cell r="S3212" t="str">
            <v>FEDERATION FRANCAISE CANOE-KAYAK ET SPORTS PAGAIE</v>
          </cell>
          <cell r="T3212">
            <v>2022</v>
          </cell>
          <cell r="V3212">
            <v>55</v>
          </cell>
          <cell r="W3212" t="str">
            <v>Non</v>
          </cell>
          <cell r="Z3212" t="str">
            <v>AN_LOIS_A</v>
          </cell>
          <cell r="AA3212" t="str">
            <v>Carte 1 an Loisir Adulte</v>
          </cell>
          <cell r="AB3212">
            <v>71123</v>
          </cell>
          <cell r="AC3212">
            <v>44531</v>
          </cell>
          <cell r="AD3212">
            <v>44533</v>
          </cell>
          <cell r="AE3212">
            <v>44926</v>
          </cell>
          <cell r="AF3212" t="str">
            <v>Aucun</v>
          </cell>
          <cell r="AG3212" t="str">
            <v>V</v>
          </cell>
          <cell r="AH3212" t="str">
            <v>VETERAN</v>
          </cell>
        </row>
        <row r="3213">
          <cell r="E3213">
            <v>478825</v>
          </cell>
          <cell r="F3213" t="str">
            <v>M.</v>
          </cell>
          <cell r="G3213" t="str">
            <v>DINH</v>
          </cell>
          <cell r="H3213" t="str">
            <v>JEAN</v>
          </cell>
          <cell r="I3213">
            <v>27192</v>
          </cell>
          <cell r="J3213" t="str">
            <v>FRANCE</v>
          </cell>
          <cell r="K3213" t="str">
            <v>Homme</v>
          </cell>
          <cell r="L3213">
            <v>2978</v>
          </cell>
          <cell r="M3213" t="str">
            <v>CANOE KAYAK CLUB BRESTOIS</v>
          </cell>
          <cell r="N3213" t="str">
            <v>CKCB</v>
          </cell>
          <cell r="O3213">
            <v>2900</v>
          </cell>
          <cell r="P3213" t="str">
            <v>COMITE DEPARTEMENTAL CK DU FINISTERE</v>
          </cell>
          <cell r="Q3213" t="str">
            <v>CR03</v>
          </cell>
          <cell r="R3213" t="str">
            <v>COMITE REGIONAL BRETAGNE CK</v>
          </cell>
          <cell r="S3213" t="str">
            <v>FEDERATION FRANCAISE CANOE-KAYAK ET SPORTS PAGAIE</v>
          </cell>
          <cell r="T3213">
            <v>2022</v>
          </cell>
          <cell r="V3213">
            <v>55</v>
          </cell>
          <cell r="W3213" t="str">
            <v>Non</v>
          </cell>
          <cell r="Z3213" t="str">
            <v>AN_LOIS_A</v>
          </cell>
          <cell r="AA3213" t="str">
            <v>Carte 1 an Loisir Adulte</v>
          </cell>
          <cell r="AB3213">
            <v>71123</v>
          </cell>
          <cell r="AC3213">
            <v>44531</v>
          </cell>
          <cell r="AD3213">
            <v>44533</v>
          </cell>
          <cell r="AE3213">
            <v>44926</v>
          </cell>
          <cell r="AF3213" t="str">
            <v>Aucun</v>
          </cell>
          <cell r="AG3213" t="str">
            <v>V</v>
          </cell>
          <cell r="AH3213" t="str">
            <v>VETERAN</v>
          </cell>
        </row>
        <row r="3214">
          <cell r="E3214">
            <v>478828</v>
          </cell>
          <cell r="F3214" t="str">
            <v>Mme</v>
          </cell>
          <cell r="G3214" t="str">
            <v>LE GARFF</v>
          </cell>
          <cell r="H3214" t="str">
            <v>CELINE</v>
          </cell>
          <cell r="I3214">
            <v>28796</v>
          </cell>
          <cell r="J3214" t="str">
            <v>FRANCE</v>
          </cell>
          <cell r="K3214" t="str">
            <v>Femme</v>
          </cell>
          <cell r="L3214">
            <v>2978</v>
          </cell>
          <cell r="M3214" t="str">
            <v>CANOE KAYAK CLUB BRESTOIS</v>
          </cell>
          <cell r="N3214" t="str">
            <v>CKCB</v>
          </cell>
          <cell r="O3214">
            <v>2900</v>
          </cell>
          <cell r="P3214" t="str">
            <v>COMITE DEPARTEMENTAL CK DU FINISTERE</v>
          </cell>
          <cell r="Q3214" t="str">
            <v>CR03</v>
          </cell>
          <cell r="R3214" t="str">
            <v>COMITE REGIONAL BRETAGNE CK</v>
          </cell>
          <cell r="S3214" t="str">
            <v>FEDERATION FRANCAISE CANOE-KAYAK ET SPORTS PAGAIE</v>
          </cell>
          <cell r="T3214">
            <v>2022</v>
          </cell>
          <cell r="V3214">
            <v>55</v>
          </cell>
          <cell r="W3214" t="str">
            <v>Non</v>
          </cell>
          <cell r="Z3214" t="str">
            <v>AN_LOIS_A</v>
          </cell>
          <cell r="AA3214" t="str">
            <v>Carte 1 an Loisir Adulte</v>
          </cell>
          <cell r="AB3214">
            <v>71123</v>
          </cell>
          <cell r="AC3214">
            <v>44531</v>
          </cell>
          <cell r="AD3214">
            <v>44533</v>
          </cell>
          <cell r="AE3214">
            <v>44926</v>
          </cell>
          <cell r="AF3214" t="str">
            <v>Aucun</v>
          </cell>
          <cell r="AG3214" t="str">
            <v>V</v>
          </cell>
          <cell r="AH3214" t="str">
            <v>VETERAN</v>
          </cell>
        </row>
        <row r="3215">
          <cell r="E3215">
            <v>478830</v>
          </cell>
          <cell r="F3215" t="str">
            <v>Mme</v>
          </cell>
          <cell r="G3215" t="str">
            <v>PERON</v>
          </cell>
          <cell r="H3215" t="str">
            <v>HELENE</v>
          </cell>
          <cell r="I3215">
            <v>28671</v>
          </cell>
          <cell r="J3215" t="str">
            <v>FRANCE</v>
          </cell>
          <cell r="K3215" t="str">
            <v>Femme</v>
          </cell>
          <cell r="L3215">
            <v>2978</v>
          </cell>
          <cell r="M3215" t="str">
            <v>CANOE KAYAK CLUB BRESTOIS</v>
          </cell>
          <cell r="N3215" t="str">
            <v>CKCB</v>
          </cell>
          <cell r="O3215">
            <v>2900</v>
          </cell>
          <cell r="P3215" t="str">
            <v>COMITE DEPARTEMENTAL CK DU FINISTERE</v>
          </cell>
          <cell r="Q3215" t="str">
            <v>CR03</v>
          </cell>
          <cell r="R3215" t="str">
            <v>COMITE REGIONAL BRETAGNE CK</v>
          </cell>
          <cell r="S3215" t="str">
            <v>FEDERATION FRANCAISE CANOE-KAYAK ET SPORTS PAGAIE</v>
          </cell>
          <cell r="T3215">
            <v>2022</v>
          </cell>
          <cell r="V3215">
            <v>55</v>
          </cell>
          <cell r="W3215" t="str">
            <v>Non</v>
          </cell>
          <cell r="Z3215" t="str">
            <v>AN_LOIS_A</v>
          </cell>
          <cell r="AA3215" t="str">
            <v>Carte 1 an Loisir Adulte</v>
          </cell>
          <cell r="AB3215">
            <v>71123</v>
          </cell>
          <cell r="AC3215">
            <v>44531</v>
          </cell>
          <cell r="AD3215">
            <v>44533</v>
          </cell>
          <cell r="AE3215">
            <v>44926</v>
          </cell>
          <cell r="AF3215" t="str">
            <v>Aucun</v>
          </cell>
          <cell r="AG3215" t="str">
            <v>V</v>
          </cell>
          <cell r="AH3215" t="str">
            <v>VETERAN</v>
          </cell>
        </row>
        <row r="3216">
          <cell r="E3216">
            <v>478831</v>
          </cell>
          <cell r="F3216" t="str">
            <v>Mme</v>
          </cell>
          <cell r="G3216" t="str">
            <v>PORSMOGUER</v>
          </cell>
          <cell r="H3216" t="str">
            <v>EMILIE</v>
          </cell>
          <cell r="I3216">
            <v>41609</v>
          </cell>
          <cell r="J3216" t="str">
            <v>FRANCE</v>
          </cell>
          <cell r="K3216" t="str">
            <v>Femme</v>
          </cell>
          <cell r="L3216">
            <v>2958</v>
          </cell>
          <cell r="M3216" t="str">
            <v>ILE DE SEIN NAUTISME</v>
          </cell>
          <cell r="N3216" t="str">
            <v>IDSN</v>
          </cell>
          <cell r="O3216">
            <v>2900</v>
          </cell>
          <cell r="P3216" t="str">
            <v>COMITE DEPARTEMENTAL CK DU FINISTERE</v>
          </cell>
          <cell r="Q3216" t="str">
            <v>CR03</v>
          </cell>
          <cell r="R3216" t="str">
            <v>COMITE REGIONAL BRETAGNE CK</v>
          </cell>
          <cell r="S3216" t="str">
            <v>FEDERATION FRANCAISE CANOE-KAYAK ET SPORTS PAGAIE</v>
          </cell>
          <cell r="T3216">
            <v>2022</v>
          </cell>
          <cell r="V3216">
            <v>40</v>
          </cell>
          <cell r="W3216" t="str">
            <v>Non</v>
          </cell>
          <cell r="Z3216" t="str">
            <v>AN_COMP_J</v>
          </cell>
          <cell r="AA3216" t="str">
            <v>Carte 1 an Compétition Jeune</v>
          </cell>
          <cell r="AB3216">
            <v>71487</v>
          </cell>
          <cell r="AC3216">
            <v>44562</v>
          </cell>
          <cell r="AD3216">
            <v>44573</v>
          </cell>
          <cell r="AE3216">
            <v>44926</v>
          </cell>
          <cell r="AF3216" t="str">
            <v>Aucun</v>
          </cell>
          <cell r="AG3216" t="str">
            <v>P</v>
          </cell>
          <cell r="AH3216" t="str">
            <v>POUSSIN</v>
          </cell>
        </row>
        <row r="3217">
          <cell r="E3217">
            <v>478832</v>
          </cell>
          <cell r="F3217" t="str">
            <v>Mme</v>
          </cell>
          <cell r="G3217" t="str">
            <v>JAOUEN</v>
          </cell>
          <cell r="H3217" t="str">
            <v>ANNECLAIRE</v>
          </cell>
          <cell r="I3217">
            <v>28170</v>
          </cell>
          <cell r="J3217" t="str">
            <v>FRANCE</v>
          </cell>
          <cell r="K3217" t="str">
            <v>Femme</v>
          </cell>
          <cell r="L3217">
            <v>2978</v>
          </cell>
          <cell r="M3217" t="str">
            <v>CANOE KAYAK CLUB BRESTOIS</v>
          </cell>
          <cell r="N3217" t="str">
            <v>CKCB</v>
          </cell>
          <cell r="O3217">
            <v>2900</v>
          </cell>
          <cell r="P3217" t="str">
            <v>COMITE DEPARTEMENTAL CK DU FINISTERE</v>
          </cell>
          <cell r="Q3217" t="str">
            <v>CR03</v>
          </cell>
          <cell r="R3217" t="str">
            <v>COMITE REGIONAL BRETAGNE CK</v>
          </cell>
          <cell r="S3217" t="str">
            <v>FEDERATION FRANCAISE CANOE-KAYAK ET SPORTS PAGAIE</v>
          </cell>
          <cell r="T3217">
            <v>2022</v>
          </cell>
          <cell r="V3217">
            <v>55</v>
          </cell>
          <cell r="W3217" t="str">
            <v>Non</v>
          </cell>
          <cell r="Z3217" t="str">
            <v>AN_LOIS_A</v>
          </cell>
          <cell r="AA3217" t="str">
            <v>Carte 1 an Loisir Adulte</v>
          </cell>
          <cell r="AB3217">
            <v>71123</v>
          </cell>
          <cell r="AC3217">
            <v>44531</v>
          </cell>
          <cell r="AD3217">
            <v>44533</v>
          </cell>
          <cell r="AE3217">
            <v>44926</v>
          </cell>
          <cell r="AF3217" t="str">
            <v>Aucun</v>
          </cell>
          <cell r="AG3217" t="str">
            <v>V</v>
          </cell>
          <cell r="AH3217" t="str">
            <v>VETERAN</v>
          </cell>
        </row>
        <row r="3218">
          <cell r="E3218">
            <v>478833</v>
          </cell>
          <cell r="F3218" t="str">
            <v>M.</v>
          </cell>
          <cell r="G3218" t="str">
            <v>DELASSUS</v>
          </cell>
          <cell r="H3218" t="str">
            <v>LOIC</v>
          </cell>
          <cell r="I3218">
            <v>28550</v>
          </cell>
          <cell r="J3218" t="str">
            <v>FRANCE</v>
          </cell>
          <cell r="K3218" t="str">
            <v>Homme</v>
          </cell>
          <cell r="L3218">
            <v>2978</v>
          </cell>
          <cell r="M3218" t="str">
            <v>CANOE KAYAK CLUB BRESTOIS</v>
          </cell>
          <cell r="N3218" t="str">
            <v>CKCB</v>
          </cell>
          <cell r="O3218">
            <v>2900</v>
          </cell>
          <cell r="P3218" t="str">
            <v>COMITE DEPARTEMENTAL CK DU FINISTERE</v>
          </cell>
          <cell r="Q3218" t="str">
            <v>CR03</v>
          </cell>
          <cell r="R3218" t="str">
            <v>COMITE REGIONAL BRETAGNE CK</v>
          </cell>
          <cell r="S3218" t="str">
            <v>FEDERATION FRANCAISE CANOE-KAYAK ET SPORTS PAGAIE</v>
          </cell>
          <cell r="T3218">
            <v>2022</v>
          </cell>
          <cell r="V3218">
            <v>55</v>
          </cell>
          <cell r="W3218" t="str">
            <v>Non</v>
          </cell>
          <cell r="Z3218" t="str">
            <v>AN_LOIS_A</v>
          </cell>
          <cell r="AA3218" t="str">
            <v>Carte 1 an Loisir Adulte</v>
          </cell>
          <cell r="AB3218">
            <v>71123</v>
          </cell>
          <cell r="AC3218">
            <v>44531</v>
          </cell>
          <cell r="AD3218">
            <v>44533</v>
          </cell>
          <cell r="AE3218">
            <v>44926</v>
          </cell>
          <cell r="AF3218" t="str">
            <v>Aucun</v>
          </cell>
          <cell r="AG3218" t="str">
            <v>V</v>
          </cell>
          <cell r="AH3218" t="str">
            <v>VETERAN</v>
          </cell>
        </row>
        <row r="3219">
          <cell r="E3219">
            <v>478836</v>
          </cell>
          <cell r="F3219" t="str">
            <v>Mme</v>
          </cell>
          <cell r="G3219" t="str">
            <v>PORSMOGUER</v>
          </cell>
          <cell r="H3219" t="str">
            <v>JUSTINE</v>
          </cell>
          <cell r="I3219">
            <v>40643</v>
          </cell>
          <cell r="J3219" t="str">
            <v>FRANCE</v>
          </cell>
          <cell r="K3219" t="str">
            <v>Femme</v>
          </cell>
          <cell r="L3219">
            <v>2958</v>
          </cell>
          <cell r="M3219" t="str">
            <v>ILE DE SEIN NAUTISME</v>
          </cell>
          <cell r="N3219" t="str">
            <v>IDSN</v>
          </cell>
          <cell r="O3219">
            <v>2900</v>
          </cell>
          <cell r="P3219" t="str">
            <v>COMITE DEPARTEMENTAL CK DU FINISTERE</v>
          </cell>
          <cell r="Q3219" t="str">
            <v>CR03</v>
          </cell>
          <cell r="R3219" t="str">
            <v>COMITE REGIONAL BRETAGNE CK</v>
          </cell>
          <cell r="S3219" t="str">
            <v>FEDERATION FRANCAISE CANOE-KAYAK ET SPORTS PAGAIE</v>
          </cell>
          <cell r="T3219">
            <v>2022</v>
          </cell>
          <cell r="V3219">
            <v>40</v>
          </cell>
          <cell r="W3219" t="str">
            <v>Non</v>
          </cell>
          <cell r="Z3219" t="str">
            <v>AN_COMP_J</v>
          </cell>
          <cell r="AA3219" t="str">
            <v>Carte 1 an Compétition Jeune</v>
          </cell>
          <cell r="AB3219">
            <v>71487</v>
          </cell>
          <cell r="AC3219">
            <v>44562</v>
          </cell>
          <cell r="AD3219">
            <v>44573</v>
          </cell>
          <cell r="AE3219">
            <v>44926</v>
          </cell>
          <cell r="AF3219" t="str">
            <v>Aucun</v>
          </cell>
          <cell r="AG3219" t="str">
            <v>B</v>
          </cell>
          <cell r="AH3219" t="str">
            <v>BENJAMIN</v>
          </cell>
        </row>
        <row r="3220">
          <cell r="E3220">
            <v>478837</v>
          </cell>
          <cell r="F3220" t="str">
            <v>M.</v>
          </cell>
          <cell r="G3220" t="str">
            <v>PERROT</v>
          </cell>
          <cell r="H3220" t="str">
            <v>RONAN</v>
          </cell>
          <cell r="I3220">
            <v>28905</v>
          </cell>
          <cell r="J3220" t="str">
            <v>FRANCE</v>
          </cell>
          <cell r="K3220" t="str">
            <v>Homme</v>
          </cell>
          <cell r="L3220">
            <v>2978</v>
          </cell>
          <cell r="M3220" t="str">
            <v>CANOE KAYAK CLUB BRESTOIS</v>
          </cell>
          <cell r="N3220" t="str">
            <v>CKCB</v>
          </cell>
          <cell r="O3220">
            <v>2900</v>
          </cell>
          <cell r="P3220" t="str">
            <v>COMITE DEPARTEMENTAL CK DU FINISTERE</v>
          </cell>
          <cell r="Q3220" t="str">
            <v>CR03</v>
          </cell>
          <cell r="R3220" t="str">
            <v>COMITE REGIONAL BRETAGNE CK</v>
          </cell>
          <cell r="S3220" t="str">
            <v>FEDERATION FRANCAISE CANOE-KAYAK ET SPORTS PAGAIE</v>
          </cell>
          <cell r="T3220">
            <v>2022</v>
          </cell>
          <cell r="V3220">
            <v>55</v>
          </cell>
          <cell r="W3220" t="str">
            <v>Non</v>
          </cell>
          <cell r="Z3220" t="str">
            <v>AN_LOIS_A</v>
          </cell>
          <cell r="AA3220" t="str">
            <v>Carte 1 an Loisir Adulte</v>
          </cell>
          <cell r="AB3220">
            <v>71123</v>
          </cell>
          <cell r="AC3220">
            <v>44531</v>
          </cell>
          <cell r="AD3220">
            <v>44533</v>
          </cell>
          <cell r="AE3220">
            <v>44926</v>
          </cell>
          <cell r="AF3220" t="str">
            <v>Aucun</v>
          </cell>
          <cell r="AG3220" t="str">
            <v>V</v>
          </cell>
          <cell r="AH3220" t="str">
            <v>VETERAN</v>
          </cell>
        </row>
        <row r="3221">
          <cell r="E3221">
            <v>478839</v>
          </cell>
          <cell r="F3221" t="str">
            <v>M.</v>
          </cell>
          <cell r="G3221" t="str">
            <v>ROL</v>
          </cell>
          <cell r="H3221" t="str">
            <v>WILLIAM</v>
          </cell>
          <cell r="I3221">
            <v>27123</v>
          </cell>
          <cell r="J3221" t="str">
            <v>FRANCE</v>
          </cell>
          <cell r="K3221" t="str">
            <v>Homme</v>
          </cell>
          <cell r="L3221">
            <v>2978</v>
          </cell>
          <cell r="M3221" t="str">
            <v>CANOE KAYAK CLUB BRESTOIS</v>
          </cell>
          <cell r="N3221" t="str">
            <v>CKCB</v>
          </cell>
          <cell r="O3221">
            <v>2900</v>
          </cell>
          <cell r="P3221" t="str">
            <v>COMITE DEPARTEMENTAL CK DU FINISTERE</v>
          </cell>
          <cell r="Q3221" t="str">
            <v>CR03</v>
          </cell>
          <cell r="R3221" t="str">
            <v>COMITE REGIONAL BRETAGNE CK</v>
          </cell>
          <cell r="S3221" t="str">
            <v>FEDERATION FRANCAISE CANOE-KAYAK ET SPORTS PAGAIE</v>
          </cell>
          <cell r="T3221">
            <v>2022</v>
          </cell>
          <cell r="V3221">
            <v>55</v>
          </cell>
          <cell r="W3221" t="str">
            <v>Non</v>
          </cell>
          <cell r="Z3221" t="str">
            <v>AN_LOIS_A</v>
          </cell>
          <cell r="AA3221" t="str">
            <v>Carte 1 an Loisir Adulte</v>
          </cell>
          <cell r="AB3221">
            <v>71123</v>
          </cell>
          <cell r="AC3221">
            <v>44531</v>
          </cell>
          <cell r="AD3221">
            <v>44533</v>
          </cell>
          <cell r="AE3221">
            <v>44926</v>
          </cell>
          <cell r="AF3221" t="str">
            <v>Aucun</v>
          </cell>
          <cell r="AG3221" t="str">
            <v>V</v>
          </cell>
          <cell r="AH3221" t="str">
            <v>VETERAN</v>
          </cell>
        </row>
        <row r="3222">
          <cell r="E3222">
            <v>478842</v>
          </cell>
          <cell r="F3222" t="str">
            <v>M.</v>
          </cell>
          <cell r="G3222" t="str">
            <v>BERRIET</v>
          </cell>
          <cell r="H3222" t="str">
            <v>THOMAS</v>
          </cell>
          <cell r="I3222">
            <v>29495</v>
          </cell>
          <cell r="J3222" t="str">
            <v>FRANCE</v>
          </cell>
          <cell r="K3222" t="str">
            <v>Homme</v>
          </cell>
          <cell r="L3222">
            <v>2978</v>
          </cell>
          <cell r="M3222" t="str">
            <v>CANOE KAYAK CLUB BRESTOIS</v>
          </cell>
          <cell r="N3222" t="str">
            <v>CKCB</v>
          </cell>
          <cell r="O3222">
            <v>2900</v>
          </cell>
          <cell r="P3222" t="str">
            <v>COMITE DEPARTEMENTAL CK DU FINISTERE</v>
          </cell>
          <cell r="Q3222" t="str">
            <v>CR03</v>
          </cell>
          <cell r="R3222" t="str">
            <v>COMITE REGIONAL BRETAGNE CK</v>
          </cell>
          <cell r="S3222" t="str">
            <v>FEDERATION FRANCAISE CANOE-KAYAK ET SPORTS PAGAIE</v>
          </cell>
          <cell r="T3222">
            <v>2022</v>
          </cell>
          <cell r="V3222">
            <v>55</v>
          </cell>
          <cell r="W3222" t="str">
            <v>Non</v>
          </cell>
          <cell r="Z3222" t="str">
            <v>AN_LOIS_A</v>
          </cell>
          <cell r="AA3222" t="str">
            <v>Carte 1 an Loisir Adulte</v>
          </cell>
          <cell r="AB3222">
            <v>71123</v>
          </cell>
          <cell r="AC3222">
            <v>44531</v>
          </cell>
          <cell r="AD3222">
            <v>44533</v>
          </cell>
          <cell r="AE3222">
            <v>44926</v>
          </cell>
          <cell r="AF3222" t="str">
            <v>Aucun</v>
          </cell>
          <cell r="AG3222" t="str">
            <v>V</v>
          </cell>
          <cell r="AH3222" t="str">
            <v>VETERAN</v>
          </cell>
        </row>
        <row r="3223">
          <cell r="E3223">
            <v>478846</v>
          </cell>
          <cell r="F3223" t="str">
            <v>M.</v>
          </cell>
          <cell r="G3223" t="str">
            <v>COL</v>
          </cell>
          <cell r="H3223" t="str">
            <v>ERIC</v>
          </cell>
          <cell r="I3223">
            <v>20894</v>
          </cell>
          <cell r="J3223" t="str">
            <v>FRANCE</v>
          </cell>
          <cell r="K3223" t="str">
            <v>Homme</v>
          </cell>
          <cell r="L3223">
            <v>2978</v>
          </cell>
          <cell r="M3223" t="str">
            <v>CANOE KAYAK CLUB BRESTOIS</v>
          </cell>
          <cell r="N3223" t="str">
            <v>CKCB</v>
          </cell>
          <cell r="O3223">
            <v>2900</v>
          </cell>
          <cell r="P3223" t="str">
            <v>COMITE DEPARTEMENTAL CK DU FINISTERE</v>
          </cell>
          <cell r="Q3223" t="str">
            <v>CR03</v>
          </cell>
          <cell r="R3223" t="str">
            <v>COMITE REGIONAL BRETAGNE CK</v>
          </cell>
          <cell r="S3223" t="str">
            <v>FEDERATION FRANCAISE CANOE-KAYAK ET SPORTS PAGAIE</v>
          </cell>
          <cell r="T3223">
            <v>2022</v>
          </cell>
          <cell r="V3223">
            <v>55</v>
          </cell>
          <cell r="W3223" t="str">
            <v>Non</v>
          </cell>
          <cell r="Z3223" t="str">
            <v>AN_LOIS_A</v>
          </cell>
          <cell r="AA3223" t="str">
            <v>Carte 1 an Loisir Adulte</v>
          </cell>
          <cell r="AB3223">
            <v>71123</v>
          </cell>
          <cell r="AC3223">
            <v>44531</v>
          </cell>
          <cell r="AD3223">
            <v>44533</v>
          </cell>
          <cell r="AE3223">
            <v>44926</v>
          </cell>
          <cell r="AF3223" t="str">
            <v>Aucun</v>
          </cell>
          <cell r="AG3223" t="str">
            <v>V</v>
          </cell>
          <cell r="AH3223" t="str">
            <v>VETERAN</v>
          </cell>
        </row>
        <row r="3224">
          <cell r="E3224">
            <v>478849</v>
          </cell>
          <cell r="F3224" t="str">
            <v>Mme</v>
          </cell>
          <cell r="G3224" t="str">
            <v>BOISSON</v>
          </cell>
          <cell r="H3224" t="str">
            <v>MARIANNICK</v>
          </cell>
          <cell r="I3224">
            <v>22514</v>
          </cell>
          <cell r="J3224" t="str">
            <v>FRANCE</v>
          </cell>
          <cell r="K3224" t="str">
            <v>Femme</v>
          </cell>
          <cell r="L3224">
            <v>2978</v>
          </cell>
          <cell r="M3224" t="str">
            <v>CANOE KAYAK CLUB BRESTOIS</v>
          </cell>
          <cell r="N3224" t="str">
            <v>CKCB</v>
          </cell>
          <cell r="O3224">
            <v>2900</v>
          </cell>
          <cell r="P3224" t="str">
            <v>COMITE DEPARTEMENTAL CK DU FINISTERE</v>
          </cell>
          <cell r="Q3224" t="str">
            <v>CR03</v>
          </cell>
          <cell r="R3224" t="str">
            <v>COMITE REGIONAL BRETAGNE CK</v>
          </cell>
          <cell r="S3224" t="str">
            <v>FEDERATION FRANCAISE CANOE-KAYAK ET SPORTS PAGAIE</v>
          </cell>
          <cell r="T3224">
            <v>2022</v>
          </cell>
          <cell r="V3224">
            <v>55</v>
          </cell>
          <cell r="W3224" t="str">
            <v>Non</v>
          </cell>
          <cell r="Z3224" t="str">
            <v>AN_LOIS_A</v>
          </cell>
          <cell r="AA3224" t="str">
            <v>Carte 1 an Loisir Adulte</v>
          </cell>
          <cell r="AB3224">
            <v>71123</v>
          </cell>
          <cell r="AC3224">
            <v>44531</v>
          </cell>
          <cell r="AD3224">
            <v>44533</v>
          </cell>
          <cell r="AE3224">
            <v>44926</v>
          </cell>
          <cell r="AF3224" t="str">
            <v>Aucun</v>
          </cell>
          <cell r="AG3224" t="str">
            <v>V</v>
          </cell>
          <cell r="AH3224" t="str">
            <v>VETERAN</v>
          </cell>
        </row>
        <row r="3225">
          <cell r="E3225">
            <v>478851</v>
          </cell>
          <cell r="F3225" t="str">
            <v>M.</v>
          </cell>
          <cell r="G3225" t="str">
            <v>LOUVAIN</v>
          </cell>
          <cell r="H3225" t="str">
            <v>SACHA</v>
          </cell>
          <cell r="I3225">
            <v>41474</v>
          </cell>
          <cell r="J3225" t="str">
            <v>FRANCE</v>
          </cell>
          <cell r="K3225" t="str">
            <v>Homme</v>
          </cell>
          <cell r="L3225">
            <v>2958</v>
          </cell>
          <cell r="M3225" t="str">
            <v>ILE DE SEIN NAUTISME</v>
          </cell>
          <cell r="N3225" t="str">
            <v>IDSN</v>
          </cell>
          <cell r="O3225">
            <v>2900</v>
          </cell>
          <cell r="P3225" t="str">
            <v>COMITE DEPARTEMENTAL CK DU FINISTERE</v>
          </cell>
          <cell r="Q3225" t="str">
            <v>CR03</v>
          </cell>
          <cell r="R3225" t="str">
            <v>COMITE REGIONAL BRETAGNE CK</v>
          </cell>
          <cell r="S3225" t="str">
            <v>FEDERATION FRANCAISE CANOE-KAYAK ET SPORTS PAGAIE</v>
          </cell>
          <cell r="T3225">
            <v>2022</v>
          </cell>
          <cell r="V3225">
            <v>40</v>
          </cell>
          <cell r="W3225" t="str">
            <v>Non</v>
          </cell>
          <cell r="Z3225" t="str">
            <v>AN_COMP_J</v>
          </cell>
          <cell r="AA3225" t="str">
            <v>Carte 1 an Compétition Jeune</v>
          </cell>
          <cell r="AB3225">
            <v>71487</v>
          </cell>
          <cell r="AC3225">
            <v>44562</v>
          </cell>
          <cell r="AD3225">
            <v>44573</v>
          </cell>
          <cell r="AE3225">
            <v>44926</v>
          </cell>
          <cell r="AF3225" t="str">
            <v>Aucun</v>
          </cell>
          <cell r="AG3225" t="str">
            <v>P</v>
          </cell>
          <cell r="AH3225" t="str">
            <v>POUSSIN</v>
          </cell>
        </row>
        <row r="3226">
          <cell r="E3226">
            <v>478856</v>
          </cell>
          <cell r="F3226" t="str">
            <v>Mme</v>
          </cell>
          <cell r="G3226" t="str">
            <v>LOUVAIN</v>
          </cell>
          <cell r="H3226" t="str">
            <v>MARION</v>
          </cell>
          <cell r="I3226">
            <v>41474</v>
          </cell>
          <cell r="J3226" t="str">
            <v>FRANCE</v>
          </cell>
          <cell r="K3226" t="str">
            <v>Femme</v>
          </cell>
          <cell r="L3226">
            <v>2958</v>
          </cell>
          <cell r="M3226" t="str">
            <v>ILE DE SEIN NAUTISME</v>
          </cell>
          <cell r="N3226" t="str">
            <v>IDSN</v>
          </cell>
          <cell r="O3226">
            <v>2900</v>
          </cell>
          <cell r="P3226" t="str">
            <v>COMITE DEPARTEMENTAL CK DU FINISTERE</v>
          </cell>
          <cell r="Q3226" t="str">
            <v>CR03</v>
          </cell>
          <cell r="R3226" t="str">
            <v>COMITE REGIONAL BRETAGNE CK</v>
          </cell>
          <cell r="S3226" t="str">
            <v>FEDERATION FRANCAISE CANOE-KAYAK ET SPORTS PAGAIE</v>
          </cell>
          <cell r="T3226">
            <v>2022</v>
          </cell>
          <cell r="V3226">
            <v>40</v>
          </cell>
          <cell r="W3226" t="str">
            <v>Non</v>
          </cell>
          <cell r="Z3226" t="str">
            <v>AN_COMP_J</v>
          </cell>
          <cell r="AA3226" t="str">
            <v>Carte 1 an Compétition Jeune</v>
          </cell>
          <cell r="AB3226">
            <v>71487</v>
          </cell>
          <cell r="AC3226">
            <v>44562</v>
          </cell>
          <cell r="AD3226">
            <v>44573</v>
          </cell>
          <cell r="AE3226">
            <v>44926</v>
          </cell>
          <cell r="AF3226" t="str">
            <v>Aucun</v>
          </cell>
          <cell r="AG3226" t="str">
            <v>P</v>
          </cell>
          <cell r="AH3226" t="str">
            <v>POUSSIN</v>
          </cell>
        </row>
        <row r="3227">
          <cell r="E3227">
            <v>478865</v>
          </cell>
          <cell r="F3227" t="str">
            <v>M.</v>
          </cell>
          <cell r="G3227" t="str">
            <v>BERANGER</v>
          </cell>
          <cell r="H3227" t="str">
            <v>LOUIS</v>
          </cell>
          <cell r="I3227">
            <v>41724</v>
          </cell>
          <cell r="J3227" t="str">
            <v>FRANCE</v>
          </cell>
          <cell r="K3227" t="str">
            <v>Homme</v>
          </cell>
          <cell r="L3227">
            <v>2958</v>
          </cell>
          <cell r="M3227" t="str">
            <v>ILE DE SEIN NAUTISME</v>
          </cell>
          <cell r="N3227" t="str">
            <v>IDSN</v>
          </cell>
          <cell r="O3227">
            <v>2900</v>
          </cell>
          <cell r="P3227" t="str">
            <v>COMITE DEPARTEMENTAL CK DU FINISTERE</v>
          </cell>
          <cell r="Q3227" t="str">
            <v>CR03</v>
          </cell>
          <cell r="R3227" t="str">
            <v>COMITE REGIONAL BRETAGNE CK</v>
          </cell>
          <cell r="S3227" t="str">
            <v>FEDERATION FRANCAISE CANOE-KAYAK ET SPORTS PAGAIE</v>
          </cell>
          <cell r="T3227">
            <v>2022</v>
          </cell>
          <cell r="V3227">
            <v>40</v>
          </cell>
          <cell r="W3227" t="str">
            <v>Non</v>
          </cell>
          <cell r="Z3227" t="str">
            <v>AN_COMP_J</v>
          </cell>
          <cell r="AA3227" t="str">
            <v>Carte 1 an Compétition Jeune</v>
          </cell>
          <cell r="AB3227">
            <v>71487</v>
          </cell>
          <cell r="AC3227">
            <v>44562</v>
          </cell>
          <cell r="AD3227">
            <v>44573</v>
          </cell>
          <cell r="AE3227">
            <v>44926</v>
          </cell>
          <cell r="AF3227" t="str">
            <v>Aucun</v>
          </cell>
          <cell r="AG3227" t="str">
            <v>P</v>
          </cell>
          <cell r="AH3227" t="str">
            <v>POUSSIN</v>
          </cell>
        </row>
        <row r="3228">
          <cell r="E3228">
            <v>478867</v>
          </cell>
          <cell r="F3228" t="str">
            <v>Mme</v>
          </cell>
          <cell r="G3228" t="str">
            <v>BERANGER</v>
          </cell>
          <cell r="H3228" t="str">
            <v>GWENDOLINE</v>
          </cell>
          <cell r="I3228">
            <v>42265</v>
          </cell>
          <cell r="J3228" t="str">
            <v>FRANCE</v>
          </cell>
          <cell r="K3228" t="str">
            <v>Femme</v>
          </cell>
          <cell r="L3228">
            <v>2958</v>
          </cell>
          <cell r="M3228" t="str">
            <v>ILE DE SEIN NAUTISME</v>
          </cell>
          <cell r="N3228" t="str">
            <v>IDSN</v>
          </cell>
          <cell r="O3228">
            <v>2900</v>
          </cell>
          <cell r="P3228" t="str">
            <v>COMITE DEPARTEMENTAL CK DU FINISTERE</v>
          </cell>
          <cell r="Q3228" t="str">
            <v>CR03</v>
          </cell>
          <cell r="R3228" t="str">
            <v>COMITE REGIONAL BRETAGNE CK</v>
          </cell>
          <cell r="S3228" t="str">
            <v>FEDERATION FRANCAISE CANOE-KAYAK ET SPORTS PAGAIE</v>
          </cell>
          <cell r="T3228">
            <v>2022</v>
          </cell>
          <cell r="V3228">
            <v>40</v>
          </cell>
          <cell r="W3228" t="str">
            <v>Non</v>
          </cell>
          <cell r="Z3228" t="str">
            <v>AN_COMP_J</v>
          </cell>
          <cell r="AA3228" t="str">
            <v>Carte 1 an Compétition Jeune</v>
          </cell>
          <cell r="AB3228">
            <v>71487</v>
          </cell>
          <cell r="AC3228">
            <v>44562</v>
          </cell>
          <cell r="AD3228">
            <v>44573</v>
          </cell>
          <cell r="AE3228">
            <v>44926</v>
          </cell>
          <cell r="AF3228" t="str">
            <v>Aucun</v>
          </cell>
          <cell r="AG3228" t="str">
            <v>P</v>
          </cell>
          <cell r="AH3228" t="str">
            <v>POUSSIN</v>
          </cell>
        </row>
        <row r="3229">
          <cell r="E3229">
            <v>478868</v>
          </cell>
          <cell r="F3229" t="str">
            <v>M.</v>
          </cell>
          <cell r="G3229" t="str">
            <v>RENFRO-DUPART</v>
          </cell>
          <cell r="H3229" t="str">
            <v>HYWELL</v>
          </cell>
          <cell r="I3229">
            <v>39064</v>
          </cell>
          <cell r="J3229" t="str">
            <v>FRANCE</v>
          </cell>
          <cell r="K3229" t="str">
            <v>Homme</v>
          </cell>
          <cell r="L3229">
            <v>2920</v>
          </cell>
          <cell r="M3229" t="str">
            <v>LA PAGAIE DES AVENS</v>
          </cell>
          <cell r="N3229" t="str">
            <v>C K P.D.A.</v>
          </cell>
          <cell r="O3229">
            <v>2900</v>
          </cell>
          <cell r="P3229" t="str">
            <v>COMITE DEPARTEMENTAL CK DU FINISTERE</v>
          </cell>
          <cell r="Q3229" t="str">
            <v>CR03</v>
          </cell>
          <cell r="R3229" t="str">
            <v>COMITE REGIONAL BRETAGNE CK</v>
          </cell>
          <cell r="S3229" t="str">
            <v>FEDERATION FRANCAISE CANOE-KAYAK ET SPORTS PAGAIE</v>
          </cell>
          <cell r="T3229">
            <v>2022</v>
          </cell>
          <cell r="V3229">
            <v>40</v>
          </cell>
          <cell r="W3229" t="str">
            <v>Non</v>
          </cell>
          <cell r="Z3229" t="str">
            <v>AN_COMP_J</v>
          </cell>
          <cell r="AA3229" t="str">
            <v>Carte 1 an Compétition Jeune</v>
          </cell>
          <cell r="AB3229">
            <v>71401</v>
          </cell>
          <cell r="AC3229">
            <v>44562</v>
          </cell>
          <cell r="AD3229">
            <v>44579</v>
          </cell>
          <cell r="AE3229">
            <v>44926</v>
          </cell>
          <cell r="AF3229" t="str">
            <v>Aucun</v>
          </cell>
          <cell r="AG3229" t="str">
            <v>C</v>
          </cell>
          <cell r="AH3229" t="str">
            <v>CADET</v>
          </cell>
          <cell r="AN3229">
            <v>44579</v>
          </cell>
          <cell r="AO3229" t="str">
            <v>Compétition</v>
          </cell>
        </row>
        <row r="3230">
          <cell r="E3230">
            <v>478870</v>
          </cell>
          <cell r="F3230" t="str">
            <v>M.</v>
          </cell>
          <cell r="G3230" t="str">
            <v>RAFFA</v>
          </cell>
          <cell r="H3230" t="str">
            <v>FREDERIC</v>
          </cell>
          <cell r="I3230">
            <v>25499</v>
          </cell>
          <cell r="J3230" t="str">
            <v>FRANCE</v>
          </cell>
          <cell r="K3230" t="str">
            <v>Homme</v>
          </cell>
          <cell r="L3230">
            <v>5675</v>
          </cell>
          <cell r="M3230" t="str">
            <v>CERCLE NAUTIQUE DE LA RIA D'ETEL</v>
          </cell>
          <cell r="N3230" t="str">
            <v>CNRE</v>
          </cell>
          <cell r="O3230">
            <v>5600</v>
          </cell>
          <cell r="P3230" t="str">
            <v>COMITE DEPARTEMENTAL CK DU MORBIHAN</v>
          </cell>
          <cell r="Q3230" t="str">
            <v>CR03</v>
          </cell>
          <cell r="R3230" t="str">
            <v>COMITE REGIONAL BRETAGNE CK</v>
          </cell>
          <cell r="S3230" t="str">
            <v>FEDERATION FRANCAISE CANOE-KAYAK ET SPORTS PAGAIE</v>
          </cell>
          <cell r="T3230">
            <v>2022</v>
          </cell>
          <cell r="V3230">
            <v>60</v>
          </cell>
          <cell r="W3230" t="str">
            <v>Non</v>
          </cell>
          <cell r="Z3230" t="str">
            <v>AN_COMP_A</v>
          </cell>
          <cell r="AA3230" t="str">
            <v>Carte 1 an Compétition Adulte</v>
          </cell>
          <cell r="AB3230">
            <v>71001</v>
          </cell>
          <cell r="AC3230">
            <v>44531</v>
          </cell>
          <cell r="AD3230">
            <v>44572</v>
          </cell>
          <cell r="AE3230">
            <v>44926</v>
          </cell>
          <cell r="AF3230" t="str">
            <v>Aucun</v>
          </cell>
          <cell r="AG3230" t="str">
            <v>V</v>
          </cell>
          <cell r="AH3230" t="str">
            <v>VETERAN</v>
          </cell>
          <cell r="AN3230">
            <v>44459</v>
          </cell>
          <cell r="AO3230" t="str">
            <v>Compétition</v>
          </cell>
        </row>
        <row r="3231">
          <cell r="E3231">
            <v>478871</v>
          </cell>
          <cell r="F3231" t="str">
            <v>M.</v>
          </cell>
          <cell r="G3231" t="str">
            <v>NILHO</v>
          </cell>
          <cell r="H3231" t="str">
            <v>FABRICE</v>
          </cell>
          <cell r="I3231">
            <v>25040</v>
          </cell>
          <cell r="J3231" t="str">
            <v>FRANCE</v>
          </cell>
          <cell r="K3231" t="str">
            <v>Homme</v>
          </cell>
          <cell r="L3231">
            <v>2920</v>
          </cell>
          <cell r="M3231" t="str">
            <v>LA PAGAIE DES AVENS</v>
          </cell>
          <cell r="N3231" t="str">
            <v>C K P.D.A.</v>
          </cell>
          <cell r="O3231">
            <v>2900</v>
          </cell>
          <cell r="P3231" t="str">
            <v>COMITE DEPARTEMENTAL CK DU FINISTERE</v>
          </cell>
          <cell r="Q3231" t="str">
            <v>CR03</v>
          </cell>
          <cell r="R3231" t="str">
            <v>COMITE REGIONAL BRETAGNE CK</v>
          </cell>
          <cell r="S3231" t="str">
            <v>FEDERATION FRANCAISE CANOE-KAYAK ET SPORTS PAGAIE</v>
          </cell>
          <cell r="T3231">
            <v>2022</v>
          </cell>
          <cell r="V3231">
            <v>55</v>
          </cell>
          <cell r="W3231" t="str">
            <v>Non</v>
          </cell>
          <cell r="Z3231" t="str">
            <v>AN_LOIS_A</v>
          </cell>
          <cell r="AA3231" t="str">
            <v>Carte 1 an Loisir Adulte</v>
          </cell>
          <cell r="AB3231">
            <v>71401</v>
          </cell>
          <cell r="AC3231">
            <v>44562</v>
          </cell>
          <cell r="AD3231">
            <v>44566</v>
          </cell>
          <cell r="AE3231">
            <v>44926</v>
          </cell>
          <cell r="AF3231" t="str">
            <v>Aucun</v>
          </cell>
          <cell r="AG3231" t="str">
            <v>V</v>
          </cell>
          <cell r="AH3231" t="str">
            <v>VETERAN</v>
          </cell>
        </row>
        <row r="3232">
          <cell r="E3232">
            <v>478872</v>
          </cell>
          <cell r="F3232" t="str">
            <v>M.</v>
          </cell>
          <cell r="G3232" t="str">
            <v>KERAMBRUN</v>
          </cell>
          <cell r="H3232" t="str">
            <v>LOIC</v>
          </cell>
          <cell r="I3232">
            <v>19807</v>
          </cell>
          <cell r="J3232" t="str">
            <v>FRANCE</v>
          </cell>
          <cell r="K3232" t="str">
            <v>Homme</v>
          </cell>
          <cell r="L3232">
            <v>2978</v>
          </cell>
          <cell r="M3232" t="str">
            <v>CANOE KAYAK CLUB BRESTOIS</v>
          </cell>
          <cell r="N3232" t="str">
            <v>CKCB</v>
          </cell>
          <cell r="O3232">
            <v>2900</v>
          </cell>
          <cell r="P3232" t="str">
            <v>COMITE DEPARTEMENTAL CK DU FINISTERE</v>
          </cell>
          <cell r="Q3232" t="str">
            <v>CR03</v>
          </cell>
          <cell r="R3232" t="str">
            <v>COMITE REGIONAL BRETAGNE CK</v>
          </cell>
          <cell r="S3232" t="str">
            <v>FEDERATION FRANCAISE CANOE-KAYAK ET SPORTS PAGAIE</v>
          </cell>
          <cell r="T3232">
            <v>2022</v>
          </cell>
          <cell r="V3232">
            <v>55</v>
          </cell>
          <cell r="W3232" t="str">
            <v>Non</v>
          </cell>
          <cell r="Z3232" t="str">
            <v>AN_LOIS_A</v>
          </cell>
          <cell r="AA3232" t="str">
            <v>Carte 1 an Loisir Adulte</v>
          </cell>
          <cell r="AB3232">
            <v>71123</v>
          </cell>
          <cell r="AC3232">
            <v>44531</v>
          </cell>
          <cell r="AD3232">
            <v>44533</v>
          </cell>
          <cell r="AE3232">
            <v>44926</v>
          </cell>
          <cell r="AF3232" t="str">
            <v>Aucun</v>
          </cell>
          <cell r="AG3232" t="str">
            <v>V</v>
          </cell>
          <cell r="AH3232" t="str">
            <v>VETERAN</v>
          </cell>
        </row>
        <row r="3233">
          <cell r="E3233">
            <v>478873</v>
          </cell>
          <cell r="F3233" t="str">
            <v>M.</v>
          </cell>
          <cell r="G3233" t="str">
            <v>VOISIN</v>
          </cell>
          <cell r="H3233" t="str">
            <v>KYANU</v>
          </cell>
          <cell r="I3233">
            <v>41723</v>
          </cell>
          <cell r="J3233" t="str">
            <v>FRANCE</v>
          </cell>
          <cell r="K3233" t="str">
            <v>Homme</v>
          </cell>
          <cell r="L3233">
            <v>2978</v>
          </cell>
          <cell r="M3233" t="str">
            <v>CANOE KAYAK CLUB BRESTOIS</v>
          </cell>
          <cell r="N3233" t="str">
            <v>CKCB</v>
          </cell>
          <cell r="O3233">
            <v>2900</v>
          </cell>
          <cell r="P3233" t="str">
            <v>COMITE DEPARTEMENTAL CK DU FINISTERE</v>
          </cell>
          <cell r="Q3233" t="str">
            <v>CR03</v>
          </cell>
          <cell r="R3233" t="str">
            <v>COMITE REGIONAL BRETAGNE CK</v>
          </cell>
          <cell r="S3233" t="str">
            <v>FEDERATION FRANCAISE CANOE-KAYAK ET SPORTS PAGAIE</v>
          </cell>
          <cell r="T3233">
            <v>2022</v>
          </cell>
          <cell r="V3233">
            <v>40</v>
          </cell>
          <cell r="W3233" t="str">
            <v>Non</v>
          </cell>
          <cell r="Z3233" t="str">
            <v>AN_COMP_J</v>
          </cell>
          <cell r="AA3233" t="str">
            <v>Carte 1 an Compétition Jeune</v>
          </cell>
          <cell r="AB3233">
            <v>71123</v>
          </cell>
          <cell r="AC3233">
            <v>44531</v>
          </cell>
          <cell r="AD3233">
            <v>44546</v>
          </cell>
          <cell r="AE3233">
            <v>44926</v>
          </cell>
          <cell r="AF3233" t="str">
            <v>Aucun</v>
          </cell>
          <cell r="AG3233" t="str">
            <v>P</v>
          </cell>
          <cell r="AH3233" t="str">
            <v>POUSSIN</v>
          </cell>
        </row>
        <row r="3234">
          <cell r="E3234">
            <v>478876</v>
          </cell>
          <cell r="F3234" t="str">
            <v>M.</v>
          </cell>
          <cell r="G3234" t="str">
            <v>ONESTA</v>
          </cell>
          <cell r="H3234" t="str">
            <v>JEAN CLAUDE</v>
          </cell>
          <cell r="I3234">
            <v>20155</v>
          </cell>
          <cell r="J3234" t="str">
            <v>FRANCE</v>
          </cell>
          <cell r="K3234" t="str">
            <v>Homme</v>
          </cell>
          <cell r="L3234">
            <v>5675</v>
          </cell>
          <cell r="M3234" t="str">
            <v>CERCLE NAUTIQUE DE LA RIA D'ETEL</v>
          </cell>
          <cell r="N3234" t="str">
            <v>CNRE</v>
          </cell>
          <cell r="O3234">
            <v>5600</v>
          </cell>
          <cell r="P3234" t="str">
            <v>COMITE DEPARTEMENTAL CK DU MORBIHAN</v>
          </cell>
          <cell r="Q3234" t="str">
            <v>CR03</v>
          </cell>
          <cell r="R3234" t="str">
            <v>COMITE REGIONAL BRETAGNE CK</v>
          </cell>
          <cell r="S3234" t="str">
            <v>FEDERATION FRANCAISE CANOE-KAYAK ET SPORTS PAGAIE</v>
          </cell>
          <cell r="T3234">
            <v>2022</v>
          </cell>
          <cell r="V3234">
            <v>55</v>
          </cell>
          <cell r="W3234" t="str">
            <v>Non</v>
          </cell>
          <cell r="X3234" t="str">
            <v>IA Sport Plus</v>
          </cell>
          <cell r="Y3234" t="str">
            <v>IASPORT</v>
          </cell>
          <cell r="Z3234" t="str">
            <v>AN_LOIS_A</v>
          </cell>
          <cell r="AA3234" t="str">
            <v>Carte 1 an Loisir Adulte</v>
          </cell>
          <cell r="AB3234">
            <v>71001</v>
          </cell>
          <cell r="AC3234">
            <v>44531</v>
          </cell>
          <cell r="AD3234">
            <v>44572</v>
          </cell>
          <cell r="AE3234">
            <v>44926</v>
          </cell>
          <cell r="AF3234" t="str">
            <v>Aucun</v>
          </cell>
          <cell r="AG3234" t="str">
            <v>V</v>
          </cell>
          <cell r="AH3234" t="str">
            <v>VETERAN</v>
          </cell>
          <cell r="AJ3234">
            <v>44455</v>
          </cell>
          <cell r="AK3234" t="str">
            <v>Loisir</v>
          </cell>
          <cell r="AL3234" t="str">
            <v>Dr Pauline ANTOINE</v>
          </cell>
          <cell r="AM3234">
            <v>561011511</v>
          </cell>
        </row>
        <row r="3235">
          <cell r="E3235">
            <v>478877</v>
          </cell>
          <cell r="F3235" t="str">
            <v>Mme</v>
          </cell>
          <cell r="G3235" t="str">
            <v>ONESTA</v>
          </cell>
          <cell r="H3235" t="str">
            <v>FRANCOISE</v>
          </cell>
          <cell r="I3235">
            <v>21623</v>
          </cell>
          <cell r="J3235" t="str">
            <v>FRANCE</v>
          </cell>
          <cell r="K3235" t="str">
            <v>Femme</v>
          </cell>
          <cell r="L3235">
            <v>5675</v>
          </cell>
          <cell r="M3235" t="str">
            <v>CERCLE NAUTIQUE DE LA RIA D'ETEL</v>
          </cell>
          <cell r="N3235" t="str">
            <v>CNRE</v>
          </cell>
          <cell r="O3235">
            <v>5600</v>
          </cell>
          <cell r="P3235" t="str">
            <v>COMITE DEPARTEMENTAL CK DU MORBIHAN</v>
          </cell>
          <cell r="Q3235" t="str">
            <v>CR03</v>
          </cell>
          <cell r="R3235" t="str">
            <v>COMITE REGIONAL BRETAGNE CK</v>
          </cell>
          <cell r="S3235" t="str">
            <v>FEDERATION FRANCAISE CANOE-KAYAK ET SPORTS PAGAIE</v>
          </cell>
          <cell r="T3235">
            <v>2022</v>
          </cell>
          <cell r="V3235">
            <v>60</v>
          </cell>
          <cell r="W3235" t="str">
            <v>Non</v>
          </cell>
          <cell r="X3235" t="str">
            <v>IA Sport Plus</v>
          </cell>
          <cell r="Y3235" t="str">
            <v>IASPORT</v>
          </cell>
          <cell r="Z3235" t="str">
            <v>AN_COMP_A</v>
          </cell>
          <cell r="AA3235" t="str">
            <v>Carte 1 an Compétition Adulte</v>
          </cell>
          <cell r="AB3235">
            <v>71001</v>
          </cell>
          <cell r="AC3235">
            <v>44531</v>
          </cell>
          <cell r="AD3235">
            <v>44572</v>
          </cell>
          <cell r="AE3235">
            <v>44926</v>
          </cell>
          <cell r="AF3235" t="str">
            <v>Aucun</v>
          </cell>
          <cell r="AG3235" t="str">
            <v>V</v>
          </cell>
          <cell r="AH3235" t="str">
            <v>VETERAN</v>
          </cell>
          <cell r="AN3235">
            <v>44453</v>
          </cell>
          <cell r="AO3235" t="str">
            <v>Compétition</v>
          </cell>
        </row>
        <row r="3236">
          <cell r="E3236">
            <v>478878</v>
          </cell>
          <cell r="F3236" t="str">
            <v>M.</v>
          </cell>
          <cell r="G3236" t="str">
            <v>RECOURSE</v>
          </cell>
          <cell r="H3236" t="str">
            <v>TIMEO</v>
          </cell>
          <cell r="I3236">
            <v>41086</v>
          </cell>
          <cell r="J3236" t="str">
            <v>FRANCE</v>
          </cell>
          <cell r="K3236" t="str">
            <v>Homme</v>
          </cell>
          <cell r="L3236">
            <v>2209</v>
          </cell>
          <cell r="M3236" t="str">
            <v>CANOE CLUB DU LIE</v>
          </cell>
          <cell r="N3236" t="str">
            <v>C.C.LIE</v>
          </cell>
          <cell r="O3236">
            <v>2200</v>
          </cell>
          <cell r="P3236" t="str">
            <v>COMITE DEPARTEMENTAL CK COTES D'ARMOR</v>
          </cell>
          <cell r="Q3236" t="str">
            <v>CR03</v>
          </cell>
          <cell r="R3236" t="str">
            <v>COMITE REGIONAL BRETAGNE CK</v>
          </cell>
          <cell r="S3236" t="str">
            <v>FEDERATION FRANCAISE CANOE-KAYAK ET SPORTS PAGAIE</v>
          </cell>
          <cell r="T3236">
            <v>2022</v>
          </cell>
          <cell r="V3236">
            <v>40</v>
          </cell>
          <cell r="W3236" t="str">
            <v>Non</v>
          </cell>
          <cell r="Z3236" t="str">
            <v>AN_COMP_J</v>
          </cell>
          <cell r="AA3236" t="str">
            <v>Carte 1 an Compétition Jeune</v>
          </cell>
          <cell r="AB3236">
            <v>71266</v>
          </cell>
          <cell r="AC3236">
            <v>44562</v>
          </cell>
          <cell r="AD3236">
            <v>44565</v>
          </cell>
          <cell r="AE3236">
            <v>44926</v>
          </cell>
          <cell r="AF3236" t="str">
            <v>Aucun</v>
          </cell>
          <cell r="AG3236" t="str">
            <v>P</v>
          </cell>
          <cell r="AH3236" t="str">
            <v>POUSSIN</v>
          </cell>
        </row>
        <row r="3237">
          <cell r="E3237">
            <v>478879</v>
          </cell>
          <cell r="F3237" t="str">
            <v>Mme</v>
          </cell>
          <cell r="G3237" t="str">
            <v>LE TENO</v>
          </cell>
          <cell r="H3237" t="str">
            <v>ELEA</v>
          </cell>
          <cell r="I3237">
            <v>40872</v>
          </cell>
          <cell r="J3237" t="str">
            <v>FRANCE</v>
          </cell>
          <cell r="K3237" t="str">
            <v>Femme</v>
          </cell>
          <cell r="L3237">
            <v>2209</v>
          </cell>
          <cell r="M3237" t="str">
            <v>CANOE CLUB DU LIE</v>
          </cell>
          <cell r="N3237" t="str">
            <v>C.C.LIE</v>
          </cell>
          <cell r="O3237">
            <v>2200</v>
          </cell>
          <cell r="P3237" t="str">
            <v>COMITE DEPARTEMENTAL CK COTES D'ARMOR</v>
          </cell>
          <cell r="Q3237" t="str">
            <v>CR03</v>
          </cell>
          <cell r="R3237" t="str">
            <v>COMITE REGIONAL BRETAGNE CK</v>
          </cell>
          <cell r="S3237" t="str">
            <v>FEDERATION FRANCAISE CANOE-KAYAK ET SPORTS PAGAIE</v>
          </cell>
          <cell r="T3237">
            <v>2022</v>
          </cell>
          <cell r="V3237">
            <v>40</v>
          </cell>
          <cell r="W3237" t="str">
            <v>Non</v>
          </cell>
          <cell r="Z3237" t="str">
            <v>AN_COMP_J</v>
          </cell>
          <cell r="AA3237" t="str">
            <v>Carte 1 an Compétition Jeune</v>
          </cell>
          <cell r="AB3237">
            <v>71266</v>
          </cell>
          <cell r="AC3237">
            <v>44562</v>
          </cell>
          <cell r="AD3237">
            <v>44565</v>
          </cell>
          <cell r="AE3237">
            <v>44926</v>
          </cell>
          <cell r="AF3237" t="str">
            <v>Aucun</v>
          </cell>
          <cell r="AG3237" t="str">
            <v>B</v>
          </cell>
          <cell r="AH3237" t="str">
            <v>BENJAMIN</v>
          </cell>
        </row>
        <row r="3238">
          <cell r="E3238">
            <v>478880</v>
          </cell>
          <cell r="F3238" t="str">
            <v>M.</v>
          </cell>
          <cell r="G3238" t="str">
            <v>LOLICHON</v>
          </cell>
          <cell r="H3238" t="str">
            <v>YOUENN</v>
          </cell>
          <cell r="I3238">
            <v>40528</v>
          </cell>
          <cell r="J3238" t="str">
            <v>FRANCE</v>
          </cell>
          <cell r="K3238" t="str">
            <v>Homme</v>
          </cell>
          <cell r="L3238">
            <v>2209</v>
          </cell>
          <cell r="M3238" t="str">
            <v>CANOE CLUB DU LIE</v>
          </cell>
          <cell r="N3238" t="str">
            <v>C.C.LIE</v>
          </cell>
          <cell r="O3238">
            <v>2200</v>
          </cell>
          <cell r="P3238" t="str">
            <v>COMITE DEPARTEMENTAL CK COTES D'ARMOR</v>
          </cell>
          <cell r="Q3238" t="str">
            <v>CR03</v>
          </cell>
          <cell r="R3238" t="str">
            <v>COMITE REGIONAL BRETAGNE CK</v>
          </cell>
          <cell r="S3238" t="str">
            <v>FEDERATION FRANCAISE CANOE-KAYAK ET SPORTS PAGAIE</v>
          </cell>
          <cell r="T3238">
            <v>2022</v>
          </cell>
          <cell r="V3238">
            <v>40</v>
          </cell>
          <cell r="W3238" t="str">
            <v>Non</v>
          </cell>
          <cell r="Z3238" t="str">
            <v>AN_COMP_J</v>
          </cell>
          <cell r="AA3238" t="str">
            <v>Carte 1 an Compétition Jeune</v>
          </cell>
          <cell r="AB3238">
            <v>71266</v>
          </cell>
          <cell r="AC3238">
            <v>44562</v>
          </cell>
          <cell r="AD3238">
            <v>44565</v>
          </cell>
          <cell r="AE3238">
            <v>44926</v>
          </cell>
          <cell r="AF3238" t="str">
            <v>Aucun</v>
          </cell>
          <cell r="AG3238" t="str">
            <v>B</v>
          </cell>
          <cell r="AH3238" t="str">
            <v>BENJAMIN</v>
          </cell>
        </row>
        <row r="3239">
          <cell r="E3239">
            <v>478882</v>
          </cell>
          <cell r="F3239" t="str">
            <v>Mme</v>
          </cell>
          <cell r="G3239" t="str">
            <v>LE MERCIER</v>
          </cell>
          <cell r="H3239" t="str">
            <v>MANON</v>
          </cell>
          <cell r="I3239">
            <v>40855</v>
          </cell>
          <cell r="J3239" t="str">
            <v>FRANCE</v>
          </cell>
          <cell r="K3239" t="str">
            <v>Femme</v>
          </cell>
          <cell r="L3239">
            <v>2209</v>
          </cell>
          <cell r="M3239" t="str">
            <v>CANOE CLUB DU LIE</v>
          </cell>
          <cell r="N3239" t="str">
            <v>C.C.LIE</v>
          </cell>
          <cell r="O3239">
            <v>2200</v>
          </cell>
          <cell r="P3239" t="str">
            <v>COMITE DEPARTEMENTAL CK COTES D'ARMOR</v>
          </cell>
          <cell r="Q3239" t="str">
            <v>CR03</v>
          </cell>
          <cell r="R3239" t="str">
            <v>COMITE REGIONAL BRETAGNE CK</v>
          </cell>
          <cell r="S3239" t="str">
            <v>FEDERATION FRANCAISE CANOE-KAYAK ET SPORTS PAGAIE</v>
          </cell>
          <cell r="T3239">
            <v>2022</v>
          </cell>
          <cell r="V3239">
            <v>40</v>
          </cell>
          <cell r="W3239" t="str">
            <v>Non</v>
          </cell>
          <cell r="Z3239" t="str">
            <v>AN_COMP_J</v>
          </cell>
          <cell r="AA3239" t="str">
            <v>Carte 1 an Compétition Jeune</v>
          </cell>
          <cell r="AB3239">
            <v>71266</v>
          </cell>
          <cell r="AC3239">
            <v>44562</v>
          </cell>
          <cell r="AD3239">
            <v>44565</v>
          </cell>
          <cell r="AE3239">
            <v>44926</v>
          </cell>
          <cell r="AF3239" t="str">
            <v>Aucun</v>
          </cell>
          <cell r="AG3239" t="str">
            <v>B</v>
          </cell>
          <cell r="AH3239" t="str">
            <v>BENJAMIN</v>
          </cell>
        </row>
        <row r="3240">
          <cell r="E3240">
            <v>478884</v>
          </cell>
          <cell r="F3240" t="str">
            <v>M.</v>
          </cell>
          <cell r="G3240" t="str">
            <v>LAIGLE</v>
          </cell>
          <cell r="H3240" t="str">
            <v>RUDOLPH</v>
          </cell>
          <cell r="I3240">
            <v>40498</v>
          </cell>
          <cell r="J3240" t="str">
            <v>FRANCE</v>
          </cell>
          <cell r="K3240" t="str">
            <v>Homme</v>
          </cell>
          <cell r="L3240">
            <v>2209</v>
          </cell>
          <cell r="M3240" t="str">
            <v>CANOE CLUB DU LIE</v>
          </cell>
          <cell r="N3240" t="str">
            <v>C.C.LIE</v>
          </cell>
          <cell r="O3240">
            <v>2200</v>
          </cell>
          <cell r="P3240" t="str">
            <v>COMITE DEPARTEMENTAL CK COTES D'ARMOR</v>
          </cell>
          <cell r="Q3240" t="str">
            <v>CR03</v>
          </cell>
          <cell r="R3240" t="str">
            <v>COMITE REGIONAL BRETAGNE CK</v>
          </cell>
          <cell r="S3240" t="str">
            <v>FEDERATION FRANCAISE CANOE-KAYAK ET SPORTS PAGAIE</v>
          </cell>
          <cell r="T3240">
            <v>2022</v>
          </cell>
          <cell r="V3240">
            <v>40</v>
          </cell>
          <cell r="W3240" t="str">
            <v>Non</v>
          </cell>
          <cell r="Z3240" t="str">
            <v>AN_COMP_J</v>
          </cell>
          <cell r="AA3240" t="str">
            <v>Carte 1 an Compétition Jeune</v>
          </cell>
          <cell r="AB3240">
            <v>71266</v>
          </cell>
          <cell r="AC3240">
            <v>44562</v>
          </cell>
          <cell r="AD3240">
            <v>44565</v>
          </cell>
          <cell r="AE3240">
            <v>44926</v>
          </cell>
          <cell r="AF3240" t="str">
            <v>Aucun</v>
          </cell>
          <cell r="AG3240" t="str">
            <v>B</v>
          </cell>
          <cell r="AH3240" t="str">
            <v>BENJAMIN</v>
          </cell>
        </row>
        <row r="3241">
          <cell r="E3241">
            <v>478894</v>
          </cell>
          <cell r="F3241" t="str">
            <v>M.</v>
          </cell>
          <cell r="G3241" t="str">
            <v>TIGEOT</v>
          </cell>
          <cell r="H3241" t="str">
            <v>JULES</v>
          </cell>
          <cell r="I3241">
            <v>39760</v>
          </cell>
          <cell r="J3241" t="str">
            <v>FRANCE</v>
          </cell>
          <cell r="K3241" t="str">
            <v>Homme</v>
          </cell>
          <cell r="L3241">
            <v>3501</v>
          </cell>
          <cell r="M3241" t="str">
            <v>KAYAK CLUB PONT REAN</v>
          </cell>
          <cell r="O3241">
            <v>3500</v>
          </cell>
          <cell r="P3241" t="str">
            <v>COMITE DEPARTEMENTAL CK D'ILLE ET VILAINE</v>
          </cell>
          <cell r="Q3241" t="str">
            <v>CR03</v>
          </cell>
          <cell r="R3241" t="str">
            <v>COMITE REGIONAL BRETAGNE CK</v>
          </cell>
          <cell r="S3241" t="str">
            <v>FEDERATION FRANCAISE CANOE-KAYAK ET SPORTS PAGAIE</v>
          </cell>
          <cell r="T3241">
            <v>2022</v>
          </cell>
          <cell r="V3241">
            <v>20</v>
          </cell>
          <cell r="W3241" t="str">
            <v>Non</v>
          </cell>
          <cell r="Z3241" t="str">
            <v>AN_LOIS_J</v>
          </cell>
          <cell r="AA3241" t="str">
            <v>Carte 1 an Loisir Jeune</v>
          </cell>
          <cell r="AB3241">
            <v>70967</v>
          </cell>
          <cell r="AC3241">
            <v>44531</v>
          </cell>
          <cell r="AD3241">
            <v>44552</v>
          </cell>
          <cell r="AE3241">
            <v>44926</v>
          </cell>
          <cell r="AF3241" t="str">
            <v>Aucun</v>
          </cell>
          <cell r="AG3241" t="str">
            <v>M</v>
          </cell>
          <cell r="AH3241" t="str">
            <v>MINIME</v>
          </cell>
          <cell r="AJ3241">
            <v>44565</v>
          </cell>
          <cell r="AK3241" t="str">
            <v>Loisir</v>
          </cell>
        </row>
        <row r="3242">
          <cell r="E3242">
            <v>478901</v>
          </cell>
          <cell r="F3242" t="str">
            <v>Mme</v>
          </cell>
          <cell r="G3242" t="str">
            <v>BIZOUERNE</v>
          </cell>
          <cell r="H3242" t="str">
            <v>CHARLOTTE</v>
          </cell>
          <cell r="I3242">
            <v>38891</v>
          </cell>
          <cell r="J3242" t="str">
            <v>FRANCE</v>
          </cell>
          <cell r="K3242" t="str">
            <v>Femme</v>
          </cell>
          <cell r="L3242">
            <v>3501</v>
          </cell>
          <cell r="M3242" t="str">
            <v>KAYAK CLUB PONT REAN</v>
          </cell>
          <cell r="O3242">
            <v>3500</v>
          </cell>
          <cell r="P3242" t="str">
            <v>COMITE DEPARTEMENTAL CK D'ILLE ET VILAINE</v>
          </cell>
          <cell r="Q3242" t="str">
            <v>CR03</v>
          </cell>
          <cell r="R3242" t="str">
            <v>COMITE REGIONAL BRETAGNE CK</v>
          </cell>
          <cell r="S3242" t="str">
            <v>FEDERATION FRANCAISE CANOE-KAYAK ET SPORTS PAGAIE</v>
          </cell>
          <cell r="T3242">
            <v>2022</v>
          </cell>
          <cell r="V3242">
            <v>40</v>
          </cell>
          <cell r="W3242" t="str">
            <v>Non</v>
          </cell>
          <cell r="Z3242" t="str">
            <v>AN_COMP_J</v>
          </cell>
          <cell r="AA3242" t="str">
            <v>Carte 1 an Compétition Jeune</v>
          </cell>
          <cell r="AB3242">
            <v>70967</v>
          </cell>
          <cell r="AC3242">
            <v>44531</v>
          </cell>
          <cell r="AD3242">
            <v>44551</v>
          </cell>
          <cell r="AE3242">
            <v>44926</v>
          </cell>
          <cell r="AF3242" t="str">
            <v>Aucun</v>
          </cell>
          <cell r="AG3242" t="str">
            <v>C</v>
          </cell>
          <cell r="AH3242" t="str">
            <v>CADET</v>
          </cell>
          <cell r="AN3242">
            <v>44446</v>
          </cell>
          <cell r="AO3242" t="str">
            <v>Compétition</v>
          </cell>
        </row>
        <row r="3243">
          <cell r="E3243">
            <v>478902</v>
          </cell>
          <cell r="F3243" t="str">
            <v>M.</v>
          </cell>
          <cell r="G3243" t="str">
            <v>VIGNON</v>
          </cell>
          <cell r="H3243" t="str">
            <v>ADAM</v>
          </cell>
          <cell r="I3243">
            <v>41108</v>
          </cell>
          <cell r="J3243" t="str">
            <v>FRANCE</v>
          </cell>
          <cell r="K3243" t="str">
            <v>Homme</v>
          </cell>
          <cell r="L3243">
            <v>3512</v>
          </cell>
          <cell r="M3243" t="str">
            <v>CANOE KAYAK CLUB ACIGNE</v>
          </cell>
          <cell r="O3243">
            <v>3500</v>
          </cell>
          <cell r="P3243" t="str">
            <v>COMITE DEPARTEMENTAL CK D'ILLE ET VILAINE</v>
          </cell>
          <cell r="Q3243" t="str">
            <v>CR03</v>
          </cell>
          <cell r="R3243" t="str">
            <v>COMITE REGIONAL BRETAGNE CK</v>
          </cell>
          <cell r="S3243" t="str">
            <v>FEDERATION FRANCAISE CANOE-KAYAK ET SPORTS PAGAIE</v>
          </cell>
          <cell r="T3243">
            <v>2022</v>
          </cell>
          <cell r="V3243">
            <v>40</v>
          </cell>
          <cell r="W3243" t="str">
            <v>Non</v>
          </cell>
          <cell r="Z3243" t="str">
            <v>AN_COMP_J</v>
          </cell>
          <cell r="AA3243" t="str">
            <v>Carte 1 an Compétition Jeune</v>
          </cell>
          <cell r="AB3243">
            <v>71138</v>
          </cell>
          <cell r="AC3243">
            <v>44562</v>
          </cell>
          <cell r="AD3243">
            <v>44565</v>
          </cell>
          <cell r="AE3243">
            <v>44926</v>
          </cell>
          <cell r="AF3243" t="str">
            <v>Aucun</v>
          </cell>
          <cell r="AG3243" t="str">
            <v>P</v>
          </cell>
          <cell r="AH3243" t="str">
            <v>POUSSIN</v>
          </cell>
          <cell r="AN3243">
            <v>44584</v>
          </cell>
          <cell r="AO3243" t="str">
            <v>Compétition</v>
          </cell>
        </row>
        <row r="3244">
          <cell r="E3244">
            <v>478903</v>
          </cell>
          <cell r="F3244" t="str">
            <v>M.</v>
          </cell>
          <cell r="G3244" t="str">
            <v>VALADE</v>
          </cell>
          <cell r="H3244" t="str">
            <v>LOIS</v>
          </cell>
          <cell r="I3244">
            <v>41121</v>
          </cell>
          <cell r="J3244" t="str">
            <v>FRANCE</v>
          </cell>
          <cell r="K3244" t="str">
            <v>Homme</v>
          </cell>
          <cell r="L3244">
            <v>3512</v>
          </cell>
          <cell r="M3244" t="str">
            <v>CANOE KAYAK CLUB ACIGNE</v>
          </cell>
          <cell r="O3244">
            <v>3500</v>
          </cell>
          <cell r="P3244" t="str">
            <v>COMITE DEPARTEMENTAL CK D'ILLE ET VILAINE</v>
          </cell>
          <cell r="Q3244" t="str">
            <v>CR03</v>
          </cell>
          <cell r="R3244" t="str">
            <v>COMITE REGIONAL BRETAGNE CK</v>
          </cell>
          <cell r="S3244" t="str">
            <v>FEDERATION FRANCAISE CANOE-KAYAK ET SPORTS PAGAIE</v>
          </cell>
          <cell r="T3244">
            <v>2022</v>
          </cell>
          <cell r="V3244">
            <v>40</v>
          </cell>
          <cell r="W3244" t="str">
            <v>Non</v>
          </cell>
          <cell r="Z3244" t="str">
            <v>AN_COMP_J</v>
          </cell>
          <cell r="AA3244" t="str">
            <v>Carte 1 an Compétition Jeune</v>
          </cell>
          <cell r="AB3244">
            <v>71138</v>
          </cell>
          <cell r="AC3244">
            <v>44562</v>
          </cell>
          <cell r="AD3244">
            <v>44565</v>
          </cell>
          <cell r="AE3244">
            <v>44926</v>
          </cell>
          <cell r="AF3244" t="str">
            <v>Aucun</v>
          </cell>
          <cell r="AG3244" t="str">
            <v>P</v>
          </cell>
          <cell r="AH3244" t="str">
            <v>POUSSIN</v>
          </cell>
          <cell r="AN3244">
            <v>44584</v>
          </cell>
          <cell r="AO3244" t="str">
            <v>Compétition</v>
          </cell>
        </row>
        <row r="3245">
          <cell r="E3245">
            <v>478904</v>
          </cell>
          <cell r="F3245" t="str">
            <v>Mme</v>
          </cell>
          <cell r="G3245" t="str">
            <v>TCHA</v>
          </cell>
          <cell r="H3245" t="str">
            <v>LYA</v>
          </cell>
          <cell r="I3245">
            <v>40135</v>
          </cell>
          <cell r="J3245" t="str">
            <v>FRANCE</v>
          </cell>
          <cell r="K3245" t="str">
            <v>Femme</v>
          </cell>
          <cell r="L3245">
            <v>3512</v>
          </cell>
          <cell r="M3245" t="str">
            <v>CANOE KAYAK CLUB ACIGNE</v>
          </cell>
          <cell r="O3245">
            <v>3500</v>
          </cell>
          <cell r="P3245" t="str">
            <v>COMITE DEPARTEMENTAL CK D'ILLE ET VILAINE</v>
          </cell>
          <cell r="Q3245" t="str">
            <v>CR03</v>
          </cell>
          <cell r="R3245" t="str">
            <v>COMITE REGIONAL BRETAGNE CK</v>
          </cell>
          <cell r="S3245" t="str">
            <v>FEDERATION FRANCAISE CANOE-KAYAK ET SPORTS PAGAIE</v>
          </cell>
          <cell r="T3245">
            <v>2022</v>
          </cell>
          <cell r="V3245">
            <v>40</v>
          </cell>
          <cell r="W3245" t="str">
            <v>Non</v>
          </cell>
          <cell r="Z3245" t="str">
            <v>AN_COMP_J</v>
          </cell>
          <cell r="AA3245" t="str">
            <v>Carte 1 an Compétition Jeune</v>
          </cell>
          <cell r="AB3245">
            <v>71138</v>
          </cell>
          <cell r="AC3245">
            <v>44562</v>
          </cell>
          <cell r="AD3245">
            <v>44565</v>
          </cell>
          <cell r="AE3245">
            <v>44926</v>
          </cell>
          <cell r="AF3245" t="str">
            <v>Aucun</v>
          </cell>
          <cell r="AG3245" t="str">
            <v>M</v>
          </cell>
          <cell r="AH3245" t="str">
            <v>MINIME</v>
          </cell>
          <cell r="AN3245">
            <v>44584</v>
          </cell>
          <cell r="AO3245" t="str">
            <v>Compétition</v>
          </cell>
        </row>
        <row r="3246">
          <cell r="E3246">
            <v>478905</v>
          </cell>
          <cell r="F3246" t="str">
            <v>M.</v>
          </cell>
          <cell r="G3246" t="str">
            <v>PINART-SALAÜN</v>
          </cell>
          <cell r="H3246" t="str">
            <v>TIMOTHEE</v>
          </cell>
          <cell r="I3246">
            <v>40888</v>
          </cell>
          <cell r="J3246" t="str">
            <v>FRANCE</v>
          </cell>
          <cell r="K3246" t="str">
            <v>Homme</v>
          </cell>
          <cell r="L3246">
            <v>3512</v>
          </cell>
          <cell r="M3246" t="str">
            <v>CANOE KAYAK CLUB ACIGNE</v>
          </cell>
          <cell r="O3246">
            <v>3500</v>
          </cell>
          <cell r="P3246" t="str">
            <v>COMITE DEPARTEMENTAL CK D'ILLE ET VILAINE</v>
          </cell>
          <cell r="Q3246" t="str">
            <v>CR03</v>
          </cell>
          <cell r="R3246" t="str">
            <v>COMITE REGIONAL BRETAGNE CK</v>
          </cell>
          <cell r="S3246" t="str">
            <v>FEDERATION FRANCAISE CANOE-KAYAK ET SPORTS PAGAIE</v>
          </cell>
          <cell r="T3246">
            <v>2022</v>
          </cell>
          <cell r="V3246">
            <v>40</v>
          </cell>
          <cell r="W3246" t="str">
            <v>Non</v>
          </cell>
          <cell r="Z3246" t="str">
            <v>AN_COMP_J</v>
          </cell>
          <cell r="AA3246" t="str">
            <v>Carte 1 an Compétition Jeune</v>
          </cell>
          <cell r="AB3246">
            <v>71138</v>
          </cell>
          <cell r="AC3246">
            <v>44562</v>
          </cell>
          <cell r="AD3246">
            <v>44565</v>
          </cell>
          <cell r="AE3246">
            <v>44926</v>
          </cell>
          <cell r="AF3246" t="str">
            <v>Aucun</v>
          </cell>
          <cell r="AG3246" t="str">
            <v>B</v>
          </cell>
          <cell r="AH3246" t="str">
            <v>BENJAMIN</v>
          </cell>
          <cell r="AN3246">
            <v>44584</v>
          </cell>
          <cell r="AO3246" t="str">
            <v>Compétition</v>
          </cell>
        </row>
        <row r="3247">
          <cell r="E3247">
            <v>478907</v>
          </cell>
          <cell r="F3247" t="str">
            <v>M.</v>
          </cell>
          <cell r="G3247" t="str">
            <v>MAZUR</v>
          </cell>
          <cell r="H3247" t="str">
            <v>ELIOTT</v>
          </cell>
          <cell r="I3247">
            <v>41127</v>
          </cell>
          <cell r="J3247" t="str">
            <v>FRANCE</v>
          </cell>
          <cell r="K3247" t="str">
            <v>Homme</v>
          </cell>
          <cell r="L3247">
            <v>3512</v>
          </cell>
          <cell r="M3247" t="str">
            <v>CANOE KAYAK CLUB ACIGNE</v>
          </cell>
          <cell r="O3247">
            <v>3500</v>
          </cell>
          <cell r="P3247" t="str">
            <v>COMITE DEPARTEMENTAL CK D'ILLE ET VILAINE</v>
          </cell>
          <cell r="Q3247" t="str">
            <v>CR03</v>
          </cell>
          <cell r="R3247" t="str">
            <v>COMITE REGIONAL BRETAGNE CK</v>
          </cell>
          <cell r="S3247" t="str">
            <v>FEDERATION FRANCAISE CANOE-KAYAK ET SPORTS PAGAIE</v>
          </cell>
          <cell r="T3247">
            <v>2022</v>
          </cell>
          <cell r="V3247">
            <v>40</v>
          </cell>
          <cell r="W3247" t="str">
            <v>Non</v>
          </cell>
          <cell r="Z3247" t="str">
            <v>AN_COMP_J</v>
          </cell>
          <cell r="AA3247" t="str">
            <v>Carte 1 an Compétition Jeune</v>
          </cell>
          <cell r="AB3247">
            <v>71138</v>
          </cell>
          <cell r="AC3247">
            <v>44562</v>
          </cell>
          <cell r="AD3247">
            <v>44565</v>
          </cell>
          <cell r="AE3247">
            <v>44926</v>
          </cell>
          <cell r="AF3247" t="str">
            <v>Aucun</v>
          </cell>
          <cell r="AG3247" t="str">
            <v>P</v>
          </cell>
          <cell r="AH3247" t="str">
            <v>POUSSIN</v>
          </cell>
          <cell r="AN3247">
            <v>44584</v>
          </cell>
          <cell r="AO3247" t="str">
            <v>Compétition</v>
          </cell>
        </row>
        <row r="3248">
          <cell r="E3248">
            <v>478908</v>
          </cell>
          <cell r="F3248" t="str">
            <v>Mme</v>
          </cell>
          <cell r="G3248" t="str">
            <v>MATHIEU</v>
          </cell>
          <cell r="H3248" t="str">
            <v>ENORA</v>
          </cell>
          <cell r="I3248">
            <v>39254</v>
          </cell>
          <cell r="J3248" t="str">
            <v>FRANCE</v>
          </cell>
          <cell r="K3248" t="str">
            <v>Femme</v>
          </cell>
          <cell r="L3248">
            <v>3512</v>
          </cell>
          <cell r="M3248" t="str">
            <v>CANOE KAYAK CLUB ACIGNE</v>
          </cell>
          <cell r="O3248">
            <v>3500</v>
          </cell>
          <cell r="P3248" t="str">
            <v>COMITE DEPARTEMENTAL CK D'ILLE ET VILAINE</v>
          </cell>
          <cell r="Q3248" t="str">
            <v>CR03</v>
          </cell>
          <cell r="R3248" t="str">
            <v>COMITE REGIONAL BRETAGNE CK</v>
          </cell>
          <cell r="S3248" t="str">
            <v>FEDERATION FRANCAISE CANOE-KAYAK ET SPORTS PAGAIE</v>
          </cell>
          <cell r="T3248">
            <v>2022</v>
          </cell>
          <cell r="V3248">
            <v>40</v>
          </cell>
          <cell r="W3248" t="str">
            <v>Non</v>
          </cell>
          <cell r="Z3248" t="str">
            <v>AN_COMP_J</v>
          </cell>
          <cell r="AA3248" t="str">
            <v>Carte 1 an Compétition Jeune</v>
          </cell>
          <cell r="AB3248">
            <v>71138</v>
          </cell>
          <cell r="AC3248">
            <v>44562</v>
          </cell>
          <cell r="AD3248">
            <v>44565</v>
          </cell>
          <cell r="AE3248">
            <v>44926</v>
          </cell>
          <cell r="AF3248" t="str">
            <v>Aucun</v>
          </cell>
          <cell r="AG3248" t="str">
            <v>C</v>
          </cell>
          <cell r="AH3248" t="str">
            <v>CADET</v>
          </cell>
          <cell r="AN3248">
            <v>44584</v>
          </cell>
          <cell r="AO3248" t="str">
            <v>Compétition</v>
          </cell>
        </row>
        <row r="3249">
          <cell r="E3249">
            <v>478909</v>
          </cell>
          <cell r="F3249" t="str">
            <v>Mme</v>
          </cell>
          <cell r="G3249" t="str">
            <v>MATHIEU</v>
          </cell>
          <cell r="H3249" t="str">
            <v>LOUISE</v>
          </cell>
          <cell r="I3249">
            <v>40825</v>
          </cell>
          <cell r="J3249" t="str">
            <v>FRANCE</v>
          </cell>
          <cell r="K3249" t="str">
            <v>Femme</v>
          </cell>
          <cell r="L3249">
            <v>3512</v>
          </cell>
          <cell r="M3249" t="str">
            <v>CANOE KAYAK CLUB ACIGNE</v>
          </cell>
          <cell r="O3249">
            <v>3500</v>
          </cell>
          <cell r="P3249" t="str">
            <v>COMITE DEPARTEMENTAL CK D'ILLE ET VILAINE</v>
          </cell>
          <cell r="Q3249" t="str">
            <v>CR03</v>
          </cell>
          <cell r="R3249" t="str">
            <v>COMITE REGIONAL BRETAGNE CK</v>
          </cell>
          <cell r="S3249" t="str">
            <v>FEDERATION FRANCAISE CANOE-KAYAK ET SPORTS PAGAIE</v>
          </cell>
          <cell r="T3249">
            <v>2022</v>
          </cell>
          <cell r="V3249">
            <v>40</v>
          </cell>
          <cell r="W3249" t="str">
            <v>Non</v>
          </cell>
          <cell r="Z3249" t="str">
            <v>AN_COMP_J</v>
          </cell>
          <cell r="AA3249" t="str">
            <v>Carte 1 an Compétition Jeune</v>
          </cell>
          <cell r="AB3249">
            <v>71138</v>
          </cell>
          <cell r="AC3249">
            <v>44562</v>
          </cell>
          <cell r="AD3249">
            <v>44565</v>
          </cell>
          <cell r="AE3249">
            <v>44926</v>
          </cell>
          <cell r="AF3249" t="str">
            <v>Aucun</v>
          </cell>
          <cell r="AG3249" t="str">
            <v>B</v>
          </cell>
          <cell r="AH3249" t="str">
            <v>BENJAMIN</v>
          </cell>
          <cell r="AN3249">
            <v>44584</v>
          </cell>
          <cell r="AO3249" t="str">
            <v>Compétition</v>
          </cell>
        </row>
        <row r="3250">
          <cell r="E3250">
            <v>478910</v>
          </cell>
          <cell r="F3250" t="str">
            <v>Mme</v>
          </cell>
          <cell r="G3250" t="str">
            <v>MATHIEU</v>
          </cell>
          <cell r="H3250" t="str">
            <v>MATHILDE</v>
          </cell>
          <cell r="I3250">
            <v>40063</v>
          </cell>
          <cell r="J3250" t="str">
            <v>FRANCE</v>
          </cell>
          <cell r="K3250" t="str">
            <v>Femme</v>
          </cell>
          <cell r="L3250">
            <v>3512</v>
          </cell>
          <cell r="M3250" t="str">
            <v>CANOE KAYAK CLUB ACIGNE</v>
          </cell>
          <cell r="O3250">
            <v>3500</v>
          </cell>
          <cell r="P3250" t="str">
            <v>COMITE DEPARTEMENTAL CK D'ILLE ET VILAINE</v>
          </cell>
          <cell r="Q3250" t="str">
            <v>CR03</v>
          </cell>
          <cell r="R3250" t="str">
            <v>COMITE REGIONAL BRETAGNE CK</v>
          </cell>
          <cell r="S3250" t="str">
            <v>FEDERATION FRANCAISE CANOE-KAYAK ET SPORTS PAGAIE</v>
          </cell>
          <cell r="T3250">
            <v>2022</v>
          </cell>
          <cell r="V3250">
            <v>40</v>
          </cell>
          <cell r="W3250" t="str">
            <v>Non</v>
          </cell>
          <cell r="Z3250" t="str">
            <v>AN_COMP_J</v>
          </cell>
          <cell r="AA3250" t="str">
            <v>Carte 1 an Compétition Jeune</v>
          </cell>
          <cell r="AB3250">
            <v>71138</v>
          </cell>
          <cell r="AC3250">
            <v>44562</v>
          </cell>
          <cell r="AD3250">
            <v>44565</v>
          </cell>
          <cell r="AE3250">
            <v>44926</v>
          </cell>
          <cell r="AF3250" t="str">
            <v>Aucun</v>
          </cell>
          <cell r="AG3250" t="str">
            <v>M</v>
          </cell>
          <cell r="AH3250" t="str">
            <v>MINIME</v>
          </cell>
          <cell r="AN3250">
            <v>44584</v>
          </cell>
          <cell r="AO3250" t="str">
            <v>Compétition</v>
          </cell>
        </row>
        <row r="3251">
          <cell r="E3251">
            <v>478911</v>
          </cell>
          <cell r="F3251" t="str">
            <v>M.</v>
          </cell>
          <cell r="G3251" t="str">
            <v>MARTIN</v>
          </cell>
          <cell r="H3251" t="str">
            <v>LIAM</v>
          </cell>
          <cell r="I3251">
            <v>40255</v>
          </cell>
          <cell r="J3251" t="str">
            <v>FRANCE</v>
          </cell>
          <cell r="K3251" t="str">
            <v>Homme</v>
          </cell>
          <cell r="L3251">
            <v>3512</v>
          </cell>
          <cell r="M3251" t="str">
            <v>CANOE KAYAK CLUB ACIGNE</v>
          </cell>
          <cell r="O3251">
            <v>3500</v>
          </cell>
          <cell r="P3251" t="str">
            <v>COMITE DEPARTEMENTAL CK D'ILLE ET VILAINE</v>
          </cell>
          <cell r="Q3251" t="str">
            <v>CR03</v>
          </cell>
          <cell r="R3251" t="str">
            <v>COMITE REGIONAL BRETAGNE CK</v>
          </cell>
          <cell r="S3251" t="str">
            <v>FEDERATION FRANCAISE CANOE-KAYAK ET SPORTS PAGAIE</v>
          </cell>
          <cell r="T3251">
            <v>2022</v>
          </cell>
          <cell r="V3251">
            <v>40</v>
          </cell>
          <cell r="W3251" t="str">
            <v>Non</v>
          </cell>
          <cell r="Z3251" t="str">
            <v>AN_COMP_J</v>
          </cell>
          <cell r="AA3251" t="str">
            <v>Carte 1 an Compétition Jeune</v>
          </cell>
          <cell r="AB3251">
            <v>71138</v>
          </cell>
          <cell r="AC3251">
            <v>44562</v>
          </cell>
          <cell r="AD3251">
            <v>44565</v>
          </cell>
          <cell r="AE3251">
            <v>44926</v>
          </cell>
          <cell r="AF3251" t="str">
            <v>Aucun</v>
          </cell>
          <cell r="AG3251" t="str">
            <v>B</v>
          </cell>
          <cell r="AH3251" t="str">
            <v>BENJAMIN</v>
          </cell>
          <cell r="AN3251">
            <v>44584</v>
          </cell>
          <cell r="AO3251" t="str">
            <v>Compétition</v>
          </cell>
        </row>
        <row r="3252">
          <cell r="E3252">
            <v>478913</v>
          </cell>
          <cell r="F3252" t="str">
            <v>M.</v>
          </cell>
          <cell r="G3252" t="str">
            <v>DANIEL</v>
          </cell>
          <cell r="H3252" t="str">
            <v>BAPTISTE</v>
          </cell>
          <cell r="I3252">
            <v>40169</v>
          </cell>
          <cell r="J3252" t="str">
            <v>FRANCE</v>
          </cell>
          <cell r="K3252" t="str">
            <v>Homme</v>
          </cell>
          <cell r="L3252">
            <v>3512</v>
          </cell>
          <cell r="M3252" t="str">
            <v>CANOE KAYAK CLUB ACIGNE</v>
          </cell>
          <cell r="O3252">
            <v>3500</v>
          </cell>
          <cell r="P3252" t="str">
            <v>COMITE DEPARTEMENTAL CK D'ILLE ET VILAINE</v>
          </cell>
          <cell r="Q3252" t="str">
            <v>CR03</v>
          </cell>
          <cell r="R3252" t="str">
            <v>COMITE REGIONAL BRETAGNE CK</v>
          </cell>
          <cell r="S3252" t="str">
            <v>FEDERATION FRANCAISE CANOE-KAYAK ET SPORTS PAGAIE</v>
          </cell>
          <cell r="T3252">
            <v>2022</v>
          </cell>
          <cell r="V3252">
            <v>40</v>
          </cell>
          <cell r="W3252" t="str">
            <v>Non</v>
          </cell>
          <cell r="Z3252" t="str">
            <v>AN_COMP_J</v>
          </cell>
          <cell r="AA3252" t="str">
            <v>Carte 1 an Compétition Jeune</v>
          </cell>
          <cell r="AB3252">
            <v>71138</v>
          </cell>
          <cell r="AC3252">
            <v>44562</v>
          </cell>
          <cell r="AD3252">
            <v>44565</v>
          </cell>
          <cell r="AE3252">
            <v>44926</v>
          </cell>
          <cell r="AF3252" t="str">
            <v>Aucun</v>
          </cell>
          <cell r="AG3252" t="str">
            <v>M</v>
          </cell>
          <cell r="AH3252" t="str">
            <v>MINIME</v>
          </cell>
          <cell r="AN3252">
            <v>44584</v>
          </cell>
          <cell r="AO3252" t="str">
            <v>Compétition</v>
          </cell>
        </row>
        <row r="3253">
          <cell r="E3253">
            <v>478914</v>
          </cell>
          <cell r="F3253" t="str">
            <v>M.</v>
          </cell>
          <cell r="G3253" t="str">
            <v>LAUMAIN</v>
          </cell>
          <cell r="H3253" t="str">
            <v>LOUIS</v>
          </cell>
          <cell r="I3253">
            <v>41687</v>
          </cell>
          <cell r="J3253" t="str">
            <v>FRANCE</v>
          </cell>
          <cell r="K3253" t="str">
            <v>Homme</v>
          </cell>
          <cell r="L3253">
            <v>3512</v>
          </cell>
          <cell r="M3253" t="str">
            <v>CANOE KAYAK CLUB ACIGNE</v>
          </cell>
          <cell r="O3253">
            <v>3500</v>
          </cell>
          <cell r="P3253" t="str">
            <v>COMITE DEPARTEMENTAL CK D'ILLE ET VILAINE</v>
          </cell>
          <cell r="Q3253" t="str">
            <v>CR03</v>
          </cell>
          <cell r="R3253" t="str">
            <v>COMITE REGIONAL BRETAGNE CK</v>
          </cell>
          <cell r="S3253" t="str">
            <v>FEDERATION FRANCAISE CANOE-KAYAK ET SPORTS PAGAIE</v>
          </cell>
          <cell r="T3253">
            <v>2022</v>
          </cell>
          <cell r="V3253">
            <v>40</v>
          </cell>
          <cell r="W3253" t="str">
            <v>Non</v>
          </cell>
          <cell r="Z3253" t="str">
            <v>AN_COMP_J</v>
          </cell>
          <cell r="AA3253" t="str">
            <v>Carte 1 an Compétition Jeune</v>
          </cell>
          <cell r="AB3253">
            <v>71138</v>
          </cell>
          <cell r="AC3253">
            <v>44562</v>
          </cell>
          <cell r="AD3253">
            <v>44565</v>
          </cell>
          <cell r="AE3253">
            <v>44926</v>
          </cell>
          <cell r="AF3253" t="str">
            <v>Aucun</v>
          </cell>
          <cell r="AG3253" t="str">
            <v>P</v>
          </cell>
          <cell r="AH3253" t="str">
            <v>POUSSIN</v>
          </cell>
          <cell r="AN3253">
            <v>44584</v>
          </cell>
          <cell r="AO3253" t="str">
            <v>Compétition</v>
          </cell>
        </row>
        <row r="3254">
          <cell r="E3254">
            <v>478915</v>
          </cell>
          <cell r="F3254" t="str">
            <v>M.</v>
          </cell>
          <cell r="G3254" t="str">
            <v>LHERMINE</v>
          </cell>
          <cell r="H3254" t="str">
            <v>VALENTIN</v>
          </cell>
          <cell r="I3254">
            <v>41827</v>
          </cell>
          <cell r="J3254" t="str">
            <v>FRANCE</v>
          </cell>
          <cell r="K3254" t="str">
            <v>Homme</v>
          </cell>
          <cell r="L3254">
            <v>3512</v>
          </cell>
          <cell r="M3254" t="str">
            <v>CANOE KAYAK CLUB ACIGNE</v>
          </cell>
          <cell r="O3254">
            <v>3500</v>
          </cell>
          <cell r="P3254" t="str">
            <v>COMITE DEPARTEMENTAL CK D'ILLE ET VILAINE</v>
          </cell>
          <cell r="Q3254" t="str">
            <v>CR03</v>
          </cell>
          <cell r="R3254" t="str">
            <v>COMITE REGIONAL BRETAGNE CK</v>
          </cell>
          <cell r="S3254" t="str">
            <v>FEDERATION FRANCAISE CANOE-KAYAK ET SPORTS PAGAIE</v>
          </cell>
          <cell r="T3254">
            <v>2022</v>
          </cell>
          <cell r="V3254">
            <v>40</v>
          </cell>
          <cell r="W3254" t="str">
            <v>Non</v>
          </cell>
          <cell r="Z3254" t="str">
            <v>AN_COMP_J</v>
          </cell>
          <cell r="AA3254" t="str">
            <v>Carte 1 an Compétition Jeune</v>
          </cell>
          <cell r="AB3254">
            <v>71138</v>
          </cell>
          <cell r="AC3254">
            <v>44562</v>
          </cell>
          <cell r="AD3254">
            <v>44565</v>
          </cell>
          <cell r="AE3254">
            <v>44926</v>
          </cell>
          <cell r="AF3254" t="str">
            <v>Aucun</v>
          </cell>
          <cell r="AG3254" t="str">
            <v>P</v>
          </cell>
          <cell r="AH3254" t="str">
            <v>POUSSIN</v>
          </cell>
          <cell r="AN3254">
            <v>44584</v>
          </cell>
          <cell r="AO3254" t="str">
            <v>Compétition</v>
          </cell>
        </row>
        <row r="3255">
          <cell r="E3255">
            <v>478930</v>
          </cell>
          <cell r="F3255" t="str">
            <v>M.</v>
          </cell>
          <cell r="G3255" t="str">
            <v>PEIGNE</v>
          </cell>
          <cell r="H3255" t="str">
            <v>ROMAIN</v>
          </cell>
          <cell r="I3255">
            <v>32818</v>
          </cell>
          <cell r="J3255" t="str">
            <v>FRANCE</v>
          </cell>
          <cell r="K3255" t="str">
            <v>Homme</v>
          </cell>
          <cell r="L3255">
            <v>5613</v>
          </cell>
          <cell r="M3255" t="str">
            <v>PATRONAGE LAIQUE LORIENT</v>
          </cell>
          <cell r="O3255">
            <v>5600</v>
          </cell>
          <cell r="P3255" t="str">
            <v>COMITE DEPARTEMENTAL CK DU MORBIHAN</v>
          </cell>
          <cell r="Q3255" t="str">
            <v>CR03</v>
          </cell>
          <cell r="R3255" t="str">
            <v>COMITE REGIONAL BRETAGNE CK</v>
          </cell>
          <cell r="S3255" t="str">
            <v>FEDERATION FRANCAISE CANOE-KAYAK ET SPORTS PAGAIE</v>
          </cell>
          <cell r="T3255">
            <v>2022</v>
          </cell>
          <cell r="V3255">
            <v>60</v>
          </cell>
          <cell r="W3255" t="str">
            <v>Non</v>
          </cell>
          <cell r="Z3255" t="str">
            <v>AN_COMP_A</v>
          </cell>
          <cell r="AA3255" t="str">
            <v>Carte 1 an Compétition Adulte</v>
          </cell>
          <cell r="AB3255">
            <v>71180</v>
          </cell>
          <cell r="AC3255">
            <v>44562</v>
          </cell>
          <cell r="AD3255">
            <v>44564</v>
          </cell>
          <cell r="AE3255">
            <v>44926</v>
          </cell>
          <cell r="AF3255" t="str">
            <v>Aucun</v>
          </cell>
          <cell r="AG3255" t="str">
            <v>S</v>
          </cell>
          <cell r="AH3255" t="str">
            <v>SENIOR</v>
          </cell>
          <cell r="AN3255">
            <v>44483</v>
          </cell>
          <cell r="AO3255" t="str">
            <v>Compétition</v>
          </cell>
        </row>
        <row r="3256">
          <cell r="E3256">
            <v>478936</v>
          </cell>
          <cell r="F3256" t="str">
            <v>Mme</v>
          </cell>
          <cell r="G3256" t="str">
            <v>OTYP</v>
          </cell>
          <cell r="H3256" t="str">
            <v>LILIROSE</v>
          </cell>
          <cell r="I3256">
            <v>40077</v>
          </cell>
          <cell r="J3256" t="str">
            <v>FRANCE</v>
          </cell>
          <cell r="K3256" t="str">
            <v>Femme</v>
          </cell>
          <cell r="L3256">
            <v>2958</v>
          </cell>
          <cell r="M3256" t="str">
            <v>ILE DE SEIN NAUTISME</v>
          </cell>
          <cell r="N3256" t="str">
            <v>IDSN</v>
          </cell>
          <cell r="O3256">
            <v>2900</v>
          </cell>
          <cell r="P3256" t="str">
            <v>COMITE DEPARTEMENTAL CK DU FINISTERE</v>
          </cell>
          <cell r="Q3256" t="str">
            <v>CR03</v>
          </cell>
          <cell r="R3256" t="str">
            <v>COMITE REGIONAL BRETAGNE CK</v>
          </cell>
          <cell r="S3256" t="str">
            <v>FEDERATION FRANCAISE CANOE-KAYAK ET SPORTS PAGAIE</v>
          </cell>
          <cell r="T3256">
            <v>2022</v>
          </cell>
          <cell r="V3256">
            <v>40</v>
          </cell>
          <cell r="W3256" t="str">
            <v>Non</v>
          </cell>
          <cell r="Z3256" t="str">
            <v>AN_COMP_J</v>
          </cell>
          <cell r="AA3256" t="str">
            <v>Carte 1 an Compétition Jeune</v>
          </cell>
          <cell r="AB3256">
            <v>71487</v>
          </cell>
          <cell r="AC3256">
            <v>44562</v>
          </cell>
          <cell r="AD3256">
            <v>44573</v>
          </cell>
          <cell r="AE3256">
            <v>44926</v>
          </cell>
          <cell r="AF3256" t="str">
            <v>Aucun</v>
          </cell>
          <cell r="AG3256" t="str">
            <v>M</v>
          </cell>
          <cell r="AH3256" t="str">
            <v>MINIME</v>
          </cell>
        </row>
        <row r="3257">
          <cell r="E3257">
            <v>478938</v>
          </cell>
          <cell r="F3257" t="str">
            <v>M.</v>
          </cell>
          <cell r="G3257" t="str">
            <v>BUE</v>
          </cell>
          <cell r="H3257" t="str">
            <v>SENI</v>
          </cell>
          <cell r="I3257">
            <v>38696</v>
          </cell>
          <cell r="J3257" t="str">
            <v>FRANCE</v>
          </cell>
          <cell r="K3257" t="str">
            <v>Homme</v>
          </cell>
          <cell r="L3257">
            <v>2948</v>
          </cell>
          <cell r="M3257" t="str">
            <v>CLUB DE KAYAK DE LANDEDA L'ABERWRACH</v>
          </cell>
          <cell r="N3257" t="str">
            <v>CLUB DE KAYAK DE LANDEDA L'ABE</v>
          </cell>
          <cell r="O3257">
            <v>2900</v>
          </cell>
          <cell r="P3257" t="str">
            <v>COMITE DEPARTEMENTAL CK DU FINISTERE</v>
          </cell>
          <cell r="Q3257" t="str">
            <v>CR03</v>
          </cell>
          <cell r="R3257" t="str">
            <v>COMITE REGIONAL BRETAGNE CK</v>
          </cell>
          <cell r="S3257" t="str">
            <v>FEDERATION FRANCAISE CANOE-KAYAK ET SPORTS PAGAIE</v>
          </cell>
          <cell r="T3257">
            <v>2022</v>
          </cell>
          <cell r="V3257">
            <v>20</v>
          </cell>
          <cell r="W3257" t="str">
            <v>Non</v>
          </cell>
          <cell r="Z3257" t="str">
            <v>AN_LOIS_J</v>
          </cell>
          <cell r="AA3257" t="str">
            <v>Carte 1 an Loisir Jeune</v>
          </cell>
          <cell r="AB3257">
            <v>70572</v>
          </cell>
          <cell r="AC3257">
            <v>44501</v>
          </cell>
          <cell r="AD3257">
            <v>44579</v>
          </cell>
          <cell r="AE3257">
            <v>44926</v>
          </cell>
          <cell r="AF3257" t="str">
            <v>Aucun</v>
          </cell>
          <cell r="AG3257" t="str">
            <v>J</v>
          </cell>
          <cell r="AH3257" t="str">
            <v>JUNIOR</v>
          </cell>
        </row>
        <row r="3258">
          <cell r="E3258">
            <v>478939</v>
          </cell>
          <cell r="F3258" t="str">
            <v>M.</v>
          </cell>
          <cell r="G3258" t="str">
            <v>OTYP</v>
          </cell>
          <cell r="H3258" t="str">
            <v>ARCHIBALD</v>
          </cell>
          <cell r="I3258">
            <v>42493</v>
          </cell>
          <cell r="J3258" t="str">
            <v>FRANCE</v>
          </cell>
          <cell r="K3258" t="str">
            <v>Homme</v>
          </cell>
          <cell r="L3258">
            <v>2958</v>
          </cell>
          <cell r="M3258" t="str">
            <v>ILE DE SEIN NAUTISME</v>
          </cell>
          <cell r="N3258" t="str">
            <v>IDSN</v>
          </cell>
          <cell r="O3258">
            <v>2900</v>
          </cell>
          <cell r="P3258" t="str">
            <v>COMITE DEPARTEMENTAL CK DU FINISTERE</v>
          </cell>
          <cell r="Q3258" t="str">
            <v>CR03</v>
          </cell>
          <cell r="R3258" t="str">
            <v>COMITE REGIONAL BRETAGNE CK</v>
          </cell>
          <cell r="S3258" t="str">
            <v>FEDERATION FRANCAISE CANOE-KAYAK ET SPORTS PAGAIE</v>
          </cell>
          <cell r="T3258">
            <v>2022</v>
          </cell>
          <cell r="V3258">
            <v>20</v>
          </cell>
          <cell r="W3258" t="str">
            <v>Non</v>
          </cell>
          <cell r="Z3258" t="str">
            <v>AN_LOIS_J</v>
          </cell>
          <cell r="AA3258" t="str">
            <v>Carte 1 an Loisir Jeune</v>
          </cell>
          <cell r="AB3258">
            <v>71487</v>
          </cell>
          <cell r="AC3258">
            <v>44562</v>
          </cell>
          <cell r="AD3258">
            <v>44573</v>
          </cell>
          <cell r="AE3258">
            <v>44926</v>
          </cell>
          <cell r="AF3258" t="str">
            <v>Aucun</v>
          </cell>
          <cell r="AG3258" t="str">
            <v>P</v>
          </cell>
          <cell r="AH3258" t="str">
            <v>POUSSIN</v>
          </cell>
        </row>
        <row r="3259">
          <cell r="E3259">
            <v>478942</v>
          </cell>
          <cell r="F3259" t="str">
            <v>Mme</v>
          </cell>
          <cell r="G3259" t="str">
            <v>CHARPY</v>
          </cell>
          <cell r="H3259" t="str">
            <v>ELEANOR</v>
          </cell>
          <cell r="I3259">
            <v>39860</v>
          </cell>
          <cell r="J3259" t="str">
            <v>FRANCE</v>
          </cell>
          <cell r="K3259" t="str">
            <v>Femme</v>
          </cell>
          <cell r="L3259">
            <v>2214</v>
          </cell>
          <cell r="M3259" t="str">
            <v>C.K.C PLANCOET</v>
          </cell>
          <cell r="O3259">
            <v>2200</v>
          </cell>
          <cell r="P3259" t="str">
            <v>COMITE DEPARTEMENTAL CK COTES D'ARMOR</v>
          </cell>
          <cell r="Q3259" t="str">
            <v>CR03</v>
          </cell>
          <cell r="R3259" t="str">
            <v>COMITE REGIONAL BRETAGNE CK</v>
          </cell>
          <cell r="S3259" t="str">
            <v>FEDERATION FRANCAISE CANOE-KAYAK ET SPORTS PAGAIE</v>
          </cell>
          <cell r="T3259">
            <v>2022</v>
          </cell>
          <cell r="V3259">
            <v>40</v>
          </cell>
          <cell r="W3259" t="str">
            <v>Non</v>
          </cell>
          <cell r="X3259" t="str">
            <v>IA Sport Plus</v>
          </cell>
          <cell r="Y3259" t="str">
            <v>IASPORT</v>
          </cell>
          <cell r="Z3259" t="str">
            <v>AN_COMP_J</v>
          </cell>
          <cell r="AA3259" t="str">
            <v>Carte 1 an Compétition Jeune</v>
          </cell>
          <cell r="AB3259">
            <v>71272</v>
          </cell>
          <cell r="AC3259">
            <v>44562</v>
          </cell>
          <cell r="AD3259">
            <v>44565</v>
          </cell>
          <cell r="AE3259">
            <v>44926</v>
          </cell>
          <cell r="AF3259" t="str">
            <v>Aucun</v>
          </cell>
          <cell r="AG3259" t="str">
            <v>M</v>
          </cell>
          <cell r="AH3259" t="str">
            <v>MINIME</v>
          </cell>
          <cell r="AN3259">
            <v>44586</v>
          </cell>
          <cell r="AO3259" t="str">
            <v>Compétition</v>
          </cell>
        </row>
        <row r="3260">
          <cell r="E3260">
            <v>478948</v>
          </cell>
          <cell r="F3260" t="str">
            <v>Mme</v>
          </cell>
          <cell r="G3260" t="str">
            <v>GIQUEL</v>
          </cell>
          <cell r="H3260" t="str">
            <v>FRANCOISE</v>
          </cell>
          <cell r="I3260">
            <v>21684</v>
          </cell>
          <cell r="J3260" t="str">
            <v>FRANCE</v>
          </cell>
          <cell r="K3260" t="str">
            <v>Femme</v>
          </cell>
          <cell r="L3260">
            <v>5675</v>
          </cell>
          <cell r="M3260" t="str">
            <v>CERCLE NAUTIQUE DE LA RIA D'ETEL</v>
          </cell>
          <cell r="N3260" t="str">
            <v>CNRE</v>
          </cell>
          <cell r="O3260">
            <v>5600</v>
          </cell>
          <cell r="P3260" t="str">
            <v>COMITE DEPARTEMENTAL CK DU MORBIHAN</v>
          </cell>
          <cell r="Q3260" t="str">
            <v>CR03</v>
          </cell>
          <cell r="R3260" t="str">
            <v>COMITE REGIONAL BRETAGNE CK</v>
          </cell>
          <cell r="S3260" t="str">
            <v>FEDERATION FRANCAISE CANOE-KAYAK ET SPORTS PAGAIE</v>
          </cell>
          <cell r="T3260">
            <v>2022</v>
          </cell>
          <cell r="V3260">
            <v>60</v>
          </cell>
          <cell r="W3260" t="str">
            <v>Non</v>
          </cell>
          <cell r="Z3260" t="str">
            <v>AN_COMP_A</v>
          </cell>
          <cell r="AA3260" t="str">
            <v>Carte 1 an Compétition Adulte</v>
          </cell>
          <cell r="AB3260">
            <v>71001</v>
          </cell>
          <cell r="AC3260">
            <v>44531</v>
          </cell>
          <cell r="AD3260">
            <v>44572</v>
          </cell>
          <cell r="AE3260">
            <v>44926</v>
          </cell>
          <cell r="AF3260" t="str">
            <v>Aucun</v>
          </cell>
          <cell r="AG3260" t="str">
            <v>V</v>
          </cell>
          <cell r="AH3260" t="str">
            <v>VETERAN</v>
          </cell>
          <cell r="AN3260">
            <v>44463</v>
          </cell>
          <cell r="AO3260" t="str">
            <v>Compétition</v>
          </cell>
        </row>
        <row r="3261">
          <cell r="E3261">
            <v>478951</v>
          </cell>
          <cell r="F3261" t="str">
            <v>M.</v>
          </cell>
          <cell r="G3261" t="str">
            <v>MARREC</v>
          </cell>
          <cell r="H3261" t="str">
            <v>ELOUAN</v>
          </cell>
          <cell r="I3261">
            <v>41910</v>
          </cell>
          <cell r="J3261" t="str">
            <v>FRANCE</v>
          </cell>
          <cell r="K3261" t="str">
            <v>Homme</v>
          </cell>
          <cell r="L3261">
            <v>2912</v>
          </cell>
          <cell r="M3261" t="str">
            <v>LES ALLIGATORS - LANDERNEAU</v>
          </cell>
          <cell r="O3261">
            <v>2900</v>
          </cell>
          <cell r="P3261" t="str">
            <v>COMITE DEPARTEMENTAL CK DU FINISTERE</v>
          </cell>
          <cell r="Q3261" t="str">
            <v>CR03</v>
          </cell>
          <cell r="R3261" t="str">
            <v>COMITE REGIONAL BRETAGNE CK</v>
          </cell>
          <cell r="S3261" t="str">
            <v>FEDERATION FRANCAISE CANOE-KAYAK ET SPORTS PAGAIE</v>
          </cell>
          <cell r="T3261">
            <v>2022</v>
          </cell>
          <cell r="V3261">
            <v>20</v>
          </cell>
          <cell r="W3261" t="str">
            <v>Non</v>
          </cell>
          <cell r="Z3261" t="str">
            <v>AN_LOIS_J</v>
          </cell>
          <cell r="AA3261" t="str">
            <v>Carte 1 an Loisir Jeune</v>
          </cell>
          <cell r="AB3261">
            <v>71393</v>
          </cell>
          <cell r="AC3261">
            <v>44562</v>
          </cell>
          <cell r="AD3261">
            <v>44565</v>
          </cell>
          <cell r="AE3261">
            <v>44926</v>
          </cell>
          <cell r="AF3261" t="str">
            <v>Aucun</v>
          </cell>
          <cell r="AG3261" t="str">
            <v>P</v>
          </cell>
          <cell r="AH3261" t="str">
            <v>POUSSIN</v>
          </cell>
          <cell r="AJ3261">
            <v>44565</v>
          </cell>
          <cell r="AK3261" t="str">
            <v>Loisir</v>
          </cell>
        </row>
        <row r="3262">
          <cell r="E3262">
            <v>478958</v>
          </cell>
          <cell r="F3262" t="str">
            <v>M.</v>
          </cell>
          <cell r="G3262" t="str">
            <v>LAURENT</v>
          </cell>
          <cell r="H3262" t="str">
            <v>CHRISTOPHE</v>
          </cell>
          <cell r="I3262">
            <v>22092</v>
          </cell>
          <cell r="J3262" t="str">
            <v>FRANCE</v>
          </cell>
          <cell r="K3262" t="str">
            <v>Homme</v>
          </cell>
          <cell r="L3262">
            <v>5675</v>
          </cell>
          <cell r="M3262" t="str">
            <v>CERCLE NAUTIQUE DE LA RIA D'ETEL</v>
          </cell>
          <cell r="N3262" t="str">
            <v>CNRE</v>
          </cell>
          <cell r="O3262">
            <v>5600</v>
          </cell>
          <cell r="P3262" t="str">
            <v>COMITE DEPARTEMENTAL CK DU MORBIHAN</v>
          </cell>
          <cell r="Q3262" t="str">
            <v>CR03</v>
          </cell>
          <cell r="R3262" t="str">
            <v>COMITE REGIONAL BRETAGNE CK</v>
          </cell>
          <cell r="S3262" t="str">
            <v>FEDERATION FRANCAISE CANOE-KAYAK ET SPORTS PAGAIE</v>
          </cell>
          <cell r="T3262">
            <v>2022</v>
          </cell>
          <cell r="V3262">
            <v>55</v>
          </cell>
          <cell r="W3262" t="str">
            <v>Non</v>
          </cell>
          <cell r="Z3262" t="str">
            <v>AN_LOIS_A</v>
          </cell>
          <cell r="AA3262" t="str">
            <v>Carte 1 an Loisir Adulte</v>
          </cell>
          <cell r="AB3262">
            <v>71001</v>
          </cell>
          <cell r="AC3262">
            <v>44531</v>
          </cell>
          <cell r="AD3262">
            <v>44572</v>
          </cell>
          <cell r="AE3262">
            <v>44926</v>
          </cell>
          <cell r="AF3262" t="str">
            <v>Aucun</v>
          </cell>
          <cell r="AG3262" t="str">
            <v>V</v>
          </cell>
          <cell r="AH3262" t="str">
            <v>VETERAN</v>
          </cell>
          <cell r="AJ3262">
            <v>44321</v>
          </cell>
          <cell r="AK3262" t="str">
            <v>Loisir</v>
          </cell>
          <cell r="AL3262" t="str">
            <v>Dr Henri-Pierre EVANNO</v>
          </cell>
          <cell r="AM3262" t="str">
            <v>56C1037151</v>
          </cell>
        </row>
        <row r="3263">
          <cell r="E3263">
            <v>478962</v>
          </cell>
          <cell r="F3263" t="str">
            <v>M.</v>
          </cell>
          <cell r="G3263" t="str">
            <v>DE ZAN</v>
          </cell>
          <cell r="H3263" t="str">
            <v>BENJAMIN</v>
          </cell>
          <cell r="I3263">
            <v>30675</v>
          </cell>
          <cell r="J3263" t="str">
            <v>FRANCE</v>
          </cell>
          <cell r="K3263" t="str">
            <v>Homme</v>
          </cell>
          <cell r="L3263">
            <v>2210</v>
          </cell>
          <cell r="M3263" t="str">
            <v>LANNION CANOE KAYAK</v>
          </cell>
          <cell r="O3263">
            <v>2200</v>
          </cell>
          <cell r="P3263" t="str">
            <v>COMITE DEPARTEMENTAL CK COTES D'ARMOR</v>
          </cell>
          <cell r="Q3263" t="str">
            <v>CR03</v>
          </cell>
          <cell r="R3263" t="str">
            <v>COMITE REGIONAL BRETAGNE CK</v>
          </cell>
          <cell r="S3263" t="str">
            <v>FEDERATION FRANCAISE CANOE-KAYAK ET SPORTS PAGAIE</v>
          </cell>
          <cell r="T3263">
            <v>2022</v>
          </cell>
          <cell r="V3263">
            <v>55</v>
          </cell>
          <cell r="W3263" t="str">
            <v>Non</v>
          </cell>
          <cell r="Z3263" t="str">
            <v>AN_LOIS_A</v>
          </cell>
          <cell r="AA3263" t="str">
            <v>Carte 1 an Loisir Adulte</v>
          </cell>
          <cell r="AB3263">
            <v>70821</v>
          </cell>
          <cell r="AC3263">
            <v>44531</v>
          </cell>
          <cell r="AD3263">
            <v>44551</v>
          </cell>
          <cell r="AE3263">
            <v>44926</v>
          </cell>
          <cell r="AF3263" t="str">
            <v>Aucun</v>
          </cell>
          <cell r="AG3263" t="str">
            <v>V</v>
          </cell>
          <cell r="AH3263" t="str">
            <v>VETERAN</v>
          </cell>
          <cell r="AJ3263">
            <v>44464</v>
          </cell>
          <cell r="AK3263" t="str">
            <v>Loisir</v>
          </cell>
        </row>
        <row r="3264">
          <cell r="E3264">
            <v>478972</v>
          </cell>
          <cell r="F3264" t="str">
            <v>Mme</v>
          </cell>
          <cell r="G3264" t="str">
            <v>OLIVIER</v>
          </cell>
          <cell r="H3264" t="str">
            <v>CELINE</v>
          </cell>
          <cell r="I3264">
            <v>33000</v>
          </cell>
          <cell r="J3264" t="str">
            <v>FRANCE</v>
          </cell>
          <cell r="K3264" t="str">
            <v>Femme</v>
          </cell>
          <cell r="L3264">
            <v>5675</v>
          </cell>
          <cell r="M3264" t="str">
            <v>CERCLE NAUTIQUE DE LA RIA D'ETEL</v>
          </cell>
          <cell r="N3264" t="str">
            <v>CNRE</v>
          </cell>
          <cell r="O3264">
            <v>5600</v>
          </cell>
          <cell r="P3264" t="str">
            <v>COMITE DEPARTEMENTAL CK DU MORBIHAN</v>
          </cell>
          <cell r="Q3264" t="str">
            <v>CR03</v>
          </cell>
          <cell r="R3264" t="str">
            <v>COMITE REGIONAL BRETAGNE CK</v>
          </cell>
          <cell r="S3264" t="str">
            <v>FEDERATION FRANCAISE CANOE-KAYAK ET SPORTS PAGAIE</v>
          </cell>
          <cell r="T3264">
            <v>2022</v>
          </cell>
          <cell r="V3264">
            <v>55</v>
          </cell>
          <cell r="W3264" t="str">
            <v>Non</v>
          </cell>
          <cell r="Z3264" t="str">
            <v>AN_LOIS_A</v>
          </cell>
          <cell r="AA3264" t="str">
            <v>Carte 1 an Loisir Adulte</v>
          </cell>
          <cell r="AB3264">
            <v>71001</v>
          </cell>
          <cell r="AC3264">
            <v>44531</v>
          </cell>
          <cell r="AD3264">
            <v>44572</v>
          </cell>
          <cell r="AE3264">
            <v>44926</v>
          </cell>
          <cell r="AF3264" t="str">
            <v>Aucun</v>
          </cell>
          <cell r="AG3264" t="str">
            <v>S</v>
          </cell>
          <cell r="AH3264" t="str">
            <v>SENIOR</v>
          </cell>
          <cell r="AJ3264">
            <v>44453</v>
          </cell>
          <cell r="AK3264" t="str">
            <v>Loisir</v>
          </cell>
          <cell r="AL3264" t="str">
            <v>Dr Delphine NEUMANN</v>
          </cell>
          <cell r="AM3264">
            <v>561001108</v>
          </cell>
        </row>
        <row r="3265">
          <cell r="E3265">
            <v>479028</v>
          </cell>
          <cell r="F3265" t="str">
            <v>Mme</v>
          </cell>
          <cell r="G3265" t="str">
            <v>PASQUET</v>
          </cell>
          <cell r="H3265" t="str">
            <v>NADEGE</v>
          </cell>
          <cell r="I3265">
            <v>25191</v>
          </cell>
          <cell r="J3265" t="str">
            <v>FRANCE</v>
          </cell>
          <cell r="K3265" t="str">
            <v>Femme</v>
          </cell>
          <cell r="L3265">
            <v>5614</v>
          </cell>
          <cell r="M3265" t="str">
            <v>C.K.C. AURAY</v>
          </cell>
          <cell r="O3265">
            <v>5600</v>
          </cell>
          <cell r="P3265" t="str">
            <v>COMITE DEPARTEMENTAL CK DU MORBIHAN</v>
          </cell>
          <cell r="Q3265" t="str">
            <v>CR03</v>
          </cell>
          <cell r="R3265" t="str">
            <v>COMITE REGIONAL BRETAGNE CK</v>
          </cell>
          <cell r="S3265" t="str">
            <v>FEDERATION FRANCAISE CANOE-KAYAK ET SPORTS PAGAIE</v>
          </cell>
          <cell r="T3265">
            <v>2022</v>
          </cell>
          <cell r="V3265">
            <v>55</v>
          </cell>
          <cell r="W3265" t="str">
            <v>Non</v>
          </cell>
          <cell r="Z3265" t="str">
            <v>AN_LOIS_A</v>
          </cell>
          <cell r="AA3265" t="str">
            <v>Carte 1 an Loisir Adulte</v>
          </cell>
          <cell r="AB3265">
            <v>71181</v>
          </cell>
          <cell r="AC3265">
            <v>44562</v>
          </cell>
          <cell r="AD3265">
            <v>44563</v>
          </cell>
          <cell r="AE3265">
            <v>44926</v>
          </cell>
          <cell r="AF3265" t="str">
            <v>Aucun</v>
          </cell>
          <cell r="AG3265" t="str">
            <v>V</v>
          </cell>
          <cell r="AH3265" t="str">
            <v>VETERAN</v>
          </cell>
        </row>
        <row r="3266">
          <cell r="E3266">
            <v>479029</v>
          </cell>
          <cell r="F3266" t="str">
            <v>M.</v>
          </cell>
          <cell r="G3266" t="str">
            <v>BALAY</v>
          </cell>
          <cell r="H3266" t="str">
            <v>RAOUL</v>
          </cell>
          <cell r="I3266">
            <v>26076</v>
          </cell>
          <cell r="J3266" t="str">
            <v>FRANCE</v>
          </cell>
          <cell r="K3266" t="str">
            <v>Homme</v>
          </cell>
          <cell r="L3266">
            <v>5614</v>
          </cell>
          <cell r="M3266" t="str">
            <v>C.K.C. AURAY</v>
          </cell>
          <cell r="O3266">
            <v>5600</v>
          </cell>
          <cell r="P3266" t="str">
            <v>COMITE DEPARTEMENTAL CK DU MORBIHAN</v>
          </cell>
          <cell r="Q3266" t="str">
            <v>CR03</v>
          </cell>
          <cell r="R3266" t="str">
            <v>COMITE REGIONAL BRETAGNE CK</v>
          </cell>
          <cell r="S3266" t="str">
            <v>FEDERATION FRANCAISE CANOE-KAYAK ET SPORTS PAGAIE</v>
          </cell>
          <cell r="T3266">
            <v>2022</v>
          </cell>
          <cell r="V3266">
            <v>55</v>
          </cell>
          <cell r="W3266" t="str">
            <v>Non</v>
          </cell>
          <cell r="Z3266" t="str">
            <v>AN_LOIS_A</v>
          </cell>
          <cell r="AA3266" t="str">
            <v>Carte 1 an Loisir Adulte</v>
          </cell>
          <cell r="AB3266">
            <v>71181</v>
          </cell>
          <cell r="AC3266">
            <v>44562</v>
          </cell>
          <cell r="AD3266">
            <v>44563</v>
          </cell>
          <cell r="AE3266">
            <v>44926</v>
          </cell>
          <cell r="AF3266" t="str">
            <v>Aucun</v>
          </cell>
          <cell r="AG3266" t="str">
            <v>V</v>
          </cell>
          <cell r="AH3266" t="str">
            <v>VETERAN</v>
          </cell>
          <cell r="AJ3266">
            <v>44456</v>
          </cell>
          <cell r="AK3266" t="str">
            <v>Loisir</v>
          </cell>
          <cell r="AL3266" t="str">
            <v>cottu</v>
          </cell>
        </row>
        <row r="3267">
          <cell r="E3267">
            <v>479031</v>
          </cell>
          <cell r="F3267" t="str">
            <v>Mme</v>
          </cell>
          <cell r="G3267" t="str">
            <v>ASSADI--GUILLEVIC</v>
          </cell>
          <cell r="H3267" t="str">
            <v>SOIHILI</v>
          </cell>
          <cell r="I3267">
            <v>39245</v>
          </cell>
          <cell r="J3267" t="str">
            <v>FRANCE</v>
          </cell>
          <cell r="K3267" t="str">
            <v>Femme</v>
          </cell>
          <cell r="L3267">
            <v>5614</v>
          </cell>
          <cell r="M3267" t="str">
            <v>C.K.C. AURAY</v>
          </cell>
          <cell r="O3267">
            <v>5600</v>
          </cell>
          <cell r="P3267" t="str">
            <v>COMITE DEPARTEMENTAL CK DU MORBIHAN</v>
          </cell>
          <cell r="Q3267" t="str">
            <v>CR03</v>
          </cell>
          <cell r="R3267" t="str">
            <v>COMITE REGIONAL BRETAGNE CK</v>
          </cell>
          <cell r="S3267" t="str">
            <v>FEDERATION FRANCAISE CANOE-KAYAK ET SPORTS PAGAIE</v>
          </cell>
          <cell r="T3267">
            <v>2022</v>
          </cell>
          <cell r="V3267">
            <v>20</v>
          </cell>
          <cell r="W3267" t="str">
            <v>Non</v>
          </cell>
          <cell r="Z3267" t="str">
            <v>AN_LOIS_J</v>
          </cell>
          <cell r="AA3267" t="str">
            <v>Carte 1 an Loisir Jeune</v>
          </cell>
          <cell r="AB3267">
            <v>71181</v>
          </cell>
          <cell r="AC3267">
            <v>44562</v>
          </cell>
          <cell r="AD3267">
            <v>44563</v>
          </cell>
          <cell r="AE3267">
            <v>44926</v>
          </cell>
          <cell r="AF3267" t="str">
            <v>Aucun</v>
          </cell>
          <cell r="AG3267" t="str">
            <v>C</v>
          </cell>
          <cell r="AH3267" t="str">
            <v>CADET</v>
          </cell>
          <cell r="AJ3267">
            <v>44459</v>
          </cell>
          <cell r="AK3267" t="str">
            <v>Loisir</v>
          </cell>
          <cell r="AL3267" t="str">
            <v>dory</v>
          </cell>
          <cell r="AM3267">
            <v>10100086098</v>
          </cell>
        </row>
        <row r="3268">
          <cell r="E3268">
            <v>479043</v>
          </cell>
          <cell r="F3268" t="str">
            <v>Mme</v>
          </cell>
          <cell r="G3268" t="str">
            <v>BARIOU</v>
          </cell>
          <cell r="H3268" t="str">
            <v>AUDE</v>
          </cell>
          <cell r="I3268">
            <v>23672</v>
          </cell>
          <cell r="J3268" t="str">
            <v>FRANCE</v>
          </cell>
          <cell r="K3268" t="str">
            <v>Femme</v>
          </cell>
          <cell r="L3268">
            <v>3516</v>
          </cell>
          <cell r="M3268" t="str">
            <v>RENNES EVASION NATURE</v>
          </cell>
          <cell r="O3268">
            <v>3500</v>
          </cell>
          <cell r="P3268" t="str">
            <v>COMITE DEPARTEMENTAL CK D'ILLE ET VILAINE</v>
          </cell>
          <cell r="Q3268" t="str">
            <v>CR03</v>
          </cell>
          <cell r="R3268" t="str">
            <v>COMITE REGIONAL BRETAGNE CK</v>
          </cell>
          <cell r="S3268" t="str">
            <v>FEDERATION FRANCAISE CANOE-KAYAK ET SPORTS PAGAIE</v>
          </cell>
          <cell r="T3268">
            <v>2022</v>
          </cell>
          <cell r="V3268">
            <v>55</v>
          </cell>
          <cell r="W3268" t="str">
            <v>Non</v>
          </cell>
          <cell r="Z3268" t="str">
            <v>AN_LOIS_A</v>
          </cell>
          <cell r="AA3268" t="str">
            <v>Carte 1 an Loisir Adulte</v>
          </cell>
          <cell r="AB3268">
            <v>71143</v>
          </cell>
          <cell r="AC3268">
            <v>44562</v>
          </cell>
          <cell r="AD3268">
            <v>44566</v>
          </cell>
          <cell r="AE3268">
            <v>44926</v>
          </cell>
          <cell r="AF3268" t="str">
            <v>Aucun</v>
          </cell>
          <cell r="AG3268" t="str">
            <v>V</v>
          </cell>
          <cell r="AH3268" t="str">
            <v>VETERAN</v>
          </cell>
          <cell r="AJ3268">
            <v>44432</v>
          </cell>
          <cell r="AK3268" t="str">
            <v>Loisir</v>
          </cell>
        </row>
        <row r="3269">
          <cell r="E3269">
            <v>479051</v>
          </cell>
          <cell r="F3269" t="str">
            <v>M.</v>
          </cell>
          <cell r="G3269" t="str">
            <v>CHOLLET</v>
          </cell>
          <cell r="H3269" t="str">
            <v>ERIC</v>
          </cell>
          <cell r="I3269">
            <v>21908</v>
          </cell>
          <cell r="J3269" t="str">
            <v>FRANCE</v>
          </cell>
          <cell r="K3269" t="str">
            <v>Homme</v>
          </cell>
          <cell r="L3269">
            <v>3510</v>
          </cell>
          <cell r="M3269" t="str">
            <v>THORIGNE EAUX VIVES</v>
          </cell>
          <cell r="N3269" t="str">
            <v>TEV</v>
          </cell>
          <cell r="O3269">
            <v>3500</v>
          </cell>
          <cell r="P3269" t="str">
            <v>COMITE DEPARTEMENTAL CK D'ILLE ET VILAINE</v>
          </cell>
          <cell r="Q3269" t="str">
            <v>CR03</v>
          </cell>
          <cell r="R3269" t="str">
            <v>COMITE REGIONAL BRETAGNE CK</v>
          </cell>
          <cell r="S3269" t="str">
            <v>FEDERATION FRANCAISE CANOE-KAYAK ET SPORTS PAGAIE</v>
          </cell>
          <cell r="T3269">
            <v>2022</v>
          </cell>
          <cell r="V3269">
            <v>55</v>
          </cell>
          <cell r="W3269" t="str">
            <v>Non</v>
          </cell>
          <cell r="Z3269" t="str">
            <v>AN_LOIS_A</v>
          </cell>
          <cell r="AA3269" t="str">
            <v>Carte 1 an Loisir Adulte</v>
          </cell>
          <cell r="AB3269">
            <v>71438</v>
          </cell>
          <cell r="AC3269">
            <v>44562</v>
          </cell>
          <cell r="AD3269">
            <v>44590</v>
          </cell>
          <cell r="AE3269">
            <v>44926</v>
          </cell>
          <cell r="AF3269" t="str">
            <v>Aucun</v>
          </cell>
          <cell r="AG3269" t="str">
            <v>V</v>
          </cell>
          <cell r="AH3269" t="str">
            <v>VETERAN</v>
          </cell>
          <cell r="AJ3269">
            <v>44586</v>
          </cell>
          <cell r="AK3269" t="str">
            <v>Loisir</v>
          </cell>
          <cell r="AL3269" t="str">
            <v>NICLET</v>
          </cell>
          <cell r="AM3269">
            <v>10100939452</v>
          </cell>
        </row>
        <row r="3270">
          <cell r="E3270">
            <v>479068</v>
          </cell>
          <cell r="F3270" t="str">
            <v>Mme</v>
          </cell>
          <cell r="G3270" t="str">
            <v>MASZTALER</v>
          </cell>
          <cell r="H3270" t="str">
            <v>ABIGAIL</v>
          </cell>
          <cell r="I3270">
            <v>38846</v>
          </cell>
          <cell r="J3270" t="str">
            <v>FRANCE</v>
          </cell>
          <cell r="K3270" t="str">
            <v>Femme</v>
          </cell>
          <cell r="L3270">
            <v>3512</v>
          </cell>
          <cell r="M3270" t="str">
            <v>CANOE KAYAK CLUB ACIGNE</v>
          </cell>
          <cell r="O3270">
            <v>3500</v>
          </cell>
          <cell r="P3270" t="str">
            <v>COMITE DEPARTEMENTAL CK D'ILLE ET VILAINE</v>
          </cell>
          <cell r="Q3270" t="str">
            <v>CR03</v>
          </cell>
          <cell r="R3270" t="str">
            <v>COMITE REGIONAL BRETAGNE CK</v>
          </cell>
          <cell r="S3270" t="str">
            <v>FEDERATION FRANCAISE CANOE-KAYAK ET SPORTS PAGAIE</v>
          </cell>
          <cell r="T3270">
            <v>2022</v>
          </cell>
          <cell r="V3270">
            <v>40</v>
          </cell>
          <cell r="W3270" t="str">
            <v>Non</v>
          </cell>
          <cell r="Z3270" t="str">
            <v>AN_COMP_J</v>
          </cell>
          <cell r="AA3270" t="str">
            <v>Carte 1 an Compétition Jeune</v>
          </cell>
          <cell r="AB3270">
            <v>71138</v>
          </cell>
          <cell r="AC3270">
            <v>44562</v>
          </cell>
          <cell r="AD3270">
            <v>44565</v>
          </cell>
          <cell r="AE3270">
            <v>44926</v>
          </cell>
          <cell r="AF3270" t="str">
            <v>Aucun</v>
          </cell>
          <cell r="AG3270" t="str">
            <v>C</v>
          </cell>
          <cell r="AH3270" t="str">
            <v>CADET</v>
          </cell>
          <cell r="AN3270">
            <v>44584</v>
          </cell>
          <cell r="AO3270" t="str">
            <v>Compétition</v>
          </cell>
        </row>
        <row r="3271">
          <cell r="E3271">
            <v>479076</v>
          </cell>
          <cell r="F3271" t="str">
            <v>M.</v>
          </cell>
          <cell r="G3271" t="str">
            <v>CAILLE</v>
          </cell>
          <cell r="H3271" t="str">
            <v>ARTHUR</v>
          </cell>
          <cell r="I3271">
            <v>38360</v>
          </cell>
          <cell r="J3271" t="str">
            <v>FRANCE</v>
          </cell>
          <cell r="K3271" t="str">
            <v>Homme</v>
          </cell>
          <cell r="L3271">
            <v>5611</v>
          </cell>
          <cell r="M3271" t="str">
            <v>CLUB C.K. MALESTROIT</v>
          </cell>
          <cell r="O3271">
            <v>5600</v>
          </cell>
          <cell r="P3271" t="str">
            <v>COMITE DEPARTEMENTAL CK DU MORBIHAN</v>
          </cell>
          <cell r="Q3271" t="str">
            <v>CR03</v>
          </cell>
          <cell r="R3271" t="str">
            <v>COMITE REGIONAL BRETAGNE CK</v>
          </cell>
          <cell r="S3271" t="str">
            <v>FEDERATION FRANCAISE CANOE-KAYAK ET SPORTS PAGAIE</v>
          </cell>
          <cell r="T3271">
            <v>2022</v>
          </cell>
          <cell r="V3271">
            <v>40</v>
          </cell>
          <cell r="W3271" t="str">
            <v>Non</v>
          </cell>
          <cell r="Z3271" t="str">
            <v>AN_COMP_J</v>
          </cell>
          <cell r="AA3271" t="str">
            <v>Carte 1 an Compétition Jeune</v>
          </cell>
          <cell r="AB3271">
            <v>70755</v>
          </cell>
          <cell r="AC3271">
            <v>44531</v>
          </cell>
          <cell r="AD3271">
            <v>44550</v>
          </cell>
          <cell r="AE3271">
            <v>44926</v>
          </cell>
          <cell r="AF3271" t="str">
            <v>Aucun</v>
          </cell>
          <cell r="AG3271" t="str">
            <v>J</v>
          </cell>
          <cell r="AH3271" t="str">
            <v>JUNIOR</v>
          </cell>
          <cell r="AN3271">
            <v>44470</v>
          </cell>
          <cell r="AO3271" t="str">
            <v>Compétition</v>
          </cell>
        </row>
        <row r="3272">
          <cell r="E3272">
            <v>479079</v>
          </cell>
          <cell r="F3272" t="str">
            <v>M.</v>
          </cell>
          <cell r="G3272" t="str">
            <v>GUENEGO</v>
          </cell>
          <cell r="H3272" t="str">
            <v>MATHIS</v>
          </cell>
          <cell r="I3272">
            <v>39704</v>
          </cell>
          <cell r="J3272" t="str">
            <v>FRANCE</v>
          </cell>
          <cell r="K3272" t="str">
            <v>Homme</v>
          </cell>
          <cell r="L3272">
            <v>5611</v>
          </cell>
          <cell r="M3272" t="str">
            <v>CLUB C.K. MALESTROIT</v>
          </cell>
          <cell r="O3272">
            <v>5600</v>
          </cell>
          <cell r="P3272" t="str">
            <v>COMITE DEPARTEMENTAL CK DU MORBIHAN</v>
          </cell>
          <cell r="Q3272" t="str">
            <v>CR03</v>
          </cell>
          <cell r="R3272" t="str">
            <v>COMITE REGIONAL BRETAGNE CK</v>
          </cell>
          <cell r="S3272" t="str">
            <v>FEDERATION FRANCAISE CANOE-KAYAK ET SPORTS PAGAIE</v>
          </cell>
          <cell r="T3272">
            <v>2022</v>
          </cell>
          <cell r="V3272">
            <v>40</v>
          </cell>
          <cell r="W3272" t="str">
            <v>Non</v>
          </cell>
          <cell r="Z3272" t="str">
            <v>AN_COMP_J</v>
          </cell>
          <cell r="AA3272" t="str">
            <v>Carte 1 an Compétition Jeune</v>
          </cell>
          <cell r="AB3272">
            <v>71176</v>
          </cell>
          <cell r="AC3272">
            <v>44562</v>
          </cell>
          <cell r="AD3272">
            <v>44569</v>
          </cell>
          <cell r="AE3272">
            <v>44926</v>
          </cell>
          <cell r="AF3272" t="str">
            <v>Aucun</v>
          </cell>
          <cell r="AG3272" t="str">
            <v>M</v>
          </cell>
          <cell r="AH3272" t="str">
            <v>MINIME</v>
          </cell>
          <cell r="AN3272">
            <v>44576</v>
          </cell>
          <cell r="AO3272" t="str">
            <v>Compétition</v>
          </cell>
        </row>
        <row r="3273">
          <cell r="E3273">
            <v>479115</v>
          </cell>
          <cell r="F3273" t="str">
            <v>Mme</v>
          </cell>
          <cell r="G3273" t="str">
            <v>CALME</v>
          </cell>
          <cell r="H3273" t="str">
            <v>PAULINE</v>
          </cell>
          <cell r="I3273">
            <v>40652</v>
          </cell>
          <cell r="J3273" t="str">
            <v>FRANCE</v>
          </cell>
          <cell r="K3273" t="str">
            <v>Femme</v>
          </cell>
          <cell r="L3273">
            <v>2212</v>
          </cell>
          <cell r="M3273" t="str">
            <v>CLUB CANOE KAYAK DE LA RANCE</v>
          </cell>
          <cell r="O3273">
            <v>2200</v>
          </cell>
          <cell r="P3273" t="str">
            <v>COMITE DEPARTEMENTAL CK COTES D'ARMOR</v>
          </cell>
          <cell r="Q3273" t="str">
            <v>CR03</v>
          </cell>
          <cell r="R3273" t="str">
            <v>COMITE REGIONAL BRETAGNE CK</v>
          </cell>
          <cell r="S3273" t="str">
            <v>FEDERATION FRANCAISE CANOE-KAYAK ET SPORTS PAGAIE</v>
          </cell>
          <cell r="T3273">
            <v>2022</v>
          </cell>
          <cell r="V3273">
            <v>40</v>
          </cell>
          <cell r="W3273" t="str">
            <v>Non</v>
          </cell>
          <cell r="Z3273" t="str">
            <v>AN_COMP_J</v>
          </cell>
          <cell r="AA3273" t="str">
            <v>Carte 1 an Compétition Jeune</v>
          </cell>
          <cell r="AB3273">
            <v>71270</v>
          </cell>
          <cell r="AC3273">
            <v>44562</v>
          </cell>
          <cell r="AD3273">
            <v>44565</v>
          </cell>
          <cell r="AE3273">
            <v>44926</v>
          </cell>
          <cell r="AF3273" t="str">
            <v>Aucun</v>
          </cell>
          <cell r="AG3273" t="str">
            <v>B</v>
          </cell>
          <cell r="AH3273" t="str">
            <v>BENJAMIN</v>
          </cell>
        </row>
        <row r="3274">
          <cell r="E3274">
            <v>479116</v>
          </cell>
          <cell r="F3274" t="str">
            <v>Mme</v>
          </cell>
          <cell r="G3274" t="str">
            <v>SALIOT</v>
          </cell>
          <cell r="H3274" t="str">
            <v>MAËLANN</v>
          </cell>
          <cell r="I3274">
            <v>40348</v>
          </cell>
          <cell r="J3274" t="str">
            <v>FRANCE</v>
          </cell>
          <cell r="K3274" t="str">
            <v>Femme</v>
          </cell>
          <cell r="L3274">
            <v>2212</v>
          </cell>
          <cell r="M3274" t="str">
            <v>CLUB CANOE KAYAK DE LA RANCE</v>
          </cell>
          <cell r="O3274">
            <v>2200</v>
          </cell>
          <cell r="P3274" t="str">
            <v>COMITE DEPARTEMENTAL CK COTES D'ARMOR</v>
          </cell>
          <cell r="Q3274" t="str">
            <v>CR03</v>
          </cell>
          <cell r="R3274" t="str">
            <v>COMITE REGIONAL BRETAGNE CK</v>
          </cell>
          <cell r="S3274" t="str">
            <v>FEDERATION FRANCAISE CANOE-KAYAK ET SPORTS PAGAIE</v>
          </cell>
          <cell r="T3274">
            <v>2022</v>
          </cell>
          <cell r="V3274">
            <v>20</v>
          </cell>
          <cell r="W3274" t="str">
            <v>Non</v>
          </cell>
          <cell r="Z3274" t="str">
            <v>AN_LOIS_J</v>
          </cell>
          <cell r="AA3274" t="str">
            <v>Carte 1 an Loisir Jeune</v>
          </cell>
          <cell r="AB3274">
            <v>71270</v>
          </cell>
          <cell r="AC3274">
            <v>44562</v>
          </cell>
          <cell r="AD3274">
            <v>44565</v>
          </cell>
          <cell r="AE3274">
            <v>44926</v>
          </cell>
          <cell r="AF3274" t="str">
            <v>Aucun</v>
          </cell>
          <cell r="AG3274" t="str">
            <v>B</v>
          </cell>
          <cell r="AH3274" t="str">
            <v>BENJAMIN</v>
          </cell>
        </row>
        <row r="3275">
          <cell r="E3275">
            <v>479118</v>
          </cell>
          <cell r="F3275" t="str">
            <v>Mme</v>
          </cell>
          <cell r="G3275" t="str">
            <v>CODANT</v>
          </cell>
          <cell r="H3275" t="str">
            <v>BELLA</v>
          </cell>
          <cell r="I3275">
            <v>40522</v>
          </cell>
          <cell r="J3275" t="str">
            <v>FRANCE</v>
          </cell>
          <cell r="K3275" t="str">
            <v>Femme</v>
          </cell>
          <cell r="L3275">
            <v>2212</v>
          </cell>
          <cell r="M3275" t="str">
            <v>CLUB CANOE KAYAK DE LA RANCE</v>
          </cell>
          <cell r="O3275">
            <v>2200</v>
          </cell>
          <cell r="P3275" t="str">
            <v>COMITE DEPARTEMENTAL CK COTES D'ARMOR</v>
          </cell>
          <cell r="Q3275" t="str">
            <v>CR03</v>
          </cell>
          <cell r="R3275" t="str">
            <v>COMITE REGIONAL BRETAGNE CK</v>
          </cell>
          <cell r="S3275" t="str">
            <v>FEDERATION FRANCAISE CANOE-KAYAK ET SPORTS PAGAIE</v>
          </cell>
          <cell r="T3275">
            <v>2022</v>
          </cell>
          <cell r="V3275">
            <v>20</v>
          </cell>
          <cell r="W3275" t="str">
            <v>Non</v>
          </cell>
          <cell r="Z3275" t="str">
            <v>AN_LOIS_J</v>
          </cell>
          <cell r="AA3275" t="str">
            <v>Carte 1 an Loisir Jeune</v>
          </cell>
          <cell r="AB3275">
            <v>71270</v>
          </cell>
          <cell r="AC3275">
            <v>44562</v>
          </cell>
          <cell r="AD3275">
            <v>44565</v>
          </cell>
          <cell r="AE3275">
            <v>44926</v>
          </cell>
          <cell r="AF3275" t="str">
            <v>Aucun</v>
          </cell>
          <cell r="AG3275" t="str">
            <v>B</v>
          </cell>
          <cell r="AH3275" t="str">
            <v>BENJAMIN</v>
          </cell>
        </row>
        <row r="3276">
          <cell r="E3276">
            <v>479121</v>
          </cell>
          <cell r="F3276" t="str">
            <v>M.</v>
          </cell>
          <cell r="G3276" t="str">
            <v>DULCHAIN</v>
          </cell>
          <cell r="H3276" t="str">
            <v>LOIC</v>
          </cell>
          <cell r="I3276">
            <v>28313</v>
          </cell>
          <cell r="J3276" t="str">
            <v>FRANCE</v>
          </cell>
          <cell r="K3276" t="str">
            <v>Homme</v>
          </cell>
          <cell r="L3276">
            <v>2903</v>
          </cell>
          <cell r="M3276" t="str">
            <v>CK DE QUIMPER CORNOUAILLE</v>
          </cell>
          <cell r="O3276">
            <v>2900</v>
          </cell>
          <cell r="P3276" t="str">
            <v>COMITE DEPARTEMENTAL CK DU FINISTERE</v>
          </cell>
          <cell r="Q3276" t="str">
            <v>CR03</v>
          </cell>
          <cell r="R3276" t="str">
            <v>COMITE REGIONAL BRETAGNE CK</v>
          </cell>
          <cell r="S3276" t="str">
            <v>FEDERATION FRANCAISE CANOE-KAYAK ET SPORTS PAGAIE</v>
          </cell>
          <cell r="T3276">
            <v>2022</v>
          </cell>
          <cell r="V3276">
            <v>55</v>
          </cell>
          <cell r="W3276" t="str">
            <v>Non</v>
          </cell>
          <cell r="Z3276" t="str">
            <v>AN_LOIS_A</v>
          </cell>
          <cell r="AA3276" t="str">
            <v>Carte 1 an Loisir Adulte</v>
          </cell>
          <cell r="AB3276">
            <v>70918</v>
          </cell>
          <cell r="AC3276">
            <v>44531</v>
          </cell>
          <cell r="AD3276">
            <v>44545</v>
          </cell>
          <cell r="AE3276">
            <v>44926</v>
          </cell>
          <cell r="AF3276" t="str">
            <v>Aucun</v>
          </cell>
          <cell r="AG3276" t="str">
            <v>V</v>
          </cell>
          <cell r="AH3276" t="str">
            <v>VETERAN</v>
          </cell>
          <cell r="AJ3276">
            <v>44459</v>
          </cell>
          <cell r="AK3276" t="str">
            <v>Loisir</v>
          </cell>
        </row>
        <row r="3277">
          <cell r="E3277">
            <v>479122</v>
          </cell>
          <cell r="F3277" t="str">
            <v>M.</v>
          </cell>
          <cell r="G3277" t="str">
            <v>THYARD</v>
          </cell>
          <cell r="H3277" t="str">
            <v>TOM-ELLIOTT</v>
          </cell>
          <cell r="I3277">
            <v>40763</v>
          </cell>
          <cell r="J3277" t="str">
            <v>FRANCE</v>
          </cell>
          <cell r="K3277" t="str">
            <v>Homme</v>
          </cell>
          <cell r="L3277">
            <v>2212</v>
          </cell>
          <cell r="M3277" t="str">
            <v>CLUB CANOE KAYAK DE LA RANCE</v>
          </cell>
          <cell r="O3277">
            <v>2200</v>
          </cell>
          <cell r="P3277" t="str">
            <v>COMITE DEPARTEMENTAL CK COTES D'ARMOR</v>
          </cell>
          <cell r="Q3277" t="str">
            <v>CR03</v>
          </cell>
          <cell r="R3277" t="str">
            <v>COMITE REGIONAL BRETAGNE CK</v>
          </cell>
          <cell r="S3277" t="str">
            <v>FEDERATION FRANCAISE CANOE-KAYAK ET SPORTS PAGAIE</v>
          </cell>
          <cell r="T3277">
            <v>2022</v>
          </cell>
          <cell r="V3277">
            <v>20</v>
          </cell>
          <cell r="W3277" t="str">
            <v>Non</v>
          </cell>
          <cell r="Z3277" t="str">
            <v>AN_LOIS_J</v>
          </cell>
          <cell r="AA3277" t="str">
            <v>Carte 1 an Loisir Jeune</v>
          </cell>
          <cell r="AB3277">
            <v>71270</v>
          </cell>
          <cell r="AC3277">
            <v>44562</v>
          </cell>
          <cell r="AD3277">
            <v>44565</v>
          </cell>
          <cell r="AE3277">
            <v>44926</v>
          </cell>
          <cell r="AF3277" t="str">
            <v>Aucun</v>
          </cell>
          <cell r="AG3277" t="str">
            <v>B</v>
          </cell>
          <cell r="AH3277" t="str">
            <v>BENJAMIN</v>
          </cell>
        </row>
        <row r="3278">
          <cell r="E3278">
            <v>479123</v>
          </cell>
          <cell r="F3278" t="str">
            <v>M.</v>
          </cell>
          <cell r="G3278" t="str">
            <v>BLAUD</v>
          </cell>
          <cell r="H3278" t="str">
            <v>GOULWEN</v>
          </cell>
          <cell r="I3278">
            <v>38619</v>
          </cell>
          <cell r="J3278" t="str">
            <v>FRANCE</v>
          </cell>
          <cell r="K3278" t="str">
            <v>Homme</v>
          </cell>
          <cell r="L3278">
            <v>2903</v>
          </cell>
          <cell r="M3278" t="str">
            <v>CK DE QUIMPER CORNOUAILLE</v>
          </cell>
          <cell r="O3278">
            <v>2900</v>
          </cell>
          <cell r="P3278" t="str">
            <v>COMITE DEPARTEMENTAL CK DU FINISTERE</v>
          </cell>
          <cell r="Q3278" t="str">
            <v>CR03</v>
          </cell>
          <cell r="R3278" t="str">
            <v>COMITE REGIONAL BRETAGNE CK</v>
          </cell>
          <cell r="S3278" t="str">
            <v>FEDERATION FRANCAISE CANOE-KAYAK ET SPORTS PAGAIE</v>
          </cell>
          <cell r="T3278">
            <v>2022</v>
          </cell>
          <cell r="V3278">
            <v>40</v>
          </cell>
          <cell r="W3278" t="str">
            <v>Non</v>
          </cell>
          <cell r="Z3278" t="str">
            <v>AN_COMP_J</v>
          </cell>
          <cell r="AA3278" t="str">
            <v>Carte 1 an Compétition Jeune</v>
          </cell>
          <cell r="AB3278">
            <v>70918</v>
          </cell>
          <cell r="AC3278">
            <v>44531</v>
          </cell>
          <cell r="AD3278">
            <v>44545</v>
          </cell>
          <cell r="AE3278">
            <v>44926</v>
          </cell>
          <cell r="AF3278" t="str">
            <v>Aucun</v>
          </cell>
          <cell r="AG3278" t="str">
            <v>J</v>
          </cell>
          <cell r="AH3278" t="str">
            <v>JUNIOR</v>
          </cell>
          <cell r="AN3278">
            <v>44463</v>
          </cell>
          <cell r="AO3278" t="str">
            <v>Compétition</v>
          </cell>
        </row>
        <row r="3279">
          <cell r="E3279">
            <v>479124</v>
          </cell>
          <cell r="F3279" t="str">
            <v>Mme</v>
          </cell>
          <cell r="G3279" t="str">
            <v>BELLEC</v>
          </cell>
          <cell r="H3279" t="str">
            <v>GAELLE</v>
          </cell>
          <cell r="I3279">
            <v>24855</v>
          </cell>
          <cell r="J3279" t="str">
            <v>FRANCE</v>
          </cell>
          <cell r="K3279" t="str">
            <v>Femme</v>
          </cell>
          <cell r="L3279">
            <v>2903</v>
          </cell>
          <cell r="M3279" t="str">
            <v>CK DE QUIMPER CORNOUAILLE</v>
          </cell>
          <cell r="O3279">
            <v>2900</v>
          </cell>
          <cell r="P3279" t="str">
            <v>COMITE DEPARTEMENTAL CK DU FINISTERE</v>
          </cell>
          <cell r="Q3279" t="str">
            <v>CR03</v>
          </cell>
          <cell r="R3279" t="str">
            <v>COMITE REGIONAL BRETAGNE CK</v>
          </cell>
          <cell r="S3279" t="str">
            <v>FEDERATION FRANCAISE CANOE-KAYAK ET SPORTS PAGAIE</v>
          </cell>
          <cell r="T3279">
            <v>2022</v>
          </cell>
          <cell r="V3279">
            <v>60</v>
          </cell>
          <cell r="W3279" t="str">
            <v>Non</v>
          </cell>
          <cell r="Z3279" t="str">
            <v>AN_COMP_A</v>
          </cell>
          <cell r="AA3279" t="str">
            <v>Carte 1 an Compétition Adulte</v>
          </cell>
          <cell r="AB3279">
            <v>70918</v>
          </cell>
          <cell r="AC3279">
            <v>44531</v>
          </cell>
          <cell r="AD3279">
            <v>44545</v>
          </cell>
          <cell r="AE3279">
            <v>44926</v>
          </cell>
          <cell r="AF3279" t="str">
            <v>Aucun</v>
          </cell>
          <cell r="AG3279" t="str">
            <v>V</v>
          </cell>
          <cell r="AH3279" t="str">
            <v>VETERAN</v>
          </cell>
          <cell r="AN3279">
            <v>44460</v>
          </cell>
          <cell r="AO3279" t="str">
            <v>Compétition</v>
          </cell>
        </row>
        <row r="3280">
          <cell r="E3280">
            <v>479125</v>
          </cell>
          <cell r="F3280" t="str">
            <v>M.</v>
          </cell>
          <cell r="G3280" t="str">
            <v>HASCOET</v>
          </cell>
          <cell r="H3280" t="str">
            <v>LEON</v>
          </cell>
          <cell r="I3280">
            <v>41553</v>
          </cell>
          <cell r="J3280" t="str">
            <v>FRANCE</v>
          </cell>
          <cell r="K3280" t="str">
            <v>Homme</v>
          </cell>
          <cell r="L3280">
            <v>2903</v>
          </cell>
          <cell r="M3280" t="str">
            <v>CK DE QUIMPER CORNOUAILLE</v>
          </cell>
          <cell r="O3280">
            <v>2900</v>
          </cell>
          <cell r="P3280" t="str">
            <v>COMITE DEPARTEMENTAL CK DU FINISTERE</v>
          </cell>
          <cell r="Q3280" t="str">
            <v>CR03</v>
          </cell>
          <cell r="R3280" t="str">
            <v>COMITE REGIONAL BRETAGNE CK</v>
          </cell>
          <cell r="S3280" t="str">
            <v>FEDERATION FRANCAISE CANOE-KAYAK ET SPORTS PAGAIE</v>
          </cell>
          <cell r="T3280">
            <v>2022</v>
          </cell>
          <cell r="V3280">
            <v>40</v>
          </cell>
          <cell r="W3280" t="str">
            <v>Non</v>
          </cell>
          <cell r="Z3280" t="str">
            <v>AN_COMP_J</v>
          </cell>
          <cell r="AA3280" t="str">
            <v>Carte 1 an Compétition Jeune</v>
          </cell>
          <cell r="AB3280">
            <v>70918</v>
          </cell>
          <cell r="AC3280">
            <v>44531</v>
          </cell>
          <cell r="AD3280">
            <v>44545</v>
          </cell>
          <cell r="AE3280">
            <v>44926</v>
          </cell>
          <cell r="AF3280" t="str">
            <v>Aucun</v>
          </cell>
          <cell r="AG3280" t="str">
            <v>P</v>
          </cell>
          <cell r="AH3280" t="str">
            <v>POUSSIN</v>
          </cell>
          <cell r="AN3280">
            <v>44545</v>
          </cell>
          <cell r="AO3280" t="str">
            <v>Compétition</v>
          </cell>
        </row>
        <row r="3281">
          <cell r="E3281">
            <v>479126</v>
          </cell>
          <cell r="F3281" t="str">
            <v>Mme</v>
          </cell>
          <cell r="G3281" t="str">
            <v>GONNET</v>
          </cell>
          <cell r="H3281" t="str">
            <v>VICTOIRE</v>
          </cell>
          <cell r="I3281">
            <v>40620</v>
          </cell>
          <cell r="J3281" t="str">
            <v>FRANCE</v>
          </cell>
          <cell r="K3281" t="str">
            <v>Femme</v>
          </cell>
          <cell r="L3281">
            <v>2212</v>
          </cell>
          <cell r="M3281" t="str">
            <v>CLUB CANOE KAYAK DE LA RANCE</v>
          </cell>
          <cell r="O3281">
            <v>2200</v>
          </cell>
          <cell r="P3281" t="str">
            <v>COMITE DEPARTEMENTAL CK COTES D'ARMOR</v>
          </cell>
          <cell r="Q3281" t="str">
            <v>CR03</v>
          </cell>
          <cell r="R3281" t="str">
            <v>COMITE REGIONAL BRETAGNE CK</v>
          </cell>
          <cell r="S3281" t="str">
            <v>FEDERATION FRANCAISE CANOE-KAYAK ET SPORTS PAGAIE</v>
          </cell>
          <cell r="T3281">
            <v>2022</v>
          </cell>
          <cell r="V3281">
            <v>40</v>
          </cell>
          <cell r="W3281" t="str">
            <v>Non</v>
          </cell>
          <cell r="Z3281" t="str">
            <v>AN_COMP_J</v>
          </cell>
          <cell r="AA3281" t="str">
            <v>Carte 1 an Compétition Jeune</v>
          </cell>
          <cell r="AB3281">
            <v>71270</v>
          </cell>
          <cell r="AC3281">
            <v>44562</v>
          </cell>
          <cell r="AD3281">
            <v>44565</v>
          </cell>
          <cell r="AE3281">
            <v>44926</v>
          </cell>
          <cell r="AF3281" t="str">
            <v>Aucun</v>
          </cell>
          <cell r="AG3281" t="str">
            <v>B</v>
          </cell>
          <cell r="AH3281" t="str">
            <v>BENJAMIN</v>
          </cell>
        </row>
        <row r="3282">
          <cell r="E3282">
            <v>479128</v>
          </cell>
          <cell r="F3282" t="str">
            <v>Mme</v>
          </cell>
          <cell r="G3282" t="str">
            <v>LE GALL</v>
          </cell>
          <cell r="H3282" t="str">
            <v>MURIELLE</v>
          </cell>
          <cell r="I3282">
            <v>33879</v>
          </cell>
          <cell r="J3282" t="str">
            <v>FRANCE</v>
          </cell>
          <cell r="K3282" t="str">
            <v>Femme</v>
          </cell>
          <cell r="L3282">
            <v>2903</v>
          </cell>
          <cell r="M3282" t="str">
            <v>CK DE QUIMPER CORNOUAILLE</v>
          </cell>
          <cell r="O3282">
            <v>2900</v>
          </cell>
          <cell r="P3282" t="str">
            <v>COMITE DEPARTEMENTAL CK DU FINISTERE</v>
          </cell>
          <cell r="Q3282" t="str">
            <v>CR03</v>
          </cell>
          <cell r="R3282" t="str">
            <v>COMITE REGIONAL BRETAGNE CK</v>
          </cell>
          <cell r="S3282" t="str">
            <v>FEDERATION FRANCAISE CANOE-KAYAK ET SPORTS PAGAIE</v>
          </cell>
          <cell r="T3282">
            <v>2022</v>
          </cell>
          <cell r="V3282">
            <v>60</v>
          </cell>
          <cell r="W3282" t="str">
            <v>Non</v>
          </cell>
          <cell r="Z3282" t="str">
            <v>AN_COMP_A</v>
          </cell>
          <cell r="AA3282" t="str">
            <v>Carte 1 an Compétition Adulte</v>
          </cell>
          <cell r="AB3282">
            <v>70918</v>
          </cell>
          <cell r="AC3282">
            <v>44531</v>
          </cell>
          <cell r="AD3282">
            <v>44545</v>
          </cell>
          <cell r="AE3282">
            <v>44926</v>
          </cell>
          <cell r="AF3282" t="str">
            <v>Aucun</v>
          </cell>
          <cell r="AG3282" t="str">
            <v>S</v>
          </cell>
          <cell r="AH3282" t="str">
            <v>SENIOR</v>
          </cell>
          <cell r="AN3282">
            <v>44460</v>
          </cell>
          <cell r="AO3282" t="str">
            <v>Compétition</v>
          </cell>
        </row>
        <row r="3283">
          <cell r="E3283">
            <v>479129</v>
          </cell>
          <cell r="F3283" t="str">
            <v>M.</v>
          </cell>
          <cell r="G3283" t="str">
            <v>BODÉNÈS</v>
          </cell>
          <cell r="H3283" t="str">
            <v>TANGUY</v>
          </cell>
          <cell r="I3283">
            <v>40423</v>
          </cell>
          <cell r="J3283" t="str">
            <v>FRANCE</v>
          </cell>
          <cell r="K3283" t="str">
            <v>Homme</v>
          </cell>
          <cell r="L3283">
            <v>2212</v>
          </cell>
          <cell r="M3283" t="str">
            <v>CLUB CANOE KAYAK DE LA RANCE</v>
          </cell>
          <cell r="O3283">
            <v>2200</v>
          </cell>
          <cell r="P3283" t="str">
            <v>COMITE DEPARTEMENTAL CK COTES D'ARMOR</v>
          </cell>
          <cell r="Q3283" t="str">
            <v>CR03</v>
          </cell>
          <cell r="R3283" t="str">
            <v>COMITE REGIONAL BRETAGNE CK</v>
          </cell>
          <cell r="S3283" t="str">
            <v>FEDERATION FRANCAISE CANOE-KAYAK ET SPORTS PAGAIE</v>
          </cell>
          <cell r="T3283">
            <v>2022</v>
          </cell>
          <cell r="V3283">
            <v>20</v>
          </cell>
          <cell r="W3283" t="str">
            <v>Non</v>
          </cell>
          <cell r="Z3283" t="str">
            <v>AN_LOIS_J</v>
          </cell>
          <cell r="AA3283" t="str">
            <v>Carte 1 an Loisir Jeune</v>
          </cell>
          <cell r="AB3283">
            <v>71270</v>
          </cell>
          <cell r="AC3283">
            <v>44562</v>
          </cell>
          <cell r="AD3283">
            <v>44565</v>
          </cell>
          <cell r="AE3283">
            <v>44926</v>
          </cell>
          <cell r="AF3283" t="str">
            <v>Aucun</v>
          </cell>
          <cell r="AG3283" t="str">
            <v>B</v>
          </cell>
          <cell r="AH3283" t="str">
            <v>BENJAMIN</v>
          </cell>
        </row>
        <row r="3284">
          <cell r="E3284">
            <v>479132</v>
          </cell>
          <cell r="F3284" t="str">
            <v>M.</v>
          </cell>
          <cell r="G3284" t="str">
            <v>GOUEZEC</v>
          </cell>
          <cell r="H3284" t="str">
            <v>HERVE</v>
          </cell>
          <cell r="I3284">
            <v>19485</v>
          </cell>
          <cell r="J3284" t="str">
            <v>FRANCE</v>
          </cell>
          <cell r="K3284" t="str">
            <v>Homme</v>
          </cell>
          <cell r="L3284">
            <v>3517</v>
          </cell>
          <cell r="M3284" t="str">
            <v>CORSAIRES MALOUIN</v>
          </cell>
          <cell r="N3284" t="str">
            <v>CM KAYAK</v>
          </cell>
          <cell r="O3284">
            <v>3500</v>
          </cell>
          <cell r="P3284" t="str">
            <v>COMITE DEPARTEMENTAL CK D'ILLE ET VILAINE</v>
          </cell>
          <cell r="Q3284" t="str">
            <v>CR03</v>
          </cell>
          <cell r="R3284" t="str">
            <v>COMITE REGIONAL BRETAGNE CK</v>
          </cell>
          <cell r="S3284" t="str">
            <v>FEDERATION FRANCAISE CANOE-KAYAK ET SPORTS PAGAIE</v>
          </cell>
          <cell r="T3284">
            <v>2022</v>
          </cell>
          <cell r="V3284">
            <v>55</v>
          </cell>
          <cell r="W3284" t="str">
            <v>Non</v>
          </cell>
          <cell r="Z3284" t="str">
            <v>AN_LOIS_A</v>
          </cell>
          <cell r="AA3284" t="str">
            <v>Carte 1 an Loisir Adulte</v>
          </cell>
          <cell r="AB3284">
            <v>70720</v>
          </cell>
          <cell r="AC3284">
            <v>44531</v>
          </cell>
          <cell r="AD3284">
            <v>44538</v>
          </cell>
          <cell r="AE3284">
            <v>44926</v>
          </cell>
          <cell r="AF3284" t="str">
            <v>Aucun</v>
          </cell>
          <cell r="AG3284" t="str">
            <v>V</v>
          </cell>
          <cell r="AH3284" t="str">
            <v>VETERAN</v>
          </cell>
          <cell r="AJ3284">
            <v>44448</v>
          </cell>
          <cell r="AK3284" t="str">
            <v>Loisir</v>
          </cell>
          <cell r="AL3284" t="str">
            <v xml:space="preserve">Gouezec </v>
          </cell>
          <cell r="AM3284" t="str">
            <v>02 99 28 43 66</v>
          </cell>
        </row>
        <row r="3285">
          <cell r="E3285">
            <v>479133</v>
          </cell>
          <cell r="F3285" t="str">
            <v>M.</v>
          </cell>
          <cell r="G3285" t="str">
            <v>LE BRETON</v>
          </cell>
          <cell r="H3285" t="str">
            <v>CLEMENT</v>
          </cell>
          <cell r="I3285">
            <v>40205</v>
          </cell>
          <cell r="J3285" t="str">
            <v>FRANCE</v>
          </cell>
          <cell r="K3285" t="str">
            <v>Homme</v>
          </cell>
          <cell r="L3285">
            <v>3517</v>
          </cell>
          <cell r="M3285" t="str">
            <v>CORSAIRES MALOUIN</v>
          </cell>
          <cell r="N3285" t="str">
            <v>CM KAYAK</v>
          </cell>
          <cell r="O3285">
            <v>3500</v>
          </cell>
          <cell r="P3285" t="str">
            <v>COMITE DEPARTEMENTAL CK D'ILLE ET VILAINE</v>
          </cell>
          <cell r="Q3285" t="str">
            <v>CR03</v>
          </cell>
          <cell r="R3285" t="str">
            <v>COMITE REGIONAL BRETAGNE CK</v>
          </cell>
          <cell r="S3285" t="str">
            <v>FEDERATION FRANCAISE CANOE-KAYAK ET SPORTS PAGAIE</v>
          </cell>
          <cell r="T3285">
            <v>2022</v>
          </cell>
          <cell r="V3285">
            <v>20</v>
          </cell>
          <cell r="W3285" t="str">
            <v>Non</v>
          </cell>
          <cell r="Z3285" t="str">
            <v>AN_LOIS_J</v>
          </cell>
          <cell r="AA3285" t="str">
            <v>Carte 1 an Loisir Jeune</v>
          </cell>
          <cell r="AB3285">
            <v>70720</v>
          </cell>
          <cell r="AC3285">
            <v>44531</v>
          </cell>
          <cell r="AD3285">
            <v>44539</v>
          </cell>
          <cell r="AE3285">
            <v>44926</v>
          </cell>
          <cell r="AF3285" t="str">
            <v>Aucun</v>
          </cell>
          <cell r="AG3285" t="str">
            <v>B</v>
          </cell>
          <cell r="AH3285" t="str">
            <v>BENJAMIN</v>
          </cell>
          <cell r="AJ3285">
            <v>44539</v>
          </cell>
          <cell r="AK3285" t="str">
            <v>Loisir</v>
          </cell>
        </row>
        <row r="3286">
          <cell r="E3286">
            <v>479134</v>
          </cell>
          <cell r="F3286" t="str">
            <v>M.</v>
          </cell>
          <cell r="G3286" t="str">
            <v>HENAULT</v>
          </cell>
          <cell r="H3286" t="str">
            <v>STEPHANE</v>
          </cell>
          <cell r="I3286">
            <v>26495</v>
          </cell>
          <cell r="J3286" t="str">
            <v>FRANCE</v>
          </cell>
          <cell r="K3286" t="str">
            <v>Homme</v>
          </cell>
          <cell r="L3286">
            <v>3517</v>
          </cell>
          <cell r="M3286" t="str">
            <v>CORSAIRES MALOUIN</v>
          </cell>
          <cell r="N3286" t="str">
            <v>CM KAYAK</v>
          </cell>
          <cell r="O3286">
            <v>3500</v>
          </cell>
          <cell r="P3286" t="str">
            <v>COMITE DEPARTEMENTAL CK D'ILLE ET VILAINE</v>
          </cell>
          <cell r="Q3286" t="str">
            <v>CR03</v>
          </cell>
          <cell r="R3286" t="str">
            <v>COMITE REGIONAL BRETAGNE CK</v>
          </cell>
          <cell r="S3286" t="str">
            <v>FEDERATION FRANCAISE CANOE-KAYAK ET SPORTS PAGAIE</v>
          </cell>
          <cell r="T3286">
            <v>2022</v>
          </cell>
          <cell r="V3286">
            <v>55</v>
          </cell>
          <cell r="W3286" t="str">
            <v>Non</v>
          </cell>
          <cell r="Z3286" t="str">
            <v>AN_LOIS_A</v>
          </cell>
          <cell r="AA3286" t="str">
            <v>Carte 1 an Loisir Adulte</v>
          </cell>
          <cell r="AB3286">
            <v>70720</v>
          </cell>
          <cell r="AC3286">
            <v>44531</v>
          </cell>
          <cell r="AD3286">
            <v>44539</v>
          </cell>
          <cell r="AE3286">
            <v>44926</v>
          </cell>
          <cell r="AF3286" t="str">
            <v>Aucun</v>
          </cell>
          <cell r="AG3286" t="str">
            <v>V</v>
          </cell>
          <cell r="AH3286" t="str">
            <v>VETERAN</v>
          </cell>
          <cell r="AJ3286">
            <v>44463</v>
          </cell>
          <cell r="AK3286" t="str">
            <v>Loisir</v>
          </cell>
          <cell r="AL3286" t="str">
            <v>doudard laure</v>
          </cell>
        </row>
        <row r="3287">
          <cell r="E3287">
            <v>479136</v>
          </cell>
          <cell r="F3287" t="str">
            <v>M.</v>
          </cell>
          <cell r="G3287" t="str">
            <v>LEFEVRE</v>
          </cell>
          <cell r="H3287" t="str">
            <v>CHRISTOPHE</v>
          </cell>
          <cell r="I3287">
            <v>27159</v>
          </cell>
          <cell r="J3287" t="str">
            <v>FRANCE</v>
          </cell>
          <cell r="K3287" t="str">
            <v>Homme</v>
          </cell>
          <cell r="L3287">
            <v>3517</v>
          </cell>
          <cell r="M3287" t="str">
            <v>CORSAIRES MALOUIN</v>
          </cell>
          <cell r="N3287" t="str">
            <v>CM KAYAK</v>
          </cell>
          <cell r="O3287">
            <v>3500</v>
          </cell>
          <cell r="P3287" t="str">
            <v>COMITE DEPARTEMENTAL CK D'ILLE ET VILAINE</v>
          </cell>
          <cell r="Q3287" t="str">
            <v>CR03</v>
          </cell>
          <cell r="R3287" t="str">
            <v>COMITE REGIONAL BRETAGNE CK</v>
          </cell>
          <cell r="S3287" t="str">
            <v>FEDERATION FRANCAISE CANOE-KAYAK ET SPORTS PAGAIE</v>
          </cell>
          <cell r="T3287">
            <v>2022</v>
          </cell>
          <cell r="V3287">
            <v>55</v>
          </cell>
          <cell r="W3287" t="str">
            <v>Non</v>
          </cell>
          <cell r="Z3287" t="str">
            <v>AN_LOIS_A</v>
          </cell>
          <cell r="AA3287" t="str">
            <v>Carte 1 an Loisir Adulte</v>
          </cell>
          <cell r="AB3287">
            <v>70720</v>
          </cell>
          <cell r="AC3287">
            <v>44531</v>
          </cell>
          <cell r="AD3287">
            <v>44539</v>
          </cell>
          <cell r="AE3287">
            <v>44926</v>
          </cell>
          <cell r="AF3287" t="str">
            <v>Aucun</v>
          </cell>
          <cell r="AG3287" t="str">
            <v>V</v>
          </cell>
          <cell r="AH3287" t="str">
            <v>VETERAN</v>
          </cell>
          <cell r="AJ3287">
            <v>44463</v>
          </cell>
          <cell r="AK3287" t="str">
            <v>Loisir</v>
          </cell>
          <cell r="AL3287" t="str">
            <v xml:space="preserve">henault stéphane </v>
          </cell>
        </row>
        <row r="3288">
          <cell r="E3288">
            <v>479154</v>
          </cell>
          <cell r="F3288" t="str">
            <v>M.</v>
          </cell>
          <cell r="G3288" t="str">
            <v>LEVEQUE</v>
          </cell>
          <cell r="H3288" t="str">
            <v>MIHRAN</v>
          </cell>
          <cell r="I3288">
            <v>41382</v>
          </cell>
          <cell r="J3288" t="str">
            <v>FRANCE</v>
          </cell>
          <cell r="K3288" t="str">
            <v>Homme</v>
          </cell>
          <cell r="L3288">
            <v>3528</v>
          </cell>
          <cell r="M3288" t="str">
            <v>CANOE KAYAK CLUB DES TROIS RIVIERES</v>
          </cell>
          <cell r="N3288" t="str">
            <v>CKC TROIS RIVIERES</v>
          </cell>
          <cell r="O3288">
            <v>3500</v>
          </cell>
          <cell r="P3288" t="str">
            <v>COMITE DEPARTEMENTAL CK D'ILLE ET VILAINE</v>
          </cell>
          <cell r="Q3288" t="str">
            <v>CR03</v>
          </cell>
          <cell r="R3288" t="str">
            <v>COMITE REGIONAL BRETAGNE CK</v>
          </cell>
          <cell r="S3288" t="str">
            <v>FEDERATION FRANCAISE CANOE-KAYAK ET SPORTS PAGAIE</v>
          </cell>
          <cell r="T3288">
            <v>2022</v>
          </cell>
          <cell r="V3288">
            <v>20</v>
          </cell>
          <cell r="W3288" t="str">
            <v>Non</v>
          </cell>
          <cell r="Z3288" t="str">
            <v>AN_LOIS_J</v>
          </cell>
          <cell r="AA3288" t="str">
            <v>Carte 1 an Loisir Jeune</v>
          </cell>
          <cell r="AB3288">
            <v>71149</v>
          </cell>
          <cell r="AC3288">
            <v>44562</v>
          </cell>
          <cell r="AD3288">
            <v>44563</v>
          </cell>
          <cell r="AE3288">
            <v>44926</v>
          </cell>
          <cell r="AF3288" t="str">
            <v>Aucun</v>
          </cell>
          <cell r="AG3288" t="str">
            <v>P</v>
          </cell>
          <cell r="AH3288" t="str">
            <v>POUSSIN</v>
          </cell>
          <cell r="AJ3288">
            <v>44563</v>
          </cell>
          <cell r="AK3288" t="str">
            <v>Loisir</v>
          </cell>
        </row>
        <row r="3289">
          <cell r="E3289">
            <v>479156</v>
          </cell>
          <cell r="F3289" t="str">
            <v>M.</v>
          </cell>
          <cell r="G3289" t="str">
            <v>GROSDIDIER</v>
          </cell>
          <cell r="H3289" t="str">
            <v>ERWAN</v>
          </cell>
          <cell r="I3289">
            <v>40638</v>
          </cell>
          <cell r="J3289" t="str">
            <v>FRANCE</v>
          </cell>
          <cell r="K3289" t="str">
            <v>Homme</v>
          </cell>
          <cell r="L3289">
            <v>3528</v>
          </cell>
          <cell r="M3289" t="str">
            <v>CANOE KAYAK CLUB DES TROIS RIVIERES</v>
          </cell>
          <cell r="N3289" t="str">
            <v>CKC TROIS RIVIERES</v>
          </cell>
          <cell r="O3289">
            <v>3500</v>
          </cell>
          <cell r="P3289" t="str">
            <v>COMITE DEPARTEMENTAL CK D'ILLE ET VILAINE</v>
          </cell>
          <cell r="Q3289" t="str">
            <v>CR03</v>
          </cell>
          <cell r="R3289" t="str">
            <v>COMITE REGIONAL BRETAGNE CK</v>
          </cell>
          <cell r="S3289" t="str">
            <v>FEDERATION FRANCAISE CANOE-KAYAK ET SPORTS PAGAIE</v>
          </cell>
          <cell r="T3289">
            <v>2022</v>
          </cell>
          <cell r="V3289">
            <v>20</v>
          </cell>
          <cell r="W3289" t="str">
            <v>Non</v>
          </cell>
          <cell r="Z3289" t="str">
            <v>AN_LOIS_J</v>
          </cell>
          <cell r="AA3289" t="str">
            <v>Carte 1 an Loisir Jeune</v>
          </cell>
          <cell r="AB3289">
            <v>71149</v>
          </cell>
          <cell r="AC3289">
            <v>44562</v>
          </cell>
          <cell r="AD3289">
            <v>44563</v>
          </cell>
          <cell r="AE3289">
            <v>44926</v>
          </cell>
          <cell r="AF3289" t="str">
            <v>Aucun</v>
          </cell>
          <cell r="AG3289" t="str">
            <v>B</v>
          </cell>
          <cell r="AH3289" t="str">
            <v>BENJAMIN</v>
          </cell>
          <cell r="AJ3289">
            <v>44563</v>
          </cell>
          <cell r="AK3289" t="str">
            <v>Loisir</v>
          </cell>
        </row>
        <row r="3290">
          <cell r="E3290">
            <v>479201</v>
          </cell>
          <cell r="F3290" t="str">
            <v>M.</v>
          </cell>
          <cell r="G3290" t="str">
            <v>LAGABRIELLE</v>
          </cell>
          <cell r="H3290" t="str">
            <v>YVES</v>
          </cell>
          <cell r="I3290">
            <v>20423</v>
          </cell>
          <cell r="J3290" t="str">
            <v>FRANCE</v>
          </cell>
          <cell r="K3290" t="str">
            <v>Homme</v>
          </cell>
          <cell r="L3290">
            <v>5675</v>
          </cell>
          <cell r="M3290" t="str">
            <v>CERCLE NAUTIQUE DE LA RIA D'ETEL</v>
          </cell>
          <cell r="N3290" t="str">
            <v>CNRE</v>
          </cell>
          <cell r="O3290">
            <v>5600</v>
          </cell>
          <cell r="P3290" t="str">
            <v>COMITE DEPARTEMENTAL CK DU MORBIHAN</v>
          </cell>
          <cell r="Q3290" t="str">
            <v>CR03</v>
          </cell>
          <cell r="R3290" t="str">
            <v>COMITE REGIONAL BRETAGNE CK</v>
          </cell>
          <cell r="S3290" t="str">
            <v>FEDERATION FRANCAISE CANOE-KAYAK ET SPORTS PAGAIE</v>
          </cell>
          <cell r="T3290">
            <v>2022</v>
          </cell>
          <cell r="V3290">
            <v>60</v>
          </cell>
          <cell r="W3290" t="str">
            <v>Non</v>
          </cell>
          <cell r="Z3290" t="str">
            <v>AN_COMP_A</v>
          </cell>
          <cell r="AA3290" t="str">
            <v>Carte 1 an Compétition Adulte</v>
          </cell>
          <cell r="AB3290">
            <v>71001</v>
          </cell>
          <cell r="AC3290">
            <v>44531</v>
          </cell>
          <cell r="AD3290">
            <v>44572</v>
          </cell>
          <cell r="AE3290">
            <v>44926</v>
          </cell>
          <cell r="AF3290" t="str">
            <v>Aucun</v>
          </cell>
          <cell r="AG3290" t="str">
            <v>V</v>
          </cell>
          <cell r="AH3290" t="str">
            <v>VETERAN</v>
          </cell>
          <cell r="AN3290">
            <v>44445</v>
          </cell>
          <cell r="AO3290" t="str">
            <v>Compétition</v>
          </cell>
        </row>
        <row r="3291">
          <cell r="E3291">
            <v>479212</v>
          </cell>
          <cell r="F3291" t="str">
            <v>Mme</v>
          </cell>
          <cell r="G3291" t="str">
            <v>SINETIERE</v>
          </cell>
          <cell r="H3291" t="str">
            <v>EMLYN</v>
          </cell>
          <cell r="I3291">
            <v>41648</v>
          </cell>
          <cell r="J3291" t="str">
            <v>FRANCE</v>
          </cell>
          <cell r="K3291" t="str">
            <v>Femme</v>
          </cell>
          <cell r="L3291">
            <v>2209</v>
          </cell>
          <cell r="M3291" t="str">
            <v>CANOE CLUB DU LIE</v>
          </cell>
          <cell r="N3291" t="str">
            <v>C.C.LIE</v>
          </cell>
          <cell r="O3291">
            <v>2200</v>
          </cell>
          <cell r="P3291" t="str">
            <v>COMITE DEPARTEMENTAL CK COTES D'ARMOR</v>
          </cell>
          <cell r="Q3291" t="str">
            <v>CR03</v>
          </cell>
          <cell r="R3291" t="str">
            <v>COMITE REGIONAL BRETAGNE CK</v>
          </cell>
          <cell r="S3291" t="str">
            <v>FEDERATION FRANCAISE CANOE-KAYAK ET SPORTS PAGAIE</v>
          </cell>
          <cell r="T3291">
            <v>2022</v>
          </cell>
          <cell r="V3291">
            <v>40</v>
          </cell>
          <cell r="W3291" t="str">
            <v>Non</v>
          </cell>
          <cell r="Z3291" t="str">
            <v>AN_COMP_J</v>
          </cell>
          <cell r="AA3291" t="str">
            <v>Carte 1 an Compétition Jeune</v>
          </cell>
          <cell r="AB3291">
            <v>71266</v>
          </cell>
          <cell r="AC3291">
            <v>44562</v>
          </cell>
          <cell r="AD3291">
            <v>44565</v>
          </cell>
          <cell r="AE3291">
            <v>44926</v>
          </cell>
          <cell r="AF3291" t="str">
            <v>Aucun</v>
          </cell>
          <cell r="AG3291" t="str">
            <v>P</v>
          </cell>
          <cell r="AH3291" t="str">
            <v>POUSSIN</v>
          </cell>
        </row>
        <row r="3292">
          <cell r="E3292">
            <v>479213</v>
          </cell>
          <cell r="F3292" t="str">
            <v>M.</v>
          </cell>
          <cell r="G3292" t="str">
            <v>SMETIERE-DELAHAYE</v>
          </cell>
          <cell r="H3292" t="str">
            <v>LUCAS</v>
          </cell>
          <cell r="I3292">
            <v>40395</v>
          </cell>
          <cell r="J3292" t="str">
            <v>FRANCE</v>
          </cell>
          <cell r="K3292" t="str">
            <v>Homme</v>
          </cell>
          <cell r="L3292">
            <v>2209</v>
          </cell>
          <cell r="M3292" t="str">
            <v>CANOE CLUB DU LIE</v>
          </cell>
          <cell r="N3292" t="str">
            <v>C.C.LIE</v>
          </cell>
          <cell r="O3292">
            <v>2200</v>
          </cell>
          <cell r="P3292" t="str">
            <v>COMITE DEPARTEMENTAL CK COTES D'ARMOR</v>
          </cell>
          <cell r="Q3292" t="str">
            <v>CR03</v>
          </cell>
          <cell r="R3292" t="str">
            <v>COMITE REGIONAL BRETAGNE CK</v>
          </cell>
          <cell r="S3292" t="str">
            <v>FEDERATION FRANCAISE CANOE-KAYAK ET SPORTS PAGAIE</v>
          </cell>
          <cell r="T3292">
            <v>2022</v>
          </cell>
          <cell r="V3292">
            <v>40</v>
          </cell>
          <cell r="W3292" t="str">
            <v>Non</v>
          </cell>
          <cell r="Z3292" t="str">
            <v>AN_COMP_J</v>
          </cell>
          <cell r="AA3292" t="str">
            <v>Carte 1 an Compétition Jeune</v>
          </cell>
          <cell r="AB3292">
            <v>71266</v>
          </cell>
          <cell r="AC3292">
            <v>44562</v>
          </cell>
          <cell r="AD3292">
            <v>44565</v>
          </cell>
          <cell r="AE3292">
            <v>44926</v>
          </cell>
          <cell r="AF3292" t="str">
            <v>Aucun</v>
          </cell>
          <cell r="AG3292" t="str">
            <v>B</v>
          </cell>
          <cell r="AH3292" t="str">
            <v>BENJAMIN</v>
          </cell>
        </row>
        <row r="3293">
          <cell r="E3293">
            <v>479215</v>
          </cell>
          <cell r="F3293" t="str">
            <v>M.</v>
          </cell>
          <cell r="G3293" t="str">
            <v>HORELLOU</v>
          </cell>
          <cell r="H3293" t="str">
            <v>ALBIN</v>
          </cell>
          <cell r="I3293">
            <v>40514</v>
          </cell>
          <cell r="J3293" t="str">
            <v>FRANCE</v>
          </cell>
          <cell r="K3293" t="str">
            <v>Homme</v>
          </cell>
          <cell r="L3293">
            <v>2903</v>
          </cell>
          <cell r="M3293" t="str">
            <v>CK DE QUIMPER CORNOUAILLE</v>
          </cell>
          <cell r="O3293">
            <v>2900</v>
          </cell>
          <cell r="P3293" t="str">
            <v>COMITE DEPARTEMENTAL CK DU FINISTERE</v>
          </cell>
          <cell r="Q3293" t="str">
            <v>CR03</v>
          </cell>
          <cell r="R3293" t="str">
            <v>COMITE REGIONAL BRETAGNE CK</v>
          </cell>
          <cell r="S3293" t="str">
            <v>FEDERATION FRANCAISE CANOE-KAYAK ET SPORTS PAGAIE</v>
          </cell>
          <cell r="T3293">
            <v>2022</v>
          </cell>
          <cell r="V3293">
            <v>40</v>
          </cell>
          <cell r="W3293" t="str">
            <v>Non</v>
          </cell>
          <cell r="Z3293" t="str">
            <v>AN_COMP_J</v>
          </cell>
          <cell r="AA3293" t="str">
            <v>Carte 1 an Compétition Jeune</v>
          </cell>
          <cell r="AB3293">
            <v>70918</v>
          </cell>
          <cell r="AC3293">
            <v>44531</v>
          </cell>
          <cell r="AD3293">
            <v>44545</v>
          </cell>
          <cell r="AE3293">
            <v>44926</v>
          </cell>
          <cell r="AF3293" t="str">
            <v>Aucun</v>
          </cell>
          <cell r="AG3293" t="str">
            <v>B</v>
          </cell>
          <cell r="AH3293" t="str">
            <v>BENJAMIN</v>
          </cell>
          <cell r="AN3293">
            <v>44440</v>
          </cell>
          <cell r="AO3293" t="str">
            <v>Compétition</v>
          </cell>
        </row>
        <row r="3294">
          <cell r="E3294">
            <v>479216</v>
          </cell>
          <cell r="F3294" t="str">
            <v>M.</v>
          </cell>
          <cell r="G3294" t="str">
            <v>BEUREL</v>
          </cell>
          <cell r="H3294" t="str">
            <v>SIMON</v>
          </cell>
          <cell r="I3294">
            <v>40044</v>
          </cell>
          <cell r="J3294" t="str">
            <v>FRANCE</v>
          </cell>
          <cell r="K3294" t="str">
            <v>Homme</v>
          </cell>
          <cell r="L3294">
            <v>2209</v>
          </cell>
          <cell r="M3294" t="str">
            <v>CANOE CLUB DU LIE</v>
          </cell>
          <cell r="N3294" t="str">
            <v>C.C.LIE</v>
          </cell>
          <cell r="O3294">
            <v>2200</v>
          </cell>
          <cell r="P3294" t="str">
            <v>COMITE DEPARTEMENTAL CK COTES D'ARMOR</v>
          </cell>
          <cell r="Q3294" t="str">
            <v>CR03</v>
          </cell>
          <cell r="R3294" t="str">
            <v>COMITE REGIONAL BRETAGNE CK</v>
          </cell>
          <cell r="S3294" t="str">
            <v>FEDERATION FRANCAISE CANOE-KAYAK ET SPORTS PAGAIE</v>
          </cell>
          <cell r="T3294">
            <v>2022</v>
          </cell>
          <cell r="V3294">
            <v>40</v>
          </cell>
          <cell r="W3294" t="str">
            <v>Non</v>
          </cell>
          <cell r="Z3294" t="str">
            <v>AN_COMP_J</v>
          </cell>
          <cell r="AA3294" t="str">
            <v>Carte 1 an Compétition Jeune</v>
          </cell>
          <cell r="AB3294">
            <v>70818</v>
          </cell>
          <cell r="AC3294">
            <v>44531</v>
          </cell>
          <cell r="AD3294">
            <v>44548</v>
          </cell>
          <cell r="AE3294">
            <v>44926</v>
          </cell>
          <cell r="AF3294" t="str">
            <v>Aucun</v>
          </cell>
          <cell r="AG3294" t="str">
            <v>M</v>
          </cell>
          <cell r="AH3294" t="str">
            <v>MINIME</v>
          </cell>
          <cell r="AN3294">
            <v>44548</v>
          </cell>
          <cell r="AO3294" t="str">
            <v>Compétition</v>
          </cell>
        </row>
        <row r="3295">
          <cell r="E3295">
            <v>479217</v>
          </cell>
          <cell r="F3295" t="str">
            <v>Mme</v>
          </cell>
          <cell r="G3295" t="str">
            <v>DENIEL</v>
          </cell>
          <cell r="H3295" t="str">
            <v>NOLWENN</v>
          </cell>
          <cell r="I3295">
            <v>40582</v>
          </cell>
          <cell r="J3295" t="str">
            <v>FRANCE</v>
          </cell>
          <cell r="K3295" t="str">
            <v>Femme</v>
          </cell>
          <cell r="L3295">
            <v>2903</v>
          </cell>
          <cell r="M3295" t="str">
            <v>CK DE QUIMPER CORNOUAILLE</v>
          </cell>
          <cell r="O3295">
            <v>2900</v>
          </cell>
          <cell r="P3295" t="str">
            <v>COMITE DEPARTEMENTAL CK DU FINISTERE</v>
          </cell>
          <cell r="Q3295" t="str">
            <v>CR03</v>
          </cell>
          <cell r="R3295" t="str">
            <v>COMITE REGIONAL BRETAGNE CK</v>
          </cell>
          <cell r="S3295" t="str">
            <v>FEDERATION FRANCAISE CANOE-KAYAK ET SPORTS PAGAIE</v>
          </cell>
          <cell r="T3295">
            <v>2022</v>
          </cell>
          <cell r="V3295">
            <v>20</v>
          </cell>
          <cell r="W3295" t="str">
            <v>Non</v>
          </cell>
          <cell r="Z3295" t="str">
            <v>AN_LOIS_J</v>
          </cell>
          <cell r="AA3295" t="str">
            <v>Carte 1 an Loisir Jeune</v>
          </cell>
          <cell r="AB3295">
            <v>70918</v>
          </cell>
          <cell r="AC3295">
            <v>44531</v>
          </cell>
          <cell r="AD3295">
            <v>44545</v>
          </cell>
          <cell r="AE3295">
            <v>44926</v>
          </cell>
          <cell r="AF3295" t="str">
            <v>Aucun</v>
          </cell>
          <cell r="AG3295" t="str">
            <v>B</v>
          </cell>
          <cell r="AH3295" t="str">
            <v>BENJAMIN</v>
          </cell>
          <cell r="AJ3295">
            <v>44461</v>
          </cell>
          <cell r="AK3295" t="str">
            <v>Loisir</v>
          </cell>
        </row>
        <row r="3296">
          <cell r="E3296">
            <v>479218</v>
          </cell>
          <cell r="F3296" t="str">
            <v>M.</v>
          </cell>
          <cell r="G3296" t="str">
            <v>DOS SANTOS</v>
          </cell>
          <cell r="H3296" t="str">
            <v>MATHIAS</v>
          </cell>
          <cell r="I3296">
            <v>40305</v>
          </cell>
          <cell r="J3296" t="str">
            <v>FRANCE</v>
          </cell>
          <cell r="K3296" t="str">
            <v>Homme</v>
          </cell>
          <cell r="L3296">
            <v>2903</v>
          </cell>
          <cell r="M3296" t="str">
            <v>CK DE QUIMPER CORNOUAILLE</v>
          </cell>
          <cell r="O3296">
            <v>2900</v>
          </cell>
          <cell r="P3296" t="str">
            <v>COMITE DEPARTEMENTAL CK DU FINISTERE</v>
          </cell>
          <cell r="Q3296" t="str">
            <v>CR03</v>
          </cell>
          <cell r="R3296" t="str">
            <v>COMITE REGIONAL BRETAGNE CK</v>
          </cell>
          <cell r="S3296" t="str">
            <v>FEDERATION FRANCAISE CANOE-KAYAK ET SPORTS PAGAIE</v>
          </cell>
          <cell r="T3296">
            <v>2022</v>
          </cell>
          <cell r="V3296">
            <v>40</v>
          </cell>
          <cell r="W3296" t="str">
            <v>Non</v>
          </cell>
          <cell r="Z3296" t="str">
            <v>AN_COMP_J</v>
          </cell>
          <cell r="AA3296" t="str">
            <v>Carte 1 an Compétition Jeune</v>
          </cell>
          <cell r="AB3296">
            <v>70918</v>
          </cell>
          <cell r="AC3296">
            <v>44531</v>
          </cell>
          <cell r="AD3296">
            <v>44545</v>
          </cell>
          <cell r="AE3296">
            <v>44926</v>
          </cell>
          <cell r="AF3296" t="str">
            <v>Aucun</v>
          </cell>
          <cell r="AG3296" t="str">
            <v>B</v>
          </cell>
          <cell r="AH3296" t="str">
            <v>BENJAMIN</v>
          </cell>
          <cell r="AN3296">
            <v>44466</v>
          </cell>
          <cell r="AO3296" t="str">
            <v>Compétition</v>
          </cell>
        </row>
        <row r="3297">
          <cell r="E3297">
            <v>479219</v>
          </cell>
          <cell r="F3297" t="str">
            <v>Mme</v>
          </cell>
          <cell r="G3297" t="str">
            <v>DUROS</v>
          </cell>
          <cell r="H3297" t="str">
            <v>CHLOE</v>
          </cell>
          <cell r="I3297">
            <v>39669</v>
          </cell>
          <cell r="J3297" t="str">
            <v>FRANCE</v>
          </cell>
          <cell r="K3297" t="str">
            <v>Femme</v>
          </cell>
          <cell r="L3297">
            <v>2209</v>
          </cell>
          <cell r="M3297" t="str">
            <v>CANOE CLUB DU LIE</v>
          </cell>
          <cell r="N3297" t="str">
            <v>C.C.LIE</v>
          </cell>
          <cell r="O3297">
            <v>2200</v>
          </cell>
          <cell r="P3297" t="str">
            <v>COMITE DEPARTEMENTAL CK COTES D'ARMOR</v>
          </cell>
          <cell r="Q3297" t="str">
            <v>CR03</v>
          </cell>
          <cell r="R3297" t="str">
            <v>COMITE REGIONAL BRETAGNE CK</v>
          </cell>
          <cell r="S3297" t="str">
            <v>FEDERATION FRANCAISE CANOE-KAYAK ET SPORTS PAGAIE</v>
          </cell>
          <cell r="T3297">
            <v>2022</v>
          </cell>
          <cell r="V3297">
            <v>40</v>
          </cell>
          <cell r="W3297" t="str">
            <v>Non</v>
          </cell>
          <cell r="Z3297" t="str">
            <v>AN_COMP_J</v>
          </cell>
          <cell r="AA3297" t="str">
            <v>Carte 1 an Compétition Jeune</v>
          </cell>
          <cell r="AB3297">
            <v>70818</v>
          </cell>
          <cell r="AC3297">
            <v>44531</v>
          </cell>
          <cell r="AD3297">
            <v>44548</v>
          </cell>
          <cell r="AE3297">
            <v>44926</v>
          </cell>
          <cell r="AF3297" t="str">
            <v>Aucun</v>
          </cell>
          <cell r="AG3297" t="str">
            <v>M</v>
          </cell>
          <cell r="AH3297" t="str">
            <v>MINIME</v>
          </cell>
          <cell r="AN3297">
            <v>44548</v>
          </cell>
          <cell r="AO3297" t="str">
            <v>Compétition</v>
          </cell>
        </row>
        <row r="3298">
          <cell r="E3298">
            <v>479238</v>
          </cell>
          <cell r="F3298" t="str">
            <v>M.</v>
          </cell>
          <cell r="G3298" t="str">
            <v>L'HEVEDER</v>
          </cell>
          <cell r="H3298" t="str">
            <v>DANN</v>
          </cell>
          <cell r="I3298">
            <v>40683</v>
          </cell>
          <cell r="J3298" t="str">
            <v>FRANCE</v>
          </cell>
          <cell r="K3298" t="str">
            <v>Homme</v>
          </cell>
          <cell r="L3298">
            <v>2212</v>
          </cell>
          <cell r="M3298" t="str">
            <v>CLUB CANOE KAYAK DE LA RANCE</v>
          </cell>
          <cell r="O3298">
            <v>2200</v>
          </cell>
          <cell r="P3298" t="str">
            <v>COMITE DEPARTEMENTAL CK COTES D'ARMOR</v>
          </cell>
          <cell r="Q3298" t="str">
            <v>CR03</v>
          </cell>
          <cell r="R3298" t="str">
            <v>COMITE REGIONAL BRETAGNE CK</v>
          </cell>
          <cell r="S3298" t="str">
            <v>FEDERATION FRANCAISE CANOE-KAYAK ET SPORTS PAGAIE</v>
          </cell>
          <cell r="T3298">
            <v>2022</v>
          </cell>
          <cell r="V3298">
            <v>20</v>
          </cell>
          <cell r="W3298" t="str">
            <v>Non</v>
          </cell>
          <cell r="Z3298" t="str">
            <v>AN_LOIS_J</v>
          </cell>
          <cell r="AA3298" t="str">
            <v>Carte 1 an Loisir Jeune</v>
          </cell>
          <cell r="AB3298">
            <v>71270</v>
          </cell>
          <cell r="AC3298">
            <v>44562</v>
          </cell>
          <cell r="AD3298">
            <v>44565</v>
          </cell>
          <cell r="AE3298">
            <v>44926</v>
          </cell>
          <cell r="AF3298" t="str">
            <v>Aucun</v>
          </cell>
          <cell r="AG3298" t="str">
            <v>B</v>
          </cell>
          <cell r="AH3298" t="str">
            <v>BENJAMIN</v>
          </cell>
        </row>
        <row r="3299">
          <cell r="E3299">
            <v>479239</v>
          </cell>
          <cell r="F3299" t="str">
            <v>M.</v>
          </cell>
          <cell r="G3299" t="str">
            <v>BEAUMONT</v>
          </cell>
          <cell r="H3299" t="str">
            <v>AURELIEN</v>
          </cell>
          <cell r="I3299">
            <v>33376</v>
          </cell>
          <cell r="J3299" t="str">
            <v>FRANCE</v>
          </cell>
          <cell r="K3299" t="str">
            <v>Homme</v>
          </cell>
          <cell r="L3299">
            <v>5617</v>
          </cell>
          <cell r="M3299" t="str">
            <v>KAYAK CLUB DE VANNES</v>
          </cell>
          <cell r="O3299">
            <v>5600</v>
          </cell>
          <cell r="P3299" t="str">
            <v>COMITE DEPARTEMENTAL CK DU MORBIHAN</v>
          </cell>
          <cell r="Q3299" t="str">
            <v>CR03</v>
          </cell>
          <cell r="R3299" t="str">
            <v>COMITE REGIONAL BRETAGNE CK</v>
          </cell>
          <cell r="S3299" t="str">
            <v>FEDERATION FRANCAISE CANOE-KAYAK ET SPORTS PAGAIE</v>
          </cell>
          <cell r="T3299">
            <v>2022</v>
          </cell>
          <cell r="V3299">
            <v>55</v>
          </cell>
          <cell r="W3299" t="str">
            <v>Non</v>
          </cell>
          <cell r="Z3299" t="str">
            <v>AN_LOIS_A</v>
          </cell>
          <cell r="AA3299" t="str">
            <v>Carte 1 an Loisir Adulte</v>
          </cell>
          <cell r="AB3299">
            <v>70760</v>
          </cell>
          <cell r="AC3299">
            <v>44531</v>
          </cell>
          <cell r="AD3299">
            <v>44556</v>
          </cell>
          <cell r="AE3299">
            <v>44926</v>
          </cell>
          <cell r="AF3299" t="str">
            <v>Aucun</v>
          </cell>
          <cell r="AG3299" t="str">
            <v>S</v>
          </cell>
          <cell r="AH3299" t="str">
            <v>SENIOR</v>
          </cell>
          <cell r="AJ3299">
            <v>44459</v>
          </cell>
          <cell r="AK3299" t="str">
            <v>Loisir</v>
          </cell>
        </row>
        <row r="3300">
          <cell r="E3300">
            <v>479276</v>
          </cell>
          <cell r="F3300" t="str">
            <v>Mme</v>
          </cell>
          <cell r="G3300" t="str">
            <v>JEGO</v>
          </cell>
          <cell r="H3300" t="str">
            <v>CLOE</v>
          </cell>
          <cell r="I3300">
            <v>40931</v>
          </cell>
          <cell r="J3300" t="str">
            <v>FRANCE</v>
          </cell>
          <cell r="K3300" t="str">
            <v>Femme</v>
          </cell>
          <cell r="L3300">
            <v>5642</v>
          </cell>
          <cell r="M3300" t="str">
            <v>PLOUAY EAU VIVE</v>
          </cell>
          <cell r="N3300" t="str">
            <v>PEV</v>
          </cell>
          <cell r="O3300">
            <v>5600</v>
          </cell>
          <cell r="P3300" t="str">
            <v>COMITE DEPARTEMENTAL CK DU MORBIHAN</v>
          </cell>
          <cell r="Q3300" t="str">
            <v>CR03</v>
          </cell>
          <cell r="R3300" t="str">
            <v>COMITE REGIONAL BRETAGNE CK</v>
          </cell>
          <cell r="S3300" t="str">
            <v>FEDERATION FRANCAISE CANOE-KAYAK ET SPORTS PAGAIE</v>
          </cell>
          <cell r="T3300">
            <v>2022</v>
          </cell>
          <cell r="V3300">
            <v>40</v>
          </cell>
          <cell r="W3300" t="str">
            <v>Non</v>
          </cell>
          <cell r="Z3300" t="str">
            <v>AN_COMP_J</v>
          </cell>
          <cell r="AA3300" t="str">
            <v>Carte 1 an Compétition Jeune</v>
          </cell>
          <cell r="AB3300">
            <v>71003</v>
          </cell>
          <cell r="AC3300">
            <v>44531</v>
          </cell>
          <cell r="AD3300">
            <v>44563</v>
          </cell>
          <cell r="AE3300">
            <v>44926</v>
          </cell>
          <cell r="AF3300" t="str">
            <v>Aucun</v>
          </cell>
          <cell r="AG3300" t="str">
            <v>P</v>
          </cell>
          <cell r="AH3300" t="str">
            <v>POUSSIN</v>
          </cell>
          <cell r="AN3300">
            <v>44620</v>
          </cell>
          <cell r="AO3300" t="str">
            <v>Compétition</v>
          </cell>
        </row>
        <row r="3301">
          <cell r="E3301">
            <v>479302</v>
          </cell>
          <cell r="F3301" t="str">
            <v>M.</v>
          </cell>
          <cell r="G3301" t="str">
            <v>LE MOING</v>
          </cell>
          <cell r="H3301" t="str">
            <v>JORDAN</v>
          </cell>
          <cell r="I3301">
            <v>41201</v>
          </cell>
          <cell r="J3301" t="str">
            <v>FRANCE</v>
          </cell>
          <cell r="K3301" t="str">
            <v>Homme</v>
          </cell>
          <cell r="L3301">
            <v>5642</v>
          </cell>
          <cell r="M3301" t="str">
            <v>PLOUAY EAU VIVE</v>
          </cell>
          <cell r="N3301" t="str">
            <v>PEV</v>
          </cell>
          <cell r="O3301">
            <v>5600</v>
          </cell>
          <cell r="P3301" t="str">
            <v>COMITE DEPARTEMENTAL CK DU MORBIHAN</v>
          </cell>
          <cell r="Q3301" t="str">
            <v>CR03</v>
          </cell>
          <cell r="R3301" t="str">
            <v>COMITE REGIONAL BRETAGNE CK</v>
          </cell>
          <cell r="S3301" t="str">
            <v>FEDERATION FRANCAISE CANOE-KAYAK ET SPORTS PAGAIE</v>
          </cell>
          <cell r="T3301">
            <v>2022</v>
          </cell>
          <cell r="V3301">
            <v>40</v>
          </cell>
          <cell r="W3301" t="str">
            <v>Non</v>
          </cell>
          <cell r="Z3301" t="str">
            <v>AN_COMP_J</v>
          </cell>
          <cell r="AA3301" t="str">
            <v>Carte 1 an Compétition Jeune</v>
          </cell>
          <cell r="AB3301">
            <v>71003</v>
          </cell>
          <cell r="AC3301">
            <v>44531</v>
          </cell>
          <cell r="AD3301">
            <v>44563</v>
          </cell>
          <cell r="AE3301">
            <v>44926</v>
          </cell>
          <cell r="AF3301" t="str">
            <v>Aucun</v>
          </cell>
          <cell r="AG3301" t="str">
            <v>P</v>
          </cell>
          <cell r="AH3301" t="str">
            <v>POUSSIN</v>
          </cell>
          <cell r="AN3301">
            <v>44620</v>
          </cell>
          <cell r="AO3301" t="str">
            <v>Compétition</v>
          </cell>
        </row>
        <row r="3302">
          <cell r="E3302">
            <v>479314</v>
          </cell>
          <cell r="F3302" t="str">
            <v>M.</v>
          </cell>
          <cell r="G3302" t="str">
            <v>CHAMAILLARD</v>
          </cell>
          <cell r="H3302" t="str">
            <v>ALEXIS</v>
          </cell>
          <cell r="I3302">
            <v>38794</v>
          </cell>
          <cell r="J3302" t="str">
            <v>FRANCE</v>
          </cell>
          <cell r="K3302" t="str">
            <v>Homme</v>
          </cell>
          <cell r="L3302">
            <v>5635</v>
          </cell>
          <cell r="M3302" t="str">
            <v>CLUB NAUTIQUE DE PLOERMELAIS</v>
          </cell>
          <cell r="O3302">
            <v>5600</v>
          </cell>
          <cell r="P3302" t="str">
            <v>COMITE DEPARTEMENTAL CK DU MORBIHAN</v>
          </cell>
          <cell r="Q3302" t="str">
            <v>CR03</v>
          </cell>
          <cell r="R3302" t="str">
            <v>COMITE REGIONAL BRETAGNE CK</v>
          </cell>
          <cell r="S3302" t="str">
            <v>FEDERATION FRANCAISE CANOE-KAYAK ET SPORTS PAGAIE</v>
          </cell>
          <cell r="T3302">
            <v>2022</v>
          </cell>
          <cell r="V3302">
            <v>40</v>
          </cell>
          <cell r="W3302" t="str">
            <v>Non</v>
          </cell>
          <cell r="Z3302" t="str">
            <v>AN_COMP_J</v>
          </cell>
          <cell r="AA3302" t="str">
            <v>Carte 1 an Compétition Jeune</v>
          </cell>
          <cell r="AB3302">
            <v>71705</v>
          </cell>
          <cell r="AC3302">
            <v>44593</v>
          </cell>
          <cell r="AD3302">
            <v>44616</v>
          </cell>
          <cell r="AE3302">
            <v>44926</v>
          </cell>
          <cell r="AF3302" t="str">
            <v>Aucun</v>
          </cell>
          <cell r="AG3302" t="str">
            <v>C</v>
          </cell>
          <cell r="AH3302" t="str">
            <v>CADET</v>
          </cell>
          <cell r="AN3302">
            <v>44624</v>
          </cell>
          <cell r="AO3302" t="str">
            <v>Compétition</v>
          </cell>
        </row>
        <row r="3303">
          <cell r="E3303">
            <v>479315</v>
          </cell>
          <cell r="F3303" t="str">
            <v>M.</v>
          </cell>
          <cell r="G3303" t="str">
            <v>DE VILLELE</v>
          </cell>
          <cell r="H3303" t="str">
            <v>NOE</v>
          </cell>
          <cell r="I3303">
            <v>39697</v>
          </cell>
          <cell r="J3303" t="str">
            <v>FRANCE</v>
          </cell>
          <cell r="K3303" t="str">
            <v>Homme</v>
          </cell>
          <cell r="L3303">
            <v>3504</v>
          </cell>
          <cell r="M3303" t="str">
            <v>CANOE KAYAK REDONNAIS</v>
          </cell>
          <cell r="O3303">
            <v>3500</v>
          </cell>
          <cell r="P3303" t="str">
            <v>COMITE DEPARTEMENTAL CK D'ILLE ET VILAINE</v>
          </cell>
          <cell r="Q3303" t="str">
            <v>CR03</v>
          </cell>
          <cell r="R3303" t="str">
            <v>COMITE REGIONAL BRETAGNE CK</v>
          </cell>
          <cell r="S3303" t="str">
            <v>FEDERATION FRANCAISE CANOE-KAYAK ET SPORTS PAGAIE</v>
          </cell>
          <cell r="T3303">
            <v>2022</v>
          </cell>
          <cell r="V3303">
            <v>40</v>
          </cell>
          <cell r="W3303" t="str">
            <v>Non</v>
          </cell>
          <cell r="Z3303" t="str">
            <v>AN_COMP_J</v>
          </cell>
          <cell r="AA3303" t="str">
            <v>Carte 1 an Compétition Jeune</v>
          </cell>
          <cell r="AB3303">
            <v>71432</v>
          </cell>
          <cell r="AC3303">
            <v>44562</v>
          </cell>
          <cell r="AD3303">
            <v>44579</v>
          </cell>
          <cell r="AE3303">
            <v>44926</v>
          </cell>
          <cell r="AF3303" t="str">
            <v>Aucun</v>
          </cell>
          <cell r="AG3303" t="str">
            <v>M</v>
          </cell>
          <cell r="AH3303" t="str">
            <v>MINIME</v>
          </cell>
          <cell r="AN3303">
            <v>44579</v>
          </cell>
          <cell r="AO3303" t="str">
            <v>Compétition</v>
          </cell>
        </row>
        <row r="3304">
          <cell r="E3304">
            <v>479325</v>
          </cell>
          <cell r="F3304" t="str">
            <v>M.</v>
          </cell>
          <cell r="G3304" t="str">
            <v>DUPUY</v>
          </cell>
          <cell r="H3304" t="str">
            <v>GASPARD</v>
          </cell>
          <cell r="I3304">
            <v>40384</v>
          </cell>
          <cell r="J3304" t="str">
            <v>FRANCE</v>
          </cell>
          <cell r="K3304" t="str">
            <v>Homme</v>
          </cell>
          <cell r="L3304">
            <v>3506</v>
          </cell>
          <cell r="M3304" t="str">
            <v>C.K.C.I.R. ST GREGOIRE</v>
          </cell>
          <cell r="O3304">
            <v>3500</v>
          </cell>
          <cell r="P3304" t="str">
            <v>COMITE DEPARTEMENTAL CK D'ILLE ET VILAINE</v>
          </cell>
          <cell r="Q3304" t="str">
            <v>CR03</v>
          </cell>
          <cell r="R3304" t="str">
            <v>COMITE REGIONAL BRETAGNE CK</v>
          </cell>
          <cell r="S3304" t="str">
            <v>FEDERATION FRANCAISE CANOE-KAYAK ET SPORTS PAGAIE</v>
          </cell>
          <cell r="T3304">
            <v>2022</v>
          </cell>
          <cell r="V3304">
            <v>40</v>
          </cell>
          <cell r="W3304" t="str">
            <v>Non</v>
          </cell>
          <cell r="Z3304" t="str">
            <v>AN_COMP_J</v>
          </cell>
          <cell r="AA3304" t="str">
            <v>Carte 1 an Compétition Jeune</v>
          </cell>
          <cell r="AB3304">
            <v>71435</v>
          </cell>
          <cell r="AC3304">
            <v>44562</v>
          </cell>
          <cell r="AD3304">
            <v>44565</v>
          </cell>
          <cell r="AE3304">
            <v>44926</v>
          </cell>
          <cell r="AF3304" t="str">
            <v>Aucun</v>
          </cell>
          <cell r="AG3304" t="str">
            <v>B</v>
          </cell>
          <cell r="AH3304" t="str">
            <v>BENJAMIN</v>
          </cell>
          <cell r="AN3304">
            <v>44468</v>
          </cell>
          <cell r="AO3304" t="str">
            <v>Compétition</v>
          </cell>
        </row>
        <row r="3305">
          <cell r="E3305">
            <v>479342</v>
          </cell>
          <cell r="F3305" t="str">
            <v>M.</v>
          </cell>
          <cell r="G3305" t="str">
            <v>HERSANT</v>
          </cell>
          <cell r="H3305" t="str">
            <v>KILLIAN</v>
          </cell>
          <cell r="I3305">
            <v>39492</v>
          </cell>
          <cell r="J3305" t="str">
            <v>FRANCE</v>
          </cell>
          <cell r="K3305" t="str">
            <v>Homme</v>
          </cell>
          <cell r="L3305">
            <v>3514</v>
          </cell>
          <cell r="M3305" t="str">
            <v>U.S.V. CK VERN / SEICHE</v>
          </cell>
          <cell r="O3305">
            <v>3500</v>
          </cell>
          <cell r="P3305" t="str">
            <v>COMITE DEPARTEMENTAL CK D'ILLE ET VILAINE</v>
          </cell>
          <cell r="Q3305" t="str">
            <v>CR03</v>
          </cell>
          <cell r="R3305" t="str">
            <v>COMITE REGIONAL BRETAGNE CK</v>
          </cell>
          <cell r="S3305" t="str">
            <v>FEDERATION FRANCAISE CANOE-KAYAK ET SPORTS PAGAIE</v>
          </cell>
          <cell r="T3305">
            <v>2022</v>
          </cell>
          <cell r="V3305">
            <v>40</v>
          </cell>
          <cell r="W3305" t="str">
            <v>Non</v>
          </cell>
          <cell r="Z3305" t="str">
            <v>AN_COMP_J</v>
          </cell>
          <cell r="AA3305" t="str">
            <v>Carte 1 an Compétition Jeune</v>
          </cell>
          <cell r="AB3305">
            <v>71142</v>
          </cell>
          <cell r="AC3305">
            <v>44562</v>
          </cell>
          <cell r="AD3305">
            <v>44565</v>
          </cell>
          <cell r="AE3305">
            <v>44926</v>
          </cell>
          <cell r="AF3305" t="str">
            <v>Aucun</v>
          </cell>
          <cell r="AG3305" t="str">
            <v>M</v>
          </cell>
          <cell r="AH3305" t="str">
            <v>MINIME</v>
          </cell>
          <cell r="AN3305">
            <v>44669</v>
          </cell>
          <cell r="AO3305" t="str">
            <v>Compétition</v>
          </cell>
        </row>
        <row r="3306">
          <cell r="E3306">
            <v>479343</v>
          </cell>
          <cell r="F3306" t="str">
            <v>Mme</v>
          </cell>
          <cell r="G3306" t="str">
            <v>TOLLEMER</v>
          </cell>
          <cell r="H3306" t="str">
            <v>LOUISA</v>
          </cell>
          <cell r="I3306">
            <v>40029</v>
          </cell>
          <cell r="J3306" t="str">
            <v>FRANCE</v>
          </cell>
          <cell r="K3306" t="str">
            <v>Femme</v>
          </cell>
          <cell r="L3306">
            <v>3514</v>
          </cell>
          <cell r="M3306" t="str">
            <v>U.S.V. CK VERN / SEICHE</v>
          </cell>
          <cell r="O3306">
            <v>3500</v>
          </cell>
          <cell r="P3306" t="str">
            <v>COMITE DEPARTEMENTAL CK D'ILLE ET VILAINE</v>
          </cell>
          <cell r="Q3306" t="str">
            <v>CR03</v>
          </cell>
          <cell r="R3306" t="str">
            <v>COMITE REGIONAL BRETAGNE CK</v>
          </cell>
          <cell r="S3306" t="str">
            <v>FEDERATION FRANCAISE CANOE-KAYAK ET SPORTS PAGAIE</v>
          </cell>
          <cell r="T3306">
            <v>2022</v>
          </cell>
          <cell r="V3306">
            <v>40</v>
          </cell>
          <cell r="W3306" t="str">
            <v>Non</v>
          </cell>
          <cell r="Z3306" t="str">
            <v>AN_COMP_J</v>
          </cell>
          <cell r="AA3306" t="str">
            <v>Carte 1 an Compétition Jeune</v>
          </cell>
          <cell r="AB3306">
            <v>71142</v>
          </cell>
          <cell r="AC3306">
            <v>44562</v>
          </cell>
          <cell r="AD3306">
            <v>44565</v>
          </cell>
          <cell r="AE3306">
            <v>44926</v>
          </cell>
          <cell r="AF3306" t="str">
            <v>Aucun</v>
          </cell>
          <cell r="AG3306" t="str">
            <v>M</v>
          </cell>
          <cell r="AH3306" t="str">
            <v>MINIME</v>
          </cell>
        </row>
        <row r="3307">
          <cell r="E3307">
            <v>479355</v>
          </cell>
          <cell r="F3307" t="str">
            <v>M.</v>
          </cell>
          <cell r="G3307" t="str">
            <v>COLLEU</v>
          </cell>
          <cell r="H3307" t="str">
            <v>KILIAN</v>
          </cell>
          <cell r="I3307">
            <v>40718</v>
          </cell>
          <cell r="J3307" t="str">
            <v>FRANCE</v>
          </cell>
          <cell r="K3307" t="str">
            <v>Homme</v>
          </cell>
          <cell r="L3307">
            <v>2209</v>
          </cell>
          <cell r="M3307" t="str">
            <v>CANOE CLUB DU LIE</v>
          </cell>
          <cell r="N3307" t="str">
            <v>C.C.LIE</v>
          </cell>
          <cell r="O3307">
            <v>2200</v>
          </cell>
          <cell r="P3307" t="str">
            <v>COMITE DEPARTEMENTAL CK COTES D'ARMOR</v>
          </cell>
          <cell r="Q3307" t="str">
            <v>CR03</v>
          </cell>
          <cell r="R3307" t="str">
            <v>COMITE REGIONAL BRETAGNE CK</v>
          </cell>
          <cell r="S3307" t="str">
            <v>FEDERATION FRANCAISE CANOE-KAYAK ET SPORTS PAGAIE</v>
          </cell>
          <cell r="T3307">
            <v>2022</v>
          </cell>
          <cell r="V3307">
            <v>40</v>
          </cell>
          <cell r="W3307" t="str">
            <v>Non</v>
          </cell>
          <cell r="Z3307" t="str">
            <v>AN_COMP_J</v>
          </cell>
          <cell r="AA3307" t="str">
            <v>Carte 1 an Compétition Jeune</v>
          </cell>
          <cell r="AB3307">
            <v>70818</v>
          </cell>
          <cell r="AC3307">
            <v>44531</v>
          </cell>
          <cell r="AD3307">
            <v>44548</v>
          </cell>
          <cell r="AE3307">
            <v>44926</v>
          </cell>
          <cell r="AF3307" t="str">
            <v>Aucun</v>
          </cell>
          <cell r="AG3307" t="str">
            <v>B</v>
          </cell>
          <cell r="AH3307" t="str">
            <v>BENJAMIN</v>
          </cell>
          <cell r="AN3307">
            <v>44548</v>
          </cell>
          <cell r="AO3307" t="str">
            <v>Compétition</v>
          </cell>
        </row>
        <row r="3308">
          <cell r="E3308">
            <v>479358</v>
          </cell>
          <cell r="F3308" t="str">
            <v>M.</v>
          </cell>
          <cell r="G3308" t="str">
            <v>LE FLOCH</v>
          </cell>
          <cell r="H3308" t="str">
            <v>AARON</v>
          </cell>
          <cell r="I3308">
            <v>41581</v>
          </cell>
          <cell r="J3308" t="str">
            <v>FRANCE</v>
          </cell>
          <cell r="K3308" t="str">
            <v>Homme</v>
          </cell>
          <cell r="L3308">
            <v>3517</v>
          </cell>
          <cell r="M3308" t="str">
            <v>CORSAIRES MALOUIN</v>
          </cell>
          <cell r="N3308" t="str">
            <v>CM KAYAK</v>
          </cell>
          <cell r="O3308">
            <v>3500</v>
          </cell>
          <cell r="P3308" t="str">
            <v>COMITE DEPARTEMENTAL CK D'ILLE ET VILAINE</v>
          </cell>
          <cell r="Q3308" t="str">
            <v>CR03</v>
          </cell>
          <cell r="R3308" t="str">
            <v>COMITE REGIONAL BRETAGNE CK</v>
          </cell>
          <cell r="S3308" t="str">
            <v>FEDERATION FRANCAISE CANOE-KAYAK ET SPORTS PAGAIE</v>
          </cell>
          <cell r="T3308">
            <v>2022</v>
          </cell>
          <cell r="V3308">
            <v>20</v>
          </cell>
          <cell r="W3308" t="str">
            <v>Non</v>
          </cell>
          <cell r="Z3308" t="str">
            <v>AN_LOIS_J</v>
          </cell>
          <cell r="AA3308" t="str">
            <v>Carte 1 an Loisir Jeune</v>
          </cell>
          <cell r="AB3308">
            <v>70720</v>
          </cell>
          <cell r="AC3308">
            <v>44531</v>
          </cell>
          <cell r="AD3308">
            <v>44539</v>
          </cell>
          <cell r="AE3308">
            <v>44926</v>
          </cell>
          <cell r="AF3308" t="str">
            <v>Aucun</v>
          </cell>
          <cell r="AG3308" t="str">
            <v>P</v>
          </cell>
          <cell r="AH3308" t="str">
            <v>POUSSIN</v>
          </cell>
          <cell r="AJ3308">
            <v>44539</v>
          </cell>
          <cell r="AK3308" t="str">
            <v>Loisir</v>
          </cell>
        </row>
        <row r="3309">
          <cell r="E3309">
            <v>479368</v>
          </cell>
          <cell r="F3309" t="str">
            <v>M.</v>
          </cell>
          <cell r="G3309" t="str">
            <v>MOLA</v>
          </cell>
          <cell r="H3309" t="str">
            <v>LUDOVIC</v>
          </cell>
          <cell r="I3309">
            <v>27965</v>
          </cell>
          <cell r="J3309" t="str">
            <v>FRANCE</v>
          </cell>
          <cell r="K3309" t="str">
            <v>Homme</v>
          </cell>
          <cell r="L3309">
            <v>2978</v>
          </cell>
          <cell r="M3309" t="str">
            <v>CANOE KAYAK CLUB BRESTOIS</v>
          </cell>
          <cell r="N3309" t="str">
            <v>CKCB</v>
          </cell>
          <cell r="O3309">
            <v>2900</v>
          </cell>
          <cell r="P3309" t="str">
            <v>COMITE DEPARTEMENTAL CK DU FINISTERE</v>
          </cell>
          <cell r="Q3309" t="str">
            <v>CR03</v>
          </cell>
          <cell r="R3309" t="str">
            <v>COMITE REGIONAL BRETAGNE CK</v>
          </cell>
          <cell r="S3309" t="str">
            <v>FEDERATION FRANCAISE CANOE-KAYAK ET SPORTS PAGAIE</v>
          </cell>
          <cell r="T3309">
            <v>2022</v>
          </cell>
          <cell r="V3309">
            <v>55</v>
          </cell>
          <cell r="W3309" t="str">
            <v>Non</v>
          </cell>
          <cell r="Z3309" t="str">
            <v>AN_LOIS_A</v>
          </cell>
          <cell r="AA3309" t="str">
            <v>Carte 1 an Loisir Adulte</v>
          </cell>
          <cell r="AB3309">
            <v>71604</v>
          </cell>
          <cell r="AC3309">
            <v>44562</v>
          </cell>
          <cell r="AD3309">
            <v>44589</v>
          </cell>
          <cell r="AE3309">
            <v>44926</v>
          </cell>
          <cell r="AF3309" t="str">
            <v>Aucun</v>
          </cell>
          <cell r="AG3309" t="str">
            <v>V</v>
          </cell>
          <cell r="AH3309" t="str">
            <v>VETERAN</v>
          </cell>
        </row>
        <row r="3310">
          <cell r="E3310">
            <v>479369</v>
          </cell>
          <cell r="F3310" t="str">
            <v>M.</v>
          </cell>
          <cell r="G3310" t="str">
            <v>FURIGA</v>
          </cell>
          <cell r="H3310" t="str">
            <v>JEREMIE</v>
          </cell>
          <cell r="I3310">
            <v>31140</v>
          </cell>
          <cell r="J3310" t="str">
            <v>FRANCE</v>
          </cell>
          <cell r="K3310" t="str">
            <v>Homme</v>
          </cell>
          <cell r="L3310">
            <v>2978</v>
          </cell>
          <cell r="M3310" t="str">
            <v>CANOE KAYAK CLUB BRESTOIS</v>
          </cell>
          <cell r="N3310" t="str">
            <v>CKCB</v>
          </cell>
          <cell r="O3310">
            <v>2900</v>
          </cell>
          <cell r="P3310" t="str">
            <v>COMITE DEPARTEMENTAL CK DU FINISTERE</v>
          </cell>
          <cell r="Q3310" t="str">
            <v>CR03</v>
          </cell>
          <cell r="R3310" t="str">
            <v>COMITE REGIONAL BRETAGNE CK</v>
          </cell>
          <cell r="S3310" t="str">
            <v>FEDERATION FRANCAISE CANOE-KAYAK ET SPORTS PAGAIE</v>
          </cell>
          <cell r="T3310">
            <v>2022</v>
          </cell>
          <cell r="V3310">
            <v>55</v>
          </cell>
          <cell r="W3310" t="str">
            <v>Non</v>
          </cell>
          <cell r="Z3310" t="str">
            <v>AN_LOIS_A</v>
          </cell>
          <cell r="AA3310" t="str">
            <v>Carte 1 an Loisir Adulte</v>
          </cell>
          <cell r="AB3310">
            <v>71123</v>
          </cell>
          <cell r="AC3310">
            <v>44531</v>
          </cell>
          <cell r="AD3310">
            <v>44533</v>
          </cell>
          <cell r="AE3310">
            <v>44926</v>
          </cell>
          <cell r="AF3310" t="str">
            <v>Aucun</v>
          </cell>
          <cell r="AG3310" t="str">
            <v>V</v>
          </cell>
          <cell r="AH3310" t="str">
            <v>VETERAN</v>
          </cell>
          <cell r="AJ3310">
            <v>44461</v>
          </cell>
          <cell r="AK3310" t="str">
            <v>Loisir</v>
          </cell>
          <cell r="AL3310" t="str">
            <v>echelard</v>
          </cell>
          <cell r="AM3310">
            <v>298030737</v>
          </cell>
        </row>
        <row r="3311">
          <cell r="E3311">
            <v>479376</v>
          </cell>
          <cell r="F3311" t="str">
            <v>Mme</v>
          </cell>
          <cell r="G3311" t="str">
            <v>FICHAUT</v>
          </cell>
          <cell r="H3311" t="str">
            <v>PASCALE</v>
          </cell>
          <cell r="I3311">
            <v>21839</v>
          </cell>
          <cell r="J3311" t="str">
            <v>FRANCE</v>
          </cell>
          <cell r="K3311" t="str">
            <v>Femme</v>
          </cell>
          <cell r="L3311">
            <v>2978</v>
          </cell>
          <cell r="M3311" t="str">
            <v>CANOE KAYAK CLUB BRESTOIS</v>
          </cell>
          <cell r="N3311" t="str">
            <v>CKCB</v>
          </cell>
          <cell r="O3311">
            <v>2900</v>
          </cell>
          <cell r="P3311" t="str">
            <v>COMITE DEPARTEMENTAL CK DU FINISTERE</v>
          </cell>
          <cell r="Q3311" t="str">
            <v>CR03</v>
          </cell>
          <cell r="R3311" t="str">
            <v>COMITE REGIONAL BRETAGNE CK</v>
          </cell>
          <cell r="S3311" t="str">
            <v>FEDERATION FRANCAISE CANOE-KAYAK ET SPORTS PAGAIE</v>
          </cell>
          <cell r="T3311">
            <v>2022</v>
          </cell>
          <cell r="V3311">
            <v>55</v>
          </cell>
          <cell r="W3311" t="str">
            <v>Non</v>
          </cell>
          <cell r="Z3311" t="str">
            <v>AN_LOIS_A</v>
          </cell>
          <cell r="AA3311" t="str">
            <v>Carte 1 an Loisir Adulte</v>
          </cell>
          <cell r="AB3311">
            <v>71604</v>
          </cell>
          <cell r="AC3311">
            <v>44562</v>
          </cell>
          <cell r="AD3311">
            <v>44569</v>
          </cell>
          <cell r="AE3311">
            <v>44926</v>
          </cell>
          <cell r="AF3311" t="str">
            <v>Aucun</v>
          </cell>
          <cell r="AG3311" t="str">
            <v>V</v>
          </cell>
          <cell r="AH3311" t="str">
            <v>VETERAN</v>
          </cell>
        </row>
        <row r="3312">
          <cell r="E3312">
            <v>479399</v>
          </cell>
          <cell r="F3312" t="str">
            <v>M.</v>
          </cell>
          <cell r="G3312" t="str">
            <v>VANDERHAGHEN</v>
          </cell>
          <cell r="H3312" t="str">
            <v>JULES</v>
          </cell>
          <cell r="I3312">
            <v>40074</v>
          </cell>
          <cell r="J3312" t="str">
            <v>FRANCE</v>
          </cell>
          <cell r="K3312" t="str">
            <v>Homme</v>
          </cell>
          <cell r="L3312">
            <v>3503</v>
          </cell>
          <cell r="M3312" t="str">
            <v>KAYAK CLUB DE RENNES</v>
          </cell>
          <cell r="O3312">
            <v>3500</v>
          </cell>
          <cell r="P3312" t="str">
            <v>COMITE DEPARTEMENTAL CK D'ILLE ET VILAINE</v>
          </cell>
          <cell r="Q3312" t="str">
            <v>CR03</v>
          </cell>
          <cell r="R3312" t="str">
            <v>COMITE REGIONAL BRETAGNE CK</v>
          </cell>
          <cell r="S3312" t="str">
            <v>FEDERATION FRANCAISE CANOE-KAYAK ET SPORTS PAGAIE</v>
          </cell>
          <cell r="T3312">
            <v>2022</v>
          </cell>
          <cell r="V3312">
            <v>40</v>
          </cell>
          <cell r="W3312" t="str">
            <v>Non</v>
          </cell>
          <cell r="Z3312" t="str">
            <v>AN_COMP_J</v>
          </cell>
          <cell r="AA3312" t="str">
            <v>Carte 1 an Compétition Jeune</v>
          </cell>
          <cell r="AB3312">
            <v>71529</v>
          </cell>
          <cell r="AC3312">
            <v>44562</v>
          </cell>
          <cell r="AD3312">
            <v>44563</v>
          </cell>
          <cell r="AE3312">
            <v>44926</v>
          </cell>
          <cell r="AF3312" t="str">
            <v>Aucun</v>
          </cell>
          <cell r="AG3312" t="str">
            <v>M</v>
          </cell>
          <cell r="AH3312" t="str">
            <v>MINIME</v>
          </cell>
          <cell r="AN3312">
            <v>44563</v>
          </cell>
          <cell r="AO3312" t="str">
            <v>Compétition</v>
          </cell>
        </row>
        <row r="3313">
          <cell r="E3313">
            <v>479400</v>
          </cell>
          <cell r="F3313" t="str">
            <v>Mme</v>
          </cell>
          <cell r="G3313" t="str">
            <v>GUILLOUET</v>
          </cell>
          <cell r="H3313" t="str">
            <v>ELISABETH</v>
          </cell>
          <cell r="I3313">
            <v>27156</v>
          </cell>
          <cell r="J3313" t="str">
            <v>FRANCE</v>
          </cell>
          <cell r="K3313" t="str">
            <v>Femme</v>
          </cell>
          <cell r="L3313">
            <v>3503</v>
          </cell>
          <cell r="M3313" t="str">
            <v>KAYAK CLUB DE RENNES</v>
          </cell>
          <cell r="O3313">
            <v>3500</v>
          </cell>
          <cell r="P3313" t="str">
            <v>COMITE DEPARTEMENTAL CK D'ILLE ET VILAINE</v>
          </cell>
          <cell r="Q3313" t="str">
            <v>CR03</v>
          </cell>
          <cell r="R3313" t="str">
            <v>COMITE REGIONAL BRETAGNE CK</v>
          </cell>
          <cell r="S3313" t="str">
            <v>FEDERATION FRANCAISE CANOE-KAYAK ET SPORTS PAGAIE</v>
          </cell>
          <cell r="T3313">
            <v>2022</v>
          </cell>
          <cell r="V3313">
            <v>55</v>
          </cell>
          <cell r="W3313" t="str">
            <v>Non</v>
          </cell>
          <cell r="Z3313" t="str">
            <v>AN_LOIS_A</v>
          </cell>
          <cell r="AA3313" t="str">
            <v>Carte 1 an Loisir Adulte</v>
          </cell>
          <cell r="AB3313">
            <v>71529</v>
          </cell>
          <cell r="AC3313">
            <v>44562</v>
          </cell>
          <cell r="AD3313">
            <v>44563</v>
          </cell>
          <cell r="AE3313">
            <v>44926</v>
          </cell>
          <cell r="AF3313" t="str">
            <v>Aucun</v>
          </cell>
          <cell r="AG3313" t="str">
            <v>V</v>
          </cell>
          <cell r="AH3313" t="str">
            <v>VETERAN</v>
          </cell>
          <cell r="AJ3313">
            <v>44452</v>
          </cell>
          <cell r="AK3313" t="str">
            <v>Loisir</v>
          </cell>
          <cell r="AL3313" t="str">
            <v>FRANCO JENNIFER</v>
          </cell>
        </row>
        <row r="3314">
          <cell r="E3314">
            <v>479434</v>
          </cell>
          <cell r="F3314" t="str">
            <v>Mme</v>
          </cell>
          <cell r="G3314" t="str">
            <v>AUBERT</v>
          </cell>
          <cell r="H3314" t="str">
            <v>SEVERINE</v>
          </cell>
          <cell r="I3314">
            <v>26809</v>
          </cell>
          <cell r="J3314" t="str">
            <v>FRANCE</v>
          </cell>
          <cell r="K3314" t="str">
            <v>Femme</v>
          </cell>
          <cell r="L3314">
            <v>3503</v>
          </cell>
          <cell r="M3314" t="str">
            <v>KAYAK CLUB DE RENNES</v>
          </cell>
          <cell r="O3314">
            <v>3500</v>
          </cell>
          <cell r="P3314" t="str">
            <v>COMITE DEPARTEMENTAL CK D'ILLE ET VILAINE</v>
          </cell>
          <cell r="Q3314" t="str">
            <v>CR03</v>
          </cell>
          <cell r="R3314" t="str">
            <v>COMITE REGIONAL BRETAGNE CK</v>
          </cell>
          <cell r="S3314" t="str">
            <v>FEDERATION FRANCAISE CANOE-KAYAK ET SPORTS PAGAIE</v>
          </cell>
          <cell r="T3314">
            <v>2022</v>
          </cell>
          <cell r="V3314">
            <v>55</v>
          </cell>
          <cell r="W3314" t="str">
            <v>Non</v>
          </cell>
          <cell r="Z3314" t="str">
            <v>AN_LOIS_A</v>
          </cell>
          <cell r="AA3314" t="str">
            <v>Carte 1 an Loisir Adulte</v>
          </cell>
          <cell r="AB3314">
            <v>71529</v>
          </cell>
          <cell r="AC3314">
            <v>44562</v>
          </cell>
          <cell r="AD3314">
            <v>44563</v>
          </cell>
          <cell r="AE3314">
            <v>44926</v>
          </cell>
          <cell r="AF3314" t="str">
            <v>Aucun</v>
          </cell>
          <cell r="AG3314" t="str">
            <v>V</v>
          </cell>
          <cell r="AH3314" t="str">
            <v>VETERAN</v>
          </cell>
          <cell r="AJ3314">
            <v>44452</v>
          </cell>
          <cell r="AK3314" t="str">
            <v>Loisir</v>
          </cell>
          <cell r="AL3314" t="str">
            <v>DUVAL</v>
          </cell>
        </row>
        <row r="3315">
          <cell r="E3315">
            <v>479470</v>
          </cell>
          <cell r="F3315" t="str">
            <v>Mme</v>
          </cell>
          <cell r="G3315" t="str">
            <v>LAURENT ROUSSEL</v>
          </cell>
          <cell r="H3315" t="str">
            <v>GALIANE</v>
          </cell>
          <cell r="I3315">
            <v>40763</v>
          </cell>
          <cell r="J3315" t="str">
            <v>FRANCE</v>
          </cell>
          <cell r="K3315" t="str">
            <v>Femme</v>
          </cell>
          <cell r="L3315">
            <v>5613</v>
          </cell>
          <cell r="M3315" t="str">
            <v>PATRONAGE LAIQUE LORIENT</v>
          </cell>
          <cell r="O3315">
            <v>5600</v>
          </cell>
          <cell r="P3315" t="str">
            <v>COMITE DEPARTEMENTAL CK DU MORBIHAN</v>
          </cell>
          <cell r="Q3315" t="str">
            <v>CR03</v>
          </cell>
          <cell r="R3315" t="str">
            <v>COMITE REGIONAL BRETAGNE CK</v>
          </cell>
          <cell r="S3315" t="str">
            <v>FEDERATION FRANCAISE CANOE-KAYAK ET SPORTS PAGAIE</v>
          </cell>
          <cell r="T3315">
            <v>2022</v>
          </cell>
          <cell r="V3315">
            <v>40</v>
          </cell>
          <cell r="W3315" t="str">
            <v>Non</v>
          </cell>
          <cell r="Z3315" t="str">
            <v>AN_COMP_J</v>
          </cell>
          <cell r="AA3315" t="str">
            <v>Carte 1 an Compétition Jeune</v>
          </cell>
          <cell r="AB3315">
            <v>71180</v>
          </cell>
          <cell r="AC3315">
            <v>44562</v>
          </cell>
          <cell r="AD3315">
            <v>44564</v>
          </cell>
          <cell r="AE3315">
            <v>44926</v>
          </cell>
          <cell r="AF3315" t="str">
            <v>Aucun</v>
          </cell>
          <cell r="AG3315" t="str">
            <v>B</v>
          </cell>
          <cell r="AH3315" t="str">
            <v>BENJAMIN</v>
          </cell>
          <cell r="AN3315">
            <v>44564</v>
          </cell>
          <cell r="AO3315" t="str">
            <v>Compétition</v>
          </cell>
        </row>
        <row r="3316">
          <cell r="E3316">
            <v>479483</v>
          </cell>
          <cell r="F3316" t="str">
            <v>Mme</v>
          </cell>
          <cell r="G3316" t="str">
            <v>BOUCHARD</v>
          </cell>
          <cell r="H3316" t="str">
            <v>MAELYNE</v>
          </cell>
          <cell r="I3316">
            <v>39893</v>
          </cell>
          <cell r="J3316" t="str">
            <v>FRANCE</v>
          </cell>
          <cell r="K3316" t="str">
            <v>Femme</v>
          </cell>
          <cell r="L3316">
            <v>5630</v>
          </cell>
          <cell r="M3316" t="str">
            <v>CANOE KAYAK AMICALE LAIQUE DE CLEGUER</v>
          </cell>
          <cell r="N3316" t="str">
            <v>CKALC</v>
          </cell>
          <cell r="O3316">
            <v>5600</v>
          </cell>
          <cell r="P3316" t="str">
            <v>COMITE DEPARTEMENTAL CK DU MORBIHAN</v>
          </cell>
          <cell r="Q3316" t="str">
            <v>CR03</v>
          </cell>
          <cell r="R3316" t="str">
            <v>COMITE REGIONAL BRETAGNE CK</v>
          </cell>
          <cell r="S3316" t="str">
            <v>FEDERATION FRANCAISE CANOE-KAYAK ET SPORTS PAGAIE</v>
          </cell>
          <cell r="T3316">
            <v>2022</v>
          </cell>
          <cell r="V3316">
            <v>40</v>
          </cell>
          <cell r="W3316" t="str">
            <v>Non</v>
          </cell>
          <cell r="Z3316" t="str">
            <v>AN_COMP_J</v>
          </cell>
          <cell r="AA3316" t="str">
            <v>Carte 1 an Compétition Jeune</v>
          </cell>
          <cell r="AB3316">
            <v>69003</v>
          </cell>
          <cell r="AC3316">
            <v>44378</v>
          </cell>
          <cell r="AD3316">
            <v>44543</v>
          </cell>
          <cell r="AE3316">
            <v>44926</v>
          </cell>
          <cell r="AF3316" t="str">
            <v>Aucun</v>
          </cell>
          <cell r="AG3316" t="str">
            <v>M</v>
          </cell>
          <cell r="AH3316" t="str">
            <v>MINIME</v>
          </cell>
          <cell r="AN3316">
            <v>44543</v>
          </cell>
          <cell r="AO3316" t="str">
            <v>Compétition</v>
          </cell>
        </row>
        <row r="3317">
          <cell r="E3317">
            <v>479503</v>
          </cell>
          <cell r="F3317" t="str">
            <v>Mme</v>
          </cell>
          <cell r="G3317" t="str">
            <v>MOINE</v>
          </cell>
          <cell r="H3317" t="str">
            <v>OLIVIA</v>
          </cell>
          <cell r="I3317">
            <v>28248</v>
          </cell>
          <cell r="J3317" t="str">
            <v>FRANCE</v>
          </cell>
          <cell r="K3317" t="str">
            <v>Femme</v>
          </cell>
          <cell r="L3317">
            <v>5617</v>
          </cell>
          <cell r="M3317" t="str">
            <v>KAYAK CLUB DE VANNES</v>
          </cell>
          <cell r="O3317">
            <v>5600</v>
          </cell>
          <cell r="P3317" t="str">
            <v>COMITE DEPARTEMENTAL CK DU MORBIHAN</v>
          </cell>
          <cell r="Q3317" t="str">
            <v>CR03</v>
          </cell>
          <cell r="R3317" t="str">
            <v>COMITE REGIONAL BRETAGNE CK</v>
          </cell>
          <cell r="S3317" t="str">
            <v>FEDERATION FRANCAISE CANOE-KAYAK ET SPORTS PAGAIE</v>
          </cell>
          <cell r="T3317">
            <v>2022</v>
          </cell>
          <cell r="V3317">
            <v>55</v>
          </cell>
          <cell r="W3317" t="str">
            <v>Non</v>
          </cell>
          <cell r="Z3317" t="str">
            <v>AN_LOIS_A</v>
          </cell>
          <cell r="AA3317" t="str">
            <v>Carte 1 an Loisir Adulte</v>
          </cell>
          <cell r="AB3317">
            <v>71186</v>
          </cell>
          <cell r="AC3317">
            <v>44562</v>
          </cell>
          <cell r="AD3317">
            <v>44565</v>
          </cell>
          <cell r="AE3317">
            <v>44926</v>
          </cell>
          <cell r="AF3317" t="str">
            <v>Aucun</v>
          </cell>
          <cell r="AG3317" t="str">
            <v>V</v>
          </cell>
          <cell r="AH3317" t="str">
            <v>VETERAN</v>
          </cell>
        </row>
        <row r="3318">
          <cell r="E3318">
            <v>479508</v>
          </cell>
          <cell r="F3318" t="str">
            <v>M.</v>
          </cell>
          <cell r="G3318" t="str">
            <v>ADT</v>
          </cell>
          <cell r="H3318" t="str">
            <v>PHILIPPE</v>
          </cell>
          <cell r="I3318">
            <v>20923</v>
          </cell>
          <cell r="J3318" t="str">
            <v>FRANCE</v>
          </cell>
          <cell r="K3318" t="str">
            <v>Homme</v>
          </cell>
          <cell r="L3318">
            <v>5617</v>
          </cell>
          <cell r="M3318" t="str">
            <v>KAYAK CLUB DE VANNES</v>
          </cell>
          <cell r="O3318">
            <v>5600</v>
          </cell>
          <cell r="P3318" t="str">
            <v>COMITE DEPARTEMENTAL CK DU MORBIHAN</v>
          </cell>
          <cell r="Q3318" t="str">
            <v>CR03</v>
          </cell>
          <cell r="R3318" t="str">
            <v>COMITE REGIONAL BRETAGNE CK</v>
          </cell>
          <cell r="S3318" t="str">
            <v>FEDERATION FRANCAISE CANOE-KAYAK ET SPORTS PAGAIE</v>
          </cell>
          <cell r="T3318">
            <v>2022</v>
          </cell>
          <cell r="V3318">
            <v>55</v>
          </cell>
          <cell r="W3318" t="str">
            <v>Non</v>
          </cell>
          <cell r="Z3318" t="str">
            <v>AN_LOIS_A</v>
          </cell>
          <cell r="AA3318" t="str">
            <v>Carte 1 an Loisir Adulte</v>
          </cell>
          <cell r="AB3318">
            <v>70760</v>
          </cell>
          <cell r="AC3318">
            <v>44531</v>
          </cell>
          <cell r="AD3318">
            <v>44556</v>
          </cell>
          <cell r="AE3318">
            <v>44926</v>
          </cell>
          <cell r="AF3318" t="str">
            <v>Aucun</v>
          </cell>
          <cell r="AG3318" t="str">
            <v>V</v>
          </cell>
          <cell r="AH3318" t="str">
            <v>VETERAN</v>
          </cell>
          <cell r="AJ3318">
            <v>44448</v>
          </cell>
          <cell r="AK3318" t="str">
            <v>Loisir</v>
          </cell>
        </row>
        <row r="3319">
          <cell r="E3319">
            <v>479509</v>
          </cell>
          <cell r="F3319" t="str">
            <v>M.</v>
          </cell>
          <cell r="G3319" t="str">
            <v>FOURRIER</v>
          </cell>
          <cell r="H3319" t="str">
            <v>MARC</v>
          </cell>
          <cell r="I3319">
            <v>20696</v>
          </cell>
          <cell r="J3319" t="str">
            <v>FRANCE</v>
          </cell>
          <cell r="K3319" t="str">
            <v>Homme</v>
          </cell>
          <cell r="L3319">
            <v>5617</v>
          </cell>
          <cell r="M3319" t="str">
            <v>KAYAK CLUB DE VANNES</v>
          </cell>
          <cell r="O3319">
            <v>5600</v>
          </cell>
          <cell r="P3319" t="str">
            <v>COMITE DEPARTEMENTAL CK DU MORBIHAN</v>
          </cell>
          <cell r="Q3319" t="str">
            <v>CR03</v>
          </cell>
          <cell r="R3319" t="str">
            <v>COMITE REGIONAL BRETAGNE CK</v>
          </cell>
          <cell r="S3319" t="str">
            <v>FEDERATION FRANCAISE CANOE-KAYAK ET SPORTS PAGAIE</v>
          </cell>
          <cell r="T3319">
            <v>2022</v>
          </cell>
          <cell r="V3319">
            <v>55</v>
          </cell>
          <cell r="W3319" t="str">
            <v>Non</v>
          </cell>
          <cell r="Z3319" t="str">
            <v>AN_LOIS_A</v>
          </cell>
          <cell r="AA3319" t="str">
            <v>Carte 1 an Loisir Adulte</v>
          </cell>
          <cell r="AB3319">
            <v>70760</v>
          </cell>
          <cell r="AC3319">
            <v>44531</v>
          </cell>
          <cell r="AD3319">
            <v>44556</v>
          </cell>
          <cell r="AE3319">
            <v>44926</v>
          </cell>
          <cell r="AF3319" t="str">
            <v>Aucun</v>
          </cell>
          <cell r="AG3319" t="str">
            <v>V</v>
          </cell>
          <cell r="AH3319" t="str">
            <v>VETERAN</v>
          </cell>
          <cell r="AJ3319">
            <v>44453</v>
          </cell>
          <cell r="AK3319" t="str">
            <v>Loisir</v>
          </cell>
        </row>
        <row r="3320">
          <cell r="E3320">
            <v>479518</v>
          </cell>
          <cell r="F3320" t="str">
            <v>Mme</v>
          </cell>
          <cell r="G3320" t="str">
            <v>DEKERCK</v>
          </cell>
          <cell r="H3320" t="str">
            <v>CHRISTINE</v>
          </cell>
          <cell r="I3320">
            <v>23981</v>
          </cell>
          <cell r="J3320" t="str">
            <v>FRANCE</v>
          </cell>
          <cell r="K3320" t="str">
            <v>Femme</v>
          </cell>
          <cell r="L3320">
            <v>5617</v>
          </cell>
          <cell r="M3320" t="str">
            <v>KAYAK CLUB DE VANNES</v>
          </cell>
          <cell r="O3320">
            <v>5600</v>
          </cell>
          <cell r="P3320" t="str">
            <v>COMITE DEPARTEMENTAL CK DU MORBIHAN</v>
          </cell>
          <cell r="Q3320" t="str">
            <v>CR03</v>
          </cell>
          <cell r="R3320" t="str">
            <v>COMITE REGIONAL BRETAGNE CK</v>
          </cell>
          <cell r="S3320" t="str">
            <v>FEDERATION FRANCAISE CANOE-KAYAK ET SPORTS PAGAIE</v>
          </cell>
          <cell r="T3320">
            <v>2022</v>
          </cell>
          <cell r="V3320">
            <v>55</v>
          </cell>
          <cell r="W3320" t="str">
            <v>Non</v>
          </cell>
          <cell r="Z3320" t="str">
            <v>AN_LOIS_A</v>
          </cell>
          <cell r="AA3320" t="str">
            <v>Carte 1 an Loisir Adulte</v>
          </cell>
          <cell r="AB3320">
            <v>70760</v>
          </cell>
          <cell r="AC3320">
            <v>44531</v>
          </cell>
          <cell r="AD3320">
            <v>44556</v>
          </cell>
          <cell r="AE3320">
            <v>44926</v>
          </cell>
          <cell r="AF3320" t="str">
            <v>Aucun</v>
          </cell>
          <cell r="AG3320" t="str">
            <v>V</v>
          </cell>
          <cell r="AH3320" t="str">
            <v>VETERAN</v>
          </cell>
          <cell r="AJ3320">
            <v>44447</v>
          </cell>
          <cell r="AK3320" t="str">
            <v>Loisir</v>
          </cell>
        </row>
        <row r="3321">
          <cell r="E3321">
            <v>479565</v>
          </cell>
          <cell r="F3321" t="str">
            <v>M.</v>
          </cell>
          <cell r="G3321" t="str">
            <v>SAGETTE</v>
          </cell>
          <cell r="H3321" t="str">
            <v>ELOUAN</v>
          </cell>
          <cell r="I3321">
            <v>40825</v>
          </cell>
          <cell r="J3321" t="str">
            <v>FRANCE</v>
          </cell>
          <cell r="K3321" t="str">
            <v>Homme</v>
          </cell>
          <cell r="L3321">
            <v>2211</v>
          </cell>
          <cell r="M3321" t="str">
            <v>C.K.C. GUINGAMPAIS</v>
          </cell>
          <cell r="O3321">
            <v>2200</v>
          </cell>
          <cell r="P3321" t="str">
            <v>COMITE DEPARTEMENTAL CK COTES D'ARMOR</v>
          </cell>
          <cell r="Q3321" t="str">
            <v>CR03</v>
          </cell>
          <cell r="R3321" t="str">
            <v>COMITE REGIONAL BRETAGNE CK</v>
          </cell>
          <cell r="S3321" t="str">
            <v>FEDERATION FRANCAISE CANOE-KAYAK ET SPORTS PAGAIE</v>
          </cell>
          <cell r="T3321">
            <v>2022</v>
          </cell>
          <cell r="V3321">
            <v>20</v>
          </cell>
          <cell r="W3321" t="str">
            <v>Non</v>
          </cell>
          <cell r="Z3321" t="str">
            <v>AN_LOIS_J</v>
          </cell>
          <cell r="AA3321" t="str">
            <v>Carte 1 an Loisir Jeune</v>
          </cell>
          <cell r="AB3321">
            <v>17377</v>
          </cell>
          <cell r="AC3321">
            <v>41377</v>
          </cell>
          <cell r="AD3321">
            <v>44597</v>
          </cell>
          <cell r="AE3321">
            <v>44926</v>
          </cell>
          <cell r="AF3321" t="str">
            <v>Aucun</v>
          </cell>
          <cell r="AG3321" t="str">
            <v>B</v>
          </cell>
          <cell r="AH3321" t="str">
            <v>BENJAMIN</v>
          </cell>
          <cell r="AJ3321">
            <v>44467</v>
          </cell>
          <cell r="AK3321" t="str">
            <v>Loisir</v>
          </cell>
        </row>
        <row r="3322">
          <cell r="E3322">
            <v>479566</v>
          </cell>
          <cell r="F3322" t="str">
            <v>M.</v>
          </cell>
          <cell r="G3322" t="str">
            <v>SAGETTE</v>
          </cell>
          <cell r="H3322" t="str">
            <v>MAHE</v>
          </cell>
          <cell r="I3322">
            <v>40446</v>
          </cell>
          <cell r="J3322" t="str">
            <v>FRANCE</v>
          </cell>
          <cell r="K3322" t="str">
            <v>Homme</v>
          </cell>
          <cell r="L3322">
            <v>2211</v>
          </cell>
          <cell r="M3322" t="str">
            <v>C.K.C. GUINGAMPAIS</v>
          </cell>
          <cell r="O3322">
            <v>2200</v>
          </cell>
          <cell r="P3322" t="str">
            <v>COMITE DEPARTEMENTAL CK COTES D'ARMOR</v>
          </cell>
          <cell r="Q3322" t="str">
            <v>CR03</v>
          </cell>
          <cell r="R3322" t="str">
            <v>COMITE REGIONAL BRETAGNE CK</v>
          </cell>
          <cell r="S3322" t="str">
            <v>FEDERATION FRANCAISE CANOE-KAYAK ET SPORTS PAGAIE</v>
          </cell>
          <cell r="T3322">
            <v>2022</v>
          </cell>
          <cell r="V3322">
            <v>20</v>
          </cell>
          <cell r="W3322" t="str">
            <v>Non</v>
          </cell>
          <cell r="Z3322" t="str">
            <v>AN_LOIS_J</v>
          </cell>
          <cell r="AA3322" t="str">
            <v>Carte 1 an Loisir Jeune</v>
          </cell>
          <cell r="AB3322">
            <v>17377</v>
          </cell>
          <cell r="AC3322">
            <v>41377</v>
          </cell>
          <cell r="AD3322">
            <v>44597</v>
          </cell>
          <cell r="AE3322">
            <v>44926</v>
          </cell>
          <cell r="AF3322" t="str">
            <v>Aucun</v>
          </cell>
          <cell r="AG3322" t="str">
            <v>B</v>
          </cell>
          <cell r="AH3322" t="str">
            <v>BENJAMIN</v>
          </cell>
          <cell r="AJ3322">
            <v>44467</v>
          </cell>
          <cell r="AK3322" t="str">
            <v>Loisir</v>
          </cell>
        </row>
        <row r="3323">
          <cell r="E3323">
            <v>479601</v>
          </cell>
          <cell r="F3323" t="str">
            <v>M.</v>
          </cell>
          <cell r="G3323" t="str">
            <v>LAISNE</v>
          </cell>
          <cell r="H3323" t="str">
            <v>MALO</v>
          </cell>
          <cell r="I3323">
            <v>40316</v>
          </cell>
          <cell r="J3323" t="str">
            <v>FRANCE</v>
          </cell>
          <cell r="K3323" t="str">
            <v>Homme</v>
          </cell>
          <cell r="L3323">
            <v>5604</v>
          </cell>
          <cell r="M3323" t="str">
            <v>CLUB LOISIRS POP. LOCHRIST</v>
          </cell>
          <cell r="O3323">
            <v>5600</v>
          </cell>
          <cell r="P3323" t="str">
            <v>COMITE DEPARTEMENTAL CK DU MORBIHAN</v>
          </cell>
          <cell r="Q3323" t="str">
            <v>CR03</v>
          </cell>
          <cell r="R3323" t="str">
            <v>COMITE REGIONAL BRETAGNE CK</v>
          </cell>
          <cell r="S3323" t="str">
            <v>FEDERATION FRANCAISE CANOE-KAYAK ET SPORTS PAGAIE</v>
          </cell>
          <cell r="T3323">
            <v>2022</v>
          </cell>
          <cell r="V3323">
            <v>40</v>
          </cell>
          <cell r="W3323" t="str">
            <v>Non</v>
          </cell>
          <cell r="X3323" t="str">
            <v>IA Sport Plus</v>
          </cell>
          <cell r="Y3323" t="str">
            <v>IASPORT</v>
          </cell>
          <cell r="Z3323" t="str">
            <v>AN_COMP_J</v>
          </cell>
          <cell r="AA3323" t="str">
            <v>Carte 1 an Compétition Jeune</v>
          </cell>
          <cell r="AB3323">
            <v>70750</v>
          </cell>
          <cell r="AC3323">
            <v>44531</v>
          </cell>
          <cell r="AD3323">
            <v>44551</v>
          </cell>
          <cell r="AE3323">
            <v>44926</v>
          </cell>
          <cell r="AF3323" t="str">
            <v>Aucun</v>
          </cell>
          <cell r="AG3323" t="str">
            <v>B</v>
          </cell>
          <cell r="AH3323" t="str">
            <v>BENJAMIN</v>
          </cell>
          <cell r="AN3323">
            <v>44551</v>
          </cell>
          <cell r="AO3323" t="str">
            <v>Compétition</v>
          </cell>
        </row>
        <row r="3324">
          <cell r="E3324">
            <v>479602</v>
          </cell>
          <cell r="F3324" t="str">
            <v>Mme</v>
          </cell>
          <cell r="G3324" t="str">
            <v>BOUGET</v>
          </cell>
          <cell r="H3324" t="str">
            <v>LUCILE</v>
          </cell>
          <cell r="I3324">
            <v>39081</v>
          </cell>
          <cell r="J3324" t="str">
            <v>FRANCE</v>
          </cell>
          <cell r="K3324" t="str">
            <v>Femme</v>
          </cell>
          <cell r="L3324">
            <v>5604</v>
          </cell>
          <cell r="M3324" t="str">
            <v>CLUB LOISIRS POP. LOCHRIST</v>
          </cell>
          <cell r="O3324">
            <v>5600</v>
          </cell>
          <cell r="P3324" t="str">
            <v>COMITE DEPARTEMENTAL CK DU MORBIHAN</v>
          </cell>
          <cell r="Q3324" t="str">
            <v>CR03</v>
          </cell>
          <cell r="R3324" t="str">
            <v>COMITE REGIONAL BRETAGNE CK</v>
          </cell>
          <cell r="S3324" t="str">
            <v>FEDERATION FRANCAISE CANOE-KAYAK ET SPORTS PAGAIE</v>
          </cell>
          <cell r="T3324">
            <v>2022</v>
          </cell>
          <cell r="V3324">
            <v>40</v>
          </cell>
          <cell r="W3324" t="str">
            <v>Non</v>
          </cell>
          <cell r="Z3324" t="str">
            <v>AN_COMP_J</v>
          </cell>
          <cell r="AA3324" t="str">
            <v>Carte 1 an Compétition Jeune</v>
          </cell>
          <cell r="AB3324">
            <v>70750</v>
          </cell>
          <cell r="AC3324">
            <v>44531</v>
          </cell>
          <cell r="AD3324">
            <v>44551</v>
          </cell>
          <cell r="AE3324">
            <v>44926</v>
          </cell>
          <cell r="AF3324" t="str">
            <v>Aucun</v>
          </cell>
          <cell r="AG3324" t="str">
            <v>C</v>
          </cell>
          <cell r="AH3324" t="str">
            <v>CADET</v>
          </cell>
          <cell r="AN3324">
            <v>44551</v>
          </cell>
          <cell r="AO3324" t="str">
            <v>Compétition</v>
          </cell>
        </row>
        <row r="3325">
          <cell r="E3325">
            <v>479617</v>
          </cell>
          <cell r="F3325" t="str">
            <v>M.</v>
          </cell>
          <cell r="G3325" t="str">
            <v>SCHAEFFER</v>
          </cell>
          <cell r="H3325" t="str">
            <v>LÉO</v>
          </cell>
          <cell r="I3325">
            <v>41555</v>
          </cell>
          <cell r="J3325" t="str">
            <v>FRANCE</v>
          </cell>
          <cell r="K3325" t="str">
            <v>Homme</v>
          </cell>
          <cell r="L3325">
            <v>5609</v>
          </cell>
          <cell r="M3325" t="str">
            <v>CLUB NAUTIQUE DE BAUD</v>
          </cell>
          <cell r="N3325" t="str">
            <v>CNEB</v>
          </cell>
          <cell r="O3325">
            <v>5600</v>
          </cell>
          <cell r="P3325" t="str">
            <v>COMITE DEPARTEMENTAL CK DU MORBIHAN</v>
          </cell>
          <cell r="Q3325" t="str">
            <v>CR03</v>
          </cell>
          <cell r="R3325" t="str">
            <v>COMITE REGIONAL BRETAGNE CK</v>
          </cell>
          <cell r="S3325" t="str">
            <v>FEDERATION FRANCAISE CANOE-KAYAK ET SPORTS PAGAIE</v>
          </cell>
          <cell r="T3325">
            <v>2022</v>
          </cell>
          <cell r="V3325">
            <v>40</v>
          </cell>
          <cell r="W3325" t="str">
            <v>Non</v>
          </cell>
          <cell r="Z3325" t="str">
            <v>AN_COMP_J</v>
          </cell>
          <cell r="AA3325" t="str">
            <v>Carte 1 an Compétition Jeune</v>
          </cell>
          <cell r="AB3325">
            <v>70250</v>
          </cell>
          <cell r="AC3325">
            <v>44501</v>
          </cell>
          <cell r="AD3325">
            <v>44560</v>
          </cell>
          <cell r="AE3325">
            <v>44926</v>
          </cell>
          <cell r="AF3325" t="str">
            <v>Aucun</v>
          </cell>
          <cell r="AG3325" t="str">
            <v>P</v>
          </cell>
          <cell r="AH3325" t="str">
            <v>POUSSIN</v>
          </cell>
          <cell r="AN3325">
            <v>44453</v>
          </cell>
          <cell r="AO3325" t="str">
            <v>Compétition</v>
          </cell>
        </row>
        <row r="3326">
          <cell r="E3326">
            <v>479618</v>
          </cell>
          <cell r="F3326" t="str">
            <v>M.</v>
          </cell>
          <cell r="G3326" t="str">
            <v>ROULIN</v>
          </cell>
          <cell r="H3326" t="str">
            <v>AURELIEN</v>
          </cell>
          <cell r="I3326">
            <v>35387</v>
          </cell>
          <cell r="J3326" t="str">
            <v>FRANCE</v>
          </cell>
          <cell r="K3326" t="str">
            <v>Homme</v>
          </cell>
          <cell r="L3326">
            <v>3522</v>
          </cell>
          <cell r="M3326" t="str">
            <v>CESSON SEVIGNE CANOE KAYAK LES POISSONS VOLANTS</v>
          </cell>
          <cell r="N3326" t="str">
            <v>CSCK PV</v>
          </cell>
          <cell r="O3326">
            <v>3500</v>
          </cell>
          <cell r="P3326" t="str">
            <v>COMITE DEPARTEMENTAL CK D'ILLE ET VILAINE</v>
          </cell>
          <cell r="Q3326" t="str">
            <v>CR03</v>
          </cell>
          <cell r="R3326" t="str">
            <v>COMITE REGIONAL BRETAGNE CK</v>
          </cell>
          <cell r="S3326" t="str">
            <v>FEDERATION FRANCAISE CANOE-KAYAK ET SPORTS PAGAIE</v>
          </cell>
          <cell r="T3326">
            <v>2022</v>
          </cell>
          <cell r="V3326">
            <v>55</v>
          </cell>
          <cell r="W3326" t="str">
            <v>Non</v>
          </cell>
          <cell r="X3326" t="str">
            <v>IA Sport Plus</v>
          </cell>
          <cell r="Y3326" t="str">
            <v>IASPORT</v>
          </cell>
          <cell r="Z3326" t="str">
            <v>AN_LOIS_A</v>
          </cell>
          <cell r="AA3326" t="str">
            <v>Carte 1 an Loisir Adulte</v>
          </cell>
          <cell r="AB3326">
            <v>71104</v>
          </cell>
          <cell r="AC3326">
            <v>44531</v>
          </cell>
          <cell r="AD3326">
            <v>44559</v>
          </cell>
          <cell r="AE3326">
            <v>44926</v>
          </cell>
          <cell r="AF3326" t="str">
            <v>Aucun</v>
          </cell>
          <cell r="AG3326" t="str">
            <v>S</v>
          </cell>
          <cell r="AH3326" t="str">
            <v>SENIOR</v>
          </cell>
          <cell r="AJ3326">
            <v>44449</v>
          </cell>
          <cell r="AK3326" t="str">
            <v>Loisir</v>
          </cell>
          <cell r="AL3326" t="str">
            <v>DUBOIS JEAN PAUL</v>
          </cell>
        </row>
        <row r="3327">
          <cell r="E3327">
            <v>479624</v>
          </cell>
          <cell r="F3327" t="str">
            <v>Mme</v>
          </cell>
          <cell r="G3327" t="str">
            <v>MENARD</v>
          </cell>
          <cell r="H3327" t="str">
            <v>SYLVIE</v>
          </cell>
          <cell r="I3327">
            <v>26026</v>
          </cell>
          <cell r="J3327" t="str">
            <v>FRANCE</v>
          </cell>
          <cell r="K3327" t="str">
            <v>Femme</v>
          </cell>
          <cell r="L3327">
            <v>3522</v>
          </cell>
          <cell r="M3327" t="str">
            <v>CESSON SEVIGNE CANOE KAYAK LES POISSONS VOLANTS</v>
          </cell>
          <cell r="N3327" t="str">
            <v>CSCK PV</v>
          </cell>
          <cell r="O3327">
            <v>3500</v>
          </cell>
          <cell r="P3327" t="str">
            <v>COMITE DEPARTEMENTAL CK D'ILLE ET VILAINE</v>
          </cell>
          <cell r="Q3327" t="str">
            <v>CR03</v>
          </cell>
          <cell r="R3327" t="str">
            <v>COMITE REGIONAL BRETAGNE CK</v>
          </cell>
          <cell r="S3327" t="str">
            <v>FEDERATION FRANCAISE CANOE-KAYAK ET SPORTS PAGAIE</v>
          </cell>
          <cell r="T3327">
            <v>2022</v>
          </cell>
          <cell r="V3327">
            <v>55</v>
          </cell>
          <cell r="W3327" t="str">
            <v>Non</v>
          </cell>
          <cell r="Z3327" t="str">
            <v>AN_LOIS_A</v>
          </cell>
          <cell r="AA3327" t="str">
            <v>Carte 1 an Loisir Adulte</v>
          </cell>
          <cell r="AB3327">
            <v>71583</v>
          </cell>
          <cell r="AC3327">
            <v>44562</v>
          </cell>
          <cell r="AD3327">
            <v>44565</v>
          </cell>
          <cell r="AE3327">
            <v>44926</v>
          </cell>
          <cell r="AF3327" t="str">
            <v>Aucun</v>
          </cell>
          <cell r="AG3327" t="str">
            <v>V</v>
          </cell>
          <cell r="AH3327" t="str">
            <v>VETERAN</v>
          </cell>
        </row>
        <row r="3328">
          <cell r="E3328">
            <v>479625</v>
          </cell>
          <cell r="F3328" t="str">
            <v>M.</v>
          </cell>
          <cell r="G3328" t="str">
            <v>SCHAEFFER</v>
          </cell>
          <cell r="H3328" t="str">
            <v>PIERRE</v>
          </cell>
          <cell r="I3328">
            <v>33404</v>
          </cell>
          <cell r="J3328" t="str">
            <v>FRANCE</v>
          </cell>
          <cell r="K3328" t="str">
            <v>Homme</v>
          </cell>
          <cell r="L3328">
            <v>5609</v>
          </cell>
          <cell r="M3328" t="str">
            <v>CLUB NAUTIQUE DE BAUD</v>
          </cell>
          <cell r="N3328" t="str">
            <v>CNEB</v>
          </cell>
          <cell r="O3328">
            <v>5600</v>
          </cell>
          <cell r="P3328" t="str">
            <v>COMITE DEPARTEMENTAL CK DU MORBIHAN</v>
          </cell>
          <cell r="Q3328" t="str">
            <v>CR03</v>
          </cell>
          <cell r="R3328" t="str">
            <v>COMITE REGIONAL BRETAGNE CK</v>
          </cell>
          <cell r="S3328" t="str">
            <v>FEDERATION FRANCAISE CANOE-KAYAK ET SPORTS PAGAIE</v>
          </cell>
          <cell r="T3328">
            <v>2022</v>
          </cell>
          <cell r="V3328">
            <v>60</v>
          </cell>
          <cell r="W3328" t="str">
            <v>Non</v>
          </cell>
          <cell r="Z3328" t="str">
            <v>AN_COMP_A</v>
          </cell>
          <cell r="AA3328" t="str">
            <v>Carte 1 an Compétition Adulte</v>
          </cell>
          <cell r="AB3328">
            <v>70250</v>
          </cell>
          <cell r="AC3328">
            <v>44501</v>
          </cell>
          <cell r="AD3328">
            <v>44560</v>
          </cell>
          <cell r="AE3328">
            <v>44926</v>
          </cell>
          <cell r="AF3328" t="str">
            <v>Aucun</v>
          </cell>
          <cell r="AG3328" t="str">
            <v>S</v>
          </cell>
          <cell r="AH3328" t="str">
            <v>SENIOR</v>
          </cell>
          <cell r="AN3328">
            <v>44453</v>
          </cell>
          <cell r="AO3328" t="str">
            <v>Compétition</v>
          </cell>
        </row>
        <row r="3329">
          <cell r="E3329">
            <v>479640</v>
          </cell>
          <cell r="F3329" t="str">
            <v>Mme</v>
          </cell>
          <cell r="G3329" t="str">
            <v>RIGUIDEL</v>
          </cell>
          <cell r="H3329" t="str">
            <v>ALIX</v>
          </cell>
          <cell r="I3329">
            <v>27310</v>
          </cell>
          <cell r="J3329" t="str">
            <v>FRANCE</v>
          </cell>
          <cell r="K3329" t="str">
            <v>Femme</v>
          </cell>
          <cell r="L3329">
            <v>5643</v>
          </cell>
          <cell r="M3329" t="str">
            <v>LANESTER CANOE KAYAK CLUB</v>
          </cell>
          <cell r="N3329" t="str">
            <v>L.C.K.C</v>
          </cell>
          <cell r="O3329">
            <v>5600</v>
          </cell>
          <cell r="P3329" t="str">
            <v>COMITE DEPARTEMENTAL CK DU MORBIHAN</v>
          </cell>
          <cell r="Q3329" t="str">
            <v>CR03</v>
          </cell>
          <cell r="R3329" t="str">
            <v>COMITE REGIONAL BRETAGNE CK</v>
          </cell>
          <cell r="S3329" t="str">
            <v>FEDERATION FRANCAISE CANOE-KAYAK ET SPORTS PAGAIE</v>
          </cell>
          <cell r="T3329">
            <v>2022</v>
          </cell>
          <cell r="V3329">
            <v>55</v>
          </cell>
          <cell r="W3329" t="str">
            <v>Non</v>
          </cell>
          <cell r="Z3329" t="str">
            <v>AN_LOIS_A</v>
          </cell>
          <cell r="AA3329" t="str">
            <v>Carte 1 an Loisir Adulte</v>
          </cell>
          <cell r="AB3329">
            <v>71016</v>
          </cell>
          <cell r="AC3329">
            <v>44531</v>
          </cell>
          <cell r="AD3329">
            <v>44547</v>
          </cell>
          <cell r="AE3329">
            <v>44926</v>
          </cell>
          <cell r="AF3329" t="str">
            <v>Aucun</v>
          </cell>
          <cell r="AG3329" t="str">
            <v>V</v>
          </cell>
          <cell r="AH3329" t="str">
            <v>VETERAN</v>
          </cell>
          <cell r="AJ3329">
            <v>44476</v>
          </cell>
          <cell r="AK3329" t="str">
            <v>Loisir</v>
          </cell>
          <cell r="AL3329" t="str">
            <v>MAZARE Claire</v>
          </cell>
          <cell r="AM3329">
            <v>10106678730</v>
          </cell>
        </row>
        <row r="3330">
          <cell r="E3330">
            <v>479644</v>
          </cell>
          <cell r="F3330" t="str">
            <v>Mme</v>
          </cell>
          <cell r="G3330" t="str">
            <v>LE PAIH</v>
          </cell>
          <cell r="H3330" t="str">
            <v>MARIE-LINE</v>
          </cell>
          <cell r="I3330">
            <v>22691</v>
          </cell>
          <cell r="J3330" t="str">
            <v>FRANCE</v>
          </cell>
          <cell r="K3330" t="str">
            <v>Femme</v>
          </cell>
          <cell r="L3330">
            <v>5605</v>
          </cell>
          <cell r="M3330" t="str">
            <v xml:space="preserve">PLUMELIAU CANOE KAYAK </v>
          </cell>
          <cell r="N3330" t="str">
            <v>PCK</v>
          </cell>
          <cell r="O3330">
            <v>5600</v>
          </cell>
          <cell r="P3330" t="str">
            <v>COMITE DEPARTEMENTAL CK DU MORBIHAN</v>
          </cell>
          <cell r="Q3330" t="str">
            <v>CR03</v>
          </cell>
          <cell r="R3330" t="str">
            <v>COMITE REGIONAL BRETAGNE CK</v>
          </cell>
          <cell r="S3330" t="str">
            <v>FEDERATION FRANCAISE CANOE-KAYAK ET SPORTS PAGAIE</v>
          </cell>
          <cell r="T3330">
            <v>2022</v>
          </cell>
          <cell r="V3330">
            <v>2</v>
          </cell>
          <cell r="W3330" t="str">
            <v>Non</v>
          </cell>
          <cell r="Z3330" t="str">
            <v>AN_SANS_P</v>
          </cell>
          <cell r="AA3330" t="str">
            <v>Carte annuelle sans pratique</v>
          </cell>
          <cell r="AB3330">
            <v>71671</v>
          </cell>
          <cell r="AC3330">
            <v>44593</v>
          </cell>
          <cell r="AD3330">
            <v>44612</v>
          </cell>
          <cell r="AE3330">
            <v>44926</v>
          </cell>
          <cell r="AF3330" t="str">
            <v>Aucun</v>
          </cell>
          <cell r="AG3330" t="str">
            <v>V</v>
          </cell>
          <cell r="AH3330" t="str">
            <v>VETERAN</v>
          </cell>
        </row>
        <row r="3331">
          <cell r="E3331">
            <v>479645</v>
          </cell>
          <cell r="F3331" t="str">
            <v>M.</v>
          </cell>
          <cell r="G3331" t="str">
            <v>ROADS</v>
          </cell>
          <cell r="H3331" t="str">
            <v>SOAN</v>
          </cell>
          <cell r="I3331">
            <v>40414</v>
          </cell>
          <cell r="J3331" t="str">
            <v>FRANCE</v>
          </cell>
          <cell r="K3331" t="str">
            <v>Homme</v>
          </cell>
          <cell r="L3331">
            <v>5630</v>
          </cell>
          <cell r="M3331" t="str">
            <v>CANOE KAYAK AMICALE LAIQUE DE CLEGUER</v>
          </cell>
          <cell r="N3331" t="str">
            <v>CKALC</v>
          </cell>
          <cell r="O3331">
            <v>5600</v>
          </cell>
          <cell r="P3331" t="str">
            <v>COMITE DEPARTEMENTAL CK DU MORBIHAN</v>
          </cell>
          <cell r="Q3331" t="str">
            <v>CR03</v>
          </cell>
          <cell r="R3331" t="str">
            <v>COMITE REGIONAL BRETAGNE CK</v>
          </cell>
          <cell r="S3331" t="str">
            <v>FEDERATION FRANCAISE CANOE-KAYAK ET SPORTS PAGAIE</v>
          </cell>
          <cell r="T3331">
            <v>2022</v>
          </cell>
          <cell r="V3331">
            <v>40</v>
          </cell>
          <cell r="W3331" t="str">
            <v>Non</v>
          </cell>
          <cell r="Z3331" t="str">
            <v>AN_COMP_J</v>
          </cell>
          <cell r="AA3331" t="str">
            <v>Carte 1 an Compétition Jeune</v>
          </cell>
          <cell r="AB3331">
            <v>69003</v>
          </cell>
          <cell r="AC3331">
            <v>44378</v>
          </cell>
          <cell r="AD3331">
            <v>44543</v>
          </cell>
          <cell r="AE3331">
            <v>44926</v>
          </cell>
          <cell r="AF3331" t="str">
            <v>Aucun</v>
          </cell>
          <cell r="AG3331" t="str">
            <v>B</v>
          </cell>
          <cell r="AH3331" t="str">
            <v>BENJAMIN</v>
          </cell>
          <cell r="AN3331">
            <v>44543</v>
          </cell>
          <cell r="AO3331" t="str">
            <v>Compétition</v>
          </cell>
        </row>
        <row r="3332">
          <cell r="E3332">
            <v>479646</v>
          </cell>
          <cell r="F3332" t="str">
            <v>M.</v>
          </cell>
          <cell r="G3332" t="str">
            <v>LE GARS</v>
          </cell>
          <cell r="H3332" t="str">
            <v>GAEL</v>
          </cell>
          <cell r="I3332">
            <v>41596</v>
          </cell>
          <cell r="J3332" t="str">
            <v>FRANCE</v>
          </cell>
          <cell r="K3332" t="str">
            <v>Homme</v>
          </cell>
          <cell r="L3332">
            <v>2904</v>
          </cell>
          <cell r="M3332" t="str">
            <v>CANOE KAYAK DE QUIMPERLE</v>
          </cell>
          <cell r="O3332">
            <v>2900</v>
          </cell>
          <cell r="P3332" t="str">
            <v>COMITE DEPARTEMENTAL CK DU FINISTERE</v>
          </cell>
          <cell r="Q3332" t="str">
            <v>CR03</v>
          </cell>
          <cell r="R3332" t="str">
            <v>COMITE REGIONAL BRETAGNE CK</v>
          </cell>
          <cell r="S3332" t="str">
            <v>FEDERATION FRANCAISE CANOE-KAYAK ET SPORTS PAGAIE</v>
          </cell>
          <cell r="T3332">
            <v>2022</v>
          </cell>
          <cell r="V3332">
            <v>20</v>
          </cell>
          <cell r="W3332" t="str">
            <v>Non</v>
          </cell>
          <cell r="Z3332" t="str">
            <v>AN_LOIS_J</v>
          </cell>
          <cell r="AA3332" t="str">
            <v>Carte 1 an Loisir Jeune</v>
          </cell>
          <cell r="AB3332">
            <v>71568</v>
          </cell>
          <cell r="AC3332">
            <v>44562</v>
          </cell>
          <cell r="AD3332">
            <v>44565</v>
          </cell>
          <cell r="AE3332">
            <v>44926</v>
          </cell>
          <cell r="AF3332" t="str">
            <v>Aucun</v>
          </cell>
          <cell r="AG3332" t="str">
            <v>P</v>
          </cell>
          <cell r="AH3332" t="str">
            <v>POUSSIN</v>
          </cell>
        </row>
        <row r="3333">
          <cell r="E3333">
            <v>479648</v>
          </cell>
          <cell r="F3333" t="str">
            <v>M.</v>
          </cell>
          <cell r="G3333" t="str">
            <v>BESSE</v>
          </cell>
          <cell r="H3333" t="str">
            <v>LIAM</v>
          </cell>
          <cell r="I3333">
            <v>40729</v>
          </cell>
          <cell r="J3333" t="str">
            <v>FRANCE</v>
          </cell>
          <cell r="K3333" t="str">
            <v>Homme</v>
          </cell>
          <cell r="L3333">
            <v>2904</v>
          </cell>
          <cell r="M3333" t="str">
            <v>CANOE KAYAK DE QUIMPERLE</v>
          </cell>
          <cell r="O3333">
            <v>2900</v>
          </cell>
          <cell r="P3333" t="str">
            <v>COMITE DEPARTEMENTAL CK DU FINISTERE</v>
          </cell>
          <cell r="Q3333" t="str">
            <v>CR03</v>
          </cell>
          <cell r="R3333" t="str">
            <v>COMITE REGIONAL BRETAGNE CK</v>
          </cell>
          <cell r="S3333" t="str">
            <v>FEDERATION FRANCAISE CANOE-KAYAK ET SPORTS PAGAIE</v>
          </cell>
          <cell r="T3333">
            <v>2022</v>
          </cell>
          <cell r="V3333">
            <v>20</v>
          </cell>
          <cell r="W3333" t="str">
            <v>Non</v>
          </cell>
          <cell r="Z3333" t="str">
            <v>AN_LOIS_J</v>
          </cell>
          <cell r="AA3333" t="str">
            <v>Carte 1 an Loisir Jeune</v>
          </cell>
          <cell r="AB3333">
            <v>71568</v>
          </cell>
          <cell r="AC3333">
            <v>44562</v>
          </cell>
          <cell r="AD3333">
            <v>44565</v>
          </cell>
          <cell r="AE3333">
            <v>44926</v>
          </cell>
          <cell r="AF3333" t="str">
            <v>Aucun</v>
          </cell>
          <cell r="AG3333" t="str">
            <v>B</v>
          </cell>
          <cell r="AH3333" t="str">
            <v>BENJAMIN</v>
          </cell>
        </row>
        <row r="3334">
          <cell r="E3334">
            <v>479650</v>
          </cell>
          <cell r="F3334" t="str">
            <v>Mme</v>
          </cell>
          <cell r="G3334" t="str">
            <v>LE MANCHEC</v>
          </cell>
          <cell r="H3334" t="str">
            <v>AMBRE</v>
          </cell>
          <cell r="I3334">
            <v>40559</v>
          </cell>
          <cell r="J3334" t="str">
            <v>FRANCE</v>
          </cell>
          <cell r="K3334" t="str">
            <v>Femme</v>
          </cell>
          <cell r="L3334">
            <v>5605</v>
          </cell>
          <cell r="M3334" t="str">
            <v xml:space="preserve">PLUMELIAU CANOE KAYAK </v>
          </cell>
          <cell r="N3334" t="str">
            <v>PCK</v>
          </cell>
          <cell r="O3334">
            <v>5600</v>
          </cell>
          <cell r="P3334" t="str">
            <v>COMITE DEPARTEMENTAL CK DU MORBIHAN</v>
          </cell>
          <cell r="Q3334" t="str">
            <v>CR03</v>
          </cell>
          <cell r="R3334" t="str">
            <v>COMITE REGIONAL BRETAGNE CK</v>
          </cell>
          <cell r="S3334" t="str">
            <v>FEDERATION FRANCAISE CANOE-KAYAK ET SPORTS PAGAIE</v>
          </cell>
          <cell r="T3334">
            <v>2022</v>
          </cell>
          <cell r="V3334">
            <v>20</v>
          </cell>
          <cell r="W3334" t="str">
            <v>Non</v>
          </cell>
          <cell r="Z3334" t="str">
            <v>AN_LOIS_J</v>
          </cell>
          <cell r="AA3334" t="str">
            <v>Carte 1 an Loisir Jeune</v>
          </cell>
          <cell r="AB3334">
            <v>71174</v>
          </cell>
          <cell r="AC3334">
            <v>44562</v>
          </cell>
          <cell r="AD3334">
            <v>44563</v>
          </cell>
          <cell r="AE3334">
            <v>44926</v>
          </cell>
          <cell r="AF3334" t="str">
            <v>Aucun</v>
          </cell>
          <cell r="AG3334" t="str">
            <v>B</v>
          </cell>
          <cell r="AH3334" t="str">
            <v>BENJAMIN</v>
          </cell>
        </row>
        <row r="3335">
          <cell r="E3335">
            <v>479653</v>
          </cell>
          <cell r="F3335" t="str">
            <v>M.</v>
          </cell>
          <cell r="G3335" t="str">
            <v>POIGNANT LESTEVEN</v>
          </cell>
          <cell r="H3335" t="str">
            <v>JEAN BAPTISTE</v>
          </cell>
          <cell r="I3335">
            <v>21145</v>
          </cell>
          <cell r="J3335" t="str">
            <v>FRANCE</v>
          </cell>
          <cell r="K3335" t="str">
            <v>Homme</v>
          </cell>
          <cell r="L3335">
            <v>5605</v>
          </cell>
          <cell r="M3335" t="str">
            <v xml:space="preserve">PLUMELIAU CANOE KAYAK </v>
          </cell>
          <cell r="N3335" t="str">
            <v>PCK</v>
          </cell>
          <cell r="O3335">
            <v>5600</v>
          </cell>
          <cell r="P3335" t="str">
            <v>COMITE DEPARTEMENTAL CK DU MORBIHAN</v>
          </cell>
          <cell r="Q3335" t="str">
            <v>CR03</v>
          </cell>
          <cell r="R3335" t="str">
            <v>COMITE REGIONAL BRETAGNE CK</v>
          </cell>
          <cell r="S3335" t="str">
            <v>FEDERATION FRANCAISE CANOE-KAYAK ET SPORTS PAGAIE</v>
          </cell>
          <cell r="T3335">
            <v>2022</v>
          </cell>
          <cell r="V3335">
            <v>55</v>
          </cell>
          <cell r="W3335" t="str">
            <v>Non</v>
          </cell>
          <cell r="Z3335" t="str">
            <v>AN_LOIS_A</v>
          </cell>
          <cell r="AA3335" t="str">
            <v>Carte 1 an Loisir Adulte</v>
          </cell>
          <cell r="AB3335">
            <v>71174</v>
          </cell>
          <cell r="AC3335">
            <v>44562</v>
          </cell>
          <cell r="AD3335">
            <v>44563</v>
          </cell>
          <cell r="AE3335">
            <v>44926</v>
          </cell>
          <cell r="AF3335" t="str">
            <v>Aucun</v>
          </cell>
          <cell r="AG3335" t="str">
            <v>V</v>
          </cell>
          <cell r="AH3335" t="str">
            <v>VETERAN</v>
          </cell>
        </row>
        <row r="3336">
          <cell r="E3336">
            <v>479655</v>
          </cell>
          <cell r="F3336" t="str">
            <v>Mme</v>
          </cell>
          <cell r="G3336" t="str">
            <v>BALEYDIER</v>
          </cell>
          <cell r="H3336" t="str">
            <v>SHAILY</v>
          </cell>
          <cell r="I3336">
            <v>40077</v>
          </cell>
          <cell r="J3336" t="str">
            <v>FRANCE</v>
          </cell>
          <cell r="K3336" t="str">
            <v>Femme</v>
          </cell>
          <cell r="L3336">
            <v>2904</v>
          </cell>
          <cell r="M3336" t="str">
            <v>CANOE KAYAK DE QUIMPERLE</v>
          </cell>
          <cell r="O3336">
            <v>2900</v>
          </cell>
          <cell r="P3336" t="str">
            <v>COMITE DEPARTEMENTAL CK DU FINISTERE</v>
          </cell>
          <cell r="Q3336" t="str">
            <v>CR03</v>
          </cell>
          <cell r="R3336" t="str">
            <v>COMITE REGIONAL BRETAGNE CK</v>
          </cell>
          <cell r="S3336" t="str">
            <v>FEDERATION FRANCAISE CANOE-KAYAK ET SPORTS PAGAIE</v>
          </cell>
          <cell r="T3336">
            <v>2022</v>
          </cell>
          <cell r="V3336">
            <v>20</v>
          </cell>
          <cell r="W3336" t="str">
            <v>Non</v>
          </cell>
          <cell r="Z3336" t="str">
            <v>AN_LOIS_J</v>
          </cell>
          <cell r="AA3336" t="str">
            <v>Carte 1 an Loisir Jeune</v>
          </cell>
          <cell r="AB3336">
            <v>71568</v>
          </cell>
          <cell r="AC3336">
            <v>44562</v>
          </cell>
          <cell r="AD3336">
            <v>44565</v>
          </cell>
          <cell r="AE3336">
            <v>44926</v>
          </cell>
          <cell r="AF3336" t="str">
            <v>Aucun</v>
          </cell>
          <cell r="AG3336" t="str">
            <v>M</v>
          </cell>
          <cell r="AH3336" t="str">
            <v>MINIME</v>
          </cell>
        </row>
        <row r="3337">
          <cell r="E3337">
            <v>479658</v>
          </cell>
          <cell r="F3337" t="str">
            <v>M.</v>
          </cell>
          <cell r="G3337" t="str">
            <v>DERRIEN</v>
          </cell>
          <cell r="H3337" t="str">
            <v>CLEMENT</v>
          </cell>
          <cell r="I3337">
            <v>40866</v>
          </cell>
          <cell r="J3337" t="str">
            <v>FRANCE</v>
          </cell>
          <cell r="K3337" t="str">
            <v>Homme</v>
          </cell>
          <cell r="L3337">
            <v>2904</v>
          </cell>
          <cell r="M3337" t="str">
            <v>CANOE KAYAK DE QUIMPERLE</v>
          </cell>
          <cell r="O3337">
            <v>2900</v>
          </cell>
          <cell r="P3337" t="str">
            <v>COMITE DEPARTEMENTAL CK DU FINISTERE</v>
          </cell>
          <cell r="Q3337" t="str">
            <v>CR03</v>
          </cell>
          <cell r="R3337" t="str">
            <v>COMITE REGIONAL BRETAGNE CK</v>
          </cell>
          <cell r="S3337" t="str">
            <v>FEDERATION FRANCAISE CANOE-KAYAK ET SPORTS PAGAIE</v>
          </cell>
          <cell r="T3337">
            <v>2022</v>
          </cell>
          <cell r="V3337">
            <v>20</v>
          </cell>
          <cell r="W3337" t="str">
            <v>Non</v>
          </cell>
          <cell r="Z3337" t="str">
            <v>AN_LOIS_J</v>
          </cell>
          <cell r="AA3337" t="str">
            <v>Carte 1 an Loisir Jeune</v>
          </cell>
          <cell r="AB3337">
            <v>71568</v>
          </cell>
          <cell r="AC3337">
            <v>44562</v>
          </cell>
          <cell r="AD3337">
            <v>44565</v>
          </cell>
          <cell r="AE3337">
            <v>44926</v>
          </cell>
          <cell r="AF3337" t="str">
            <v>Aucun</v>
          </cell>
          <cell r="AG3337" t="str">
            <v>B</v>
          </cell>
          <cell r="AH3337" t="str">
            <v>BENJAMIN</v>
          </cell>
        </row>
        <row r="3338">
          <cell r="E3338">
            <v>479662</v>
          </cell>
          <cell r="F3338" t="str">
            <v>M.</v>
          </cell>
          <cell r="G3338" t="str">
            <v>MAHOAS</v>
          </cell>
          <cell r="H3338" t="str">
            <v>YOHAN</v>
          </cell>
          <cell r="I3338">
            <v>38265</v>
          </cell>
          <cell r="J3338" t="str">
            <v>FRANCE</v>
          </cell>
          <cell r="K3338" t="str">
            <v>Homme</v>
          </cell>
          <cell r="L3338">
            <v>2904</v>
          </cell>
          <cell r="M3338" t="str">
            <v>CANOE KAYAK DE QUIMPERLE</v>
          </cell>
          <cell r="O3338">
            <v>2900</v>
          </cell>
          <cell r="P3338" t="str">
            <v>COMITE DEPARTEMENTAL CK DU FINISTERE</v>
          </cell>
          <cell r="Q3338" t="str">
            <v>CR03</v>
          </cell>
          <cell r="R3338" t="str">
            <v>COMITE REGIONAL BRETAGNE CK</v>
          </cell>
          <cell r="S3338" t="str">
            <v>FEDERATION FRANCAISE CANOE-KAYAK ET SPORTS PAGAIE</v>
          </cell>
          <cell r="T3338">
            <v>2022</v>
          </cell>
          <cell r="V3338">
            <v>40</v>
          </cell>
          <cell r="W3338" t="str">
            <v>Non</v>
          </cell>
          <cell r="Z3338" t="str">
            <v>AN_COMP_J</v>
          </cell>
          <cell r="AA3338" t="str">
            <v>Carte 1 an Compétition Jeune</v>
          </cell>
          <cell r="AB3338">
            <v>71568</v>
          </cell>
          <cell r="AC3338">
            <v>44562</v>
          </cell>
          <cell r="AD3338">
            <v>44565</v>
          </cell>
          <cell r="AE3338">
            <v>44926</v>
          </cell>
          <cell r="AF3338" t="str">
            <v>Aucun</v>
          </cell>
          <cell r="AG3338" t="str">
            <v>J</v>
          </cell>
          <cell r="AH3338" t="str">
            <v>JUNIOR</v>
          </cell>
          <cell r="AN3338">
            <v>44658</v>
          </cell>
          <cell r="AO3338" t="str">
            <v>Compétition</v>
          </cell>
        </row>
        <row r="3339">
          <cell r="E3339">
            <v>479664</v>
          </cell>
          <cell r="F3339" t="str">
            <v>Mme</v>
          </cell>
          <cell r="G3339" t="str">
            <v>BERTHELE</v>
          </cell>
          <cell r="H3339" t="str">
            <v>LISE</v>
          </cell>
          <cell r="I3339">
            <v>40987</v>
          </cell>
          <cell r="J3339" t="str">
            <v>FRANCE</v>
          </cell>
          <cell r="K3339" t="str">
            <v>Femme</v>
          </cell>
          <cell r="L3339">
            <v>2904</v>
          </cell>
          <cell r="M3339" t="str">
            <v>CANOE KAYAK DE QUIMPERLE</v>
          </cell>
          <cell r="O3339">
            <v>2900</v>
          </cell>
          <cell r="P3339" t="str">
            <v>COMITE DEPARTEMENTAL CK DU FINISTERE</v>
          </cell>
          <cell r="Q3339" t="str">
            <v>CR03</v>
          </cell>
          <cell r="R3339" t="str">
            <v>COMITE REGIONAL BRETAGNE CK</v>
          </cell>
          <cell r="S3339" t="str">
            <v>FEDERATION FRANCAISE CANOE-KAYAK ET SPORTS PAGAIE</v>
          </cell>
          <cell r="T3339">
            <v>2022</v>
          </cell>
          <cell r="V3339">
            <v>20</v>
          </cell>
          <cell r="W3339" t="str">
            <v>Non</v>
          </cell>
          <cell r="Z3339" t="str">
            <v>AN_LOIS_J</v>
          </cell>
          <cell r="AA3339" t="str">
            <v>Carte 1 an Loisir Jeune</v>
          </cell>
          <cell r="AB3339">
            <v>71568</v>
          </cell>
          <cell r="AC3339">
            <v>44562</v>
          </cell>
          <cell r="AD3339">
            <v>44565</v>
          </cell>
          <cell r="AE3339">
            <v>44926</v>
          </cell>
          <cell r="AF3339" t="str">
            <v>Aucun</v>
          </cell>
          <cell r="AG3339" t="str">
            <v>P</v>
          </cell>
          <cell r="AH3339" t="str">
            <v>POUSSIN</v>
          </cell>
        </row>
        <row r="3340">
          <cell r="E3340">
            <v>479695</v>
          </cell>
          <cell r="F3340" t="str">
            <v>M.</v>
          </cell>
          <cell r="G3340" t="str">
            <v>LEMASSON</v>
          </cell>
          <cell r="H3340" t="str">
            <v>HUGO</v>
          </cell>
          <cell r="I3340">
            <v>40696</v>
          </cell>
          <cell r="J3340" t="str">
            <v>FRANCE</v>
          </cell>
          <cell r="K3340" t="str">
            <v>Homme</v>
          </cell>
          <cell r="L3340">
            <v>3512</v>
          </cell>
          <cell r="M3340" t="str">
            <v>CANOE KAYAK CLUB ACIGNE</v>
          </cell>
          <cell r="O3340">
            <v>3500</v>
          </cell>
          <cell r="P3340" t="str">
            <v>COMITE DEPARTEMENTAL CK D'ILLE ET VILAINE</v>
          </cell>
          <cell r="Q3340" t="str">
            <v>CR03</v>
          </cell>
          <cell r="R3340" t="str">
            <v>COMITE REGIONAL BRETAGNE CK</v>
          </cell>
          <cell r="S3340" t="str">
            <v>FEDERATION FRANCAISE CANOE-KAYAK ET SPORTS PAGAIE</v>
          </cell>
          <cell r="T3340">
            <v>2022</v>
          </cell>
          <cell r="V3340">
            <v>40</v>
          </cell>
          <cell r="W3340" t="str">
            <v>Non</v>
          </cell>
          <cell r="Z3340" t="str">
            <v>AN_COMP_J</v>
          </cell>
          <cell r="AA3340" t="str">
            <v>Carte 1 an Compétition Jeune</v>
          </cell>
          <cell r="AB3340">
            <v>71138</v>
          </cell>
          <cell r="AC3340">
            <v>44562</v>
          </cell>
          <cell r="AD3340">
            <v>44565</v>
          </cell>
          <cell r="AE3340">
            <v>44926</v>
          </cell>
          <cell r="AF3340" t="str">
            <v>Aucun</v>
          </cell>
          <cell r="AG3340" t="str">
            <v>B</v>
          </cell>
          <cell r="AH3340" t="str">
            <v>BENJAMIN</v>
          </cell>
          <cell r="AN3340">
            <v>44584</v>
          </cell>
          <cell r="AO3340" t="str">
            <v>Compétition</v>
          </cell>
        </row>
        <row r="3341">
          <cell r="E3341">
            <v>479696</v>
          </cell>
          <cell r="F3341" t="str">
            <v>Mme</v>
          </cell>
          <cell r="G3341" t="str">
            <v>LEMASSON</v>
          </cell>
          <cell r="H3341" t="str">
            <v>ADELE</v>
          </cell>
          <cell r="I3341">
            <v>41392</v>
          </cell>
          <cell r="J3341" t="str">
            <v>FRANCE</v>
          </cell>
          <cell r="K3341" t="str">
            <v>Femme</v>
          </cell>
          <cell r="L3341">
            <v>3512</v>
          </cell>
          <cell r="M3341" t="str">
            <v>CANOE KAYAK CLUB ACIGNE</v>
          </cell>
          <cell r="O3341">
            <v>3500</v>
          </cell>
          <cell r="P3341" t="str">
            <v>COMITE DEPARTEMENTAL CK D'ILLE ET VILAINE</v>
          </cell>
          <cell r="Q3341" t="str">
            <v>CR03</v>
          </cell>
          <cell r="R3341" t="str">
            <v>COMITE REGIONAL BRETAGNE CK</v>
          </cell>
          <cell r="S3341" t="str">
            <v>FEDERATION FRANCAISE CANOE-KAYAK ET SPORTS PAGAIE</v>
          </cell>
          <cell r="T3341">
            <v>2022</v>
          </cell>
          <cell r="V3341">
            <v>40</v>
          </cell>
          <cell r="W3341" t="str">
            <v>Non</v>
          </cell>
          <cell r="Z3341" t="str">
            <v>AN_COMP_J</v>
          </cell>
          <cell r="AA3341" t="str">
            <v>Carte 1 an Compétition Jeune</v>
          </cell>
          <cell r="AB3341">
            <v>71138</v>
          </cell>
          <cell r="AC3341">
            <v>44562</v>
          </cell>
          <cell r="AD3341">
            <v>44565</v>
          </cell>
          <cell r="AE3341">
            <v>44926</v>
          </cell>
          <cell r="AF3341" t="str">
            <v>Aucun</v>
          </cell>
          <cell r="AG3341" t="str">
            <v>P</v>
          </cell>
          <cell r="AH3341" t="str">
            <v>POUSSIN</v>
          </cell>
          <cell r="AN3341">
            <v>44584</v>
          </cell>
          <cell r="AO3341" t="str">
            <v>Compétition</v>
          </cell>
        </row>
        <row r="3342">
          <cell r="E3342">
            <v>479697</v>
          </cell>
          <cell r="F3342" t="str">
            <v>M.</v>
          </cell>
          <cell r="G3342" t="str">
            <v>PETIT</v>
          </cell>
          <cell r="H3342" t="str">
            <v>ETHAN</v>
          </cell>
          <cell r="I3342">
            <v>40665</v>
          </cell>
          <cell r="J3342" t="str">
            <v>FRANCE</v>
          </cell>
          <cell r="K3342" t="str">
            <v>Homme</v>
          </cell>
          <cell r="L3342">
            <v>3512</v>
          </cell>
          <cell r="M3342" t="str">
            <v>CANOE KAYAK CLUB ACIGNE</v>
          </cell>
          <cell r="O3342">
            <v>3500</v>
          </cell>
          <cell r="P3342" t="str">
            <v>COMITE DEPARTEMENTAL CK D'ILLE ET VILAINE</v>
          </cell>
          <cell r="Q3342" t="str">
            <v>CR03</v>
          </cell>
          <cell r="R3342" t="str">
            <v>COMITE REGIONAL BRETAGNE CK</v>
          </cell>
          <cell r="S3342" t="str">
            <v>FEDERATION FRANCAISE CANOE-KAYAK ET SPORTS PAGAIE</v>
          </cell>
          <cell r="T3342">
            <v>2022</v>
          </cell>
          <cell r="V3342">
            <v>40</v>
          </cell>
          <cell r="W3342" t="str">
            <v>Non</v>
          </cell>
          <cell r="Z3342" t="str">
            <v>AN_COMP_J</v>
          </cell>
          <cell r="AA3342" t="str">
            <v>Carte 1 an Compétition Jeune</v>
          </cell>
          <cell r="AB3342">
            <v>71138</v>
          </cell>
          <cell r="AC3342">
            <v>44562</v>
          </cell>
          <cell r="AD3342">
            <v>44565</v>
          </cell>
          <cell r="AE3342">
            <v>44926</v>
          </cell>
          <cell r="AF3342" t="str">
            <v>Aucun</v>
          </cell>
          <cell r="AG3342" t="str">
            <v>B</v>
          </cell>
          <cell r="AH3342" t="str">
            <v>BENJAMIN</v>
          </cell>
          <cell r="AN3342">
            <v>44584</v>
          </cell>
          <cell r="AO3342" t="str">
            <v>Compétition</v>
          </cell>
        </row>
        <row r="3343">
          <cell r="E3343">
            <v>479699</v>
          </cell>
          <cell r="F3343" t="str">
            <v>M.</v>
          </cell>
          <cell r="G3343" t="str">
            <v>BARIAL</v>
          </cell>
          <cell r="H3343" t="str">
            <v>NOËL</v>
          </cell>
          <cell r="I3343">
            <v>40894</v>
          </cell>
          <cell r="J3343" t="str">
            <v>FRANCE</v>
          </cell>
          <cell r="K3343" t="str">
            <v>Homme</v>
          </cell>
          <cell r="L3343">
            <v>3512</v>
          </cell>
          <cell r="M3343" t="str">
            <v>CANOE KAYAK CLUB ACIGNE</v>
          </cell>
          <cell r="O3343">
            <v>3500</v>
          </cell>
          <cell r="P3343" t="str">
            <v>COMITE DEPARTEMENTAL CK D'ILLE ET VILAINE</v>
          </cell>
          <cell r="Q3343" t="str">
            <v>CR03</v>
          </cell>
          <cell r="R3343" t="str">
            <v>COMITE REGIONAL BRETAGNE CK</v>
          </cell>
          <cell r="S3343" t="str">
            <v>FEDERATION FRANCAISE CANOE-KAYAK ET SPORTS PAGAIE</v>
          </cell>
          <cell r="T3343">
            <v>2022</v>
          </cell>
          <cell r="V3343">
            <v>40</v>
          </cell>
          <cell r="W3343" t="str">
            <v>Non</v>
          </cell>
          <cell r="Z3343" t="str">
            <v>AN_COMP_J</v>
          </cell>
          <cell r="AA3343" t="str">
            <v>Carte 1 an Compétition Jeune</v>
          </cell>
          <cell r="AB3343">
            <v>71138</v>
          </cell>
          <cell r="AC3343">
            <v>44562</v>
          </cell>
          <cell r="AD3343">
            <v>44565</v>
          </cell>
          <cell r="AE3343">
            <v>44926</v>
          </cell>
          <cell r="AF3343" t="str">
            <v>Aucun</v>
          </cell>
          <cell r="AG3343" t="str">
            <v>B</v>
          </cell>
          <cell r="AH3343" t="str">
            <v>BENJAMIN</v>
          </cell>
          <cell r="AN3343">
            <v>44584</v>
          </cell>
          <cell r="AO3343" t="str">
            <v>Compétition</v>
          </cell>
        </row>
        <row r="3344">
          <cell r="E3344">
            <v>479758</v>
          </cell>
          <cell r="F3344" t="str">
            <v>M.</v>
          </cell>
          <cell r="G3344" t="str">
            <v>BECHU</v>
          </cell>
          <cell r="H3344" t="str">
            <v>NOLAH</v>
          </cell>
          <cell r="I3344">
            <v>41212</v>
          </cell>
          <cell r="J3344" t="str">
            <v>FRANCE</v>
          </cell>
          <cell r="K3344" t="str">
            <v>Homme</v>
          </cell>
          <cell r="L3344">
            <v>3501</v>
          </cell>
          <cell r="M3344" t="str">
            <v>KAYAK CLUB PONT REAN</v>
          </cell>
          <cell r="O3344">
            <v>3500</v>
          </cell>
          <cell r="P3344" t="str">
            <v>COMITE DEPARTEMENTAL CK D'ILLE ET VILAINE</v>
          </cell>
          <cell r="Q3344" t="str">
            <v>CR03</v>
          </cell>
          <cell r="R3344" t="str">
            <v>COMITE REGIONAL BRETAGNE CK</v>
          </cell>
          <cell r="S3344" t="str">
            <v>FEDERATION FRANCAISE CANOE-KAYAK ET SPORTS PAGAIE</v>
          </cell>
          <cell r="T3344">
            <v>2022</v>
          </cell>
          <cell r="V3344">
            <v>40</v>
          </cell>
          <cell r="W3344" t="str">
            <v>Non</v>
          </cell>
          <cell r="X3344" t="str">
            <v>IA Sport Plus</v>
          </cell>
          <cell r="Y3344" t="str">
            <v>IASPORT</v>
          </cell>
          <cell r="Z3344" t="str">
            <v>AN_COMP_J</v>
          </cell>
          <cell r="AA3344" t="str">
            <v>Carte 1 an Compétition Jeune</v>
          </cell>
          <cell r="AB3344">
            <v>70967</v>
          </cell>
          <cell r="AC3344">
            <v>44531</v>
          </cell>
          <cell r="AD3344">
            <v>44551</v>
          </cell>
          <cell r="AE3344">
            <v>44926</v>
          </cell>
          <cell r="AF3344" t="str">
            <v>Aucun</v>
          </cell>
          <cell r="AG3344" t="str">
            <v>P</v>
          </cell>
          <cell r="AH3344" t="str">
            <v>POUSSIN</v>
          </cell>
          <cell r="AN3344">
            <v>44466</v>
          </cell>
          <cell r="AO3344" t="str">
            <v>Compétition</v>
          </cell>
        </row>
        <row r="3345">
          <cell r="E3345">
            <v>479760</v>
          </cell>
          <cell r="F3345" t="str">
            <v>M.</v>
          </cell>
          <cell r="G3345" t="str">
            <v>TOURTELIER</v>
          </cell>
          <cell r="H3345" t="str">
            <v>ALAN</v>
          </cell>
          <cell r="I3345">
            <v>40101</v>
          </cell>
          <cell r="J3345" t="str">
            <v>FRANCE</v>
          </cell>
          <cell r="K3345" t="str">
            <v>Homme</v>
          </cell>
          <cell r="L3345">
            <v>3501</v>
          </cell>
          <cell r="M3345" t="str">
            <v>KAYAK CLUB PONT REAN</v>
          </cell>
          <cell r="O3345">
            <v>3500</v>
          </cell>
          <cell r="P3345" t="str">
            <v>COMITE DEPARTEMENTAL CK D'ILLE ET VILAINE</v>
          </cell>
          <cell r="Q3345" t="str">
            <v>CR03</v>
          </cell>
          <cell r="R3345" t="str">
            <v>COMITE REGIONAL BRETAGNE CK</v>
          </cell>
          <cell r="S3345" t="str">
            <v>FEDERATION FRANCAISE CANOE-KAYAK ET SPORTS PAGAIE</v>
          </cell>
          <cell r="T3345">
            <v>2022</v>
          </cell>
          <cell r="V3345">
            <v>40</v>
          </cell>
          <cell r="W3345" t="str">
            <v>Non</v>
          </cell>
          <cell r="Z3345" t="str">
            <v>AN_COMP_J</v>
          </cell>
          <cell r="AA3345" t="str">
            <v>Carte 1 an Compétition Jeune</v>
          </cell>
          <cell r="AB3345">
            <v>70967</v>
          </cell>
          <cell r="AC3345">
            <v>44531</v>
          </cell>
          <cell r="AD3345">
            <v>44552</v>
          </cell>
          <cell r="AE3345">
            <v>44926</v>
          </cell>
          <cell r="AF3345" t="str">
            <v>Aucun</v>
          </cell>
          <cell r="AG3345" t="str">
            <v>M</v>
          </cell>
          <cell r="AH3345" t="str">
            <v>MINIME</v>
          </cell>
          <cell r="AN3345">
            <v>44461</v>
          </cell>
          <cell r="AO3345" t="str">
            <v>Compétition</v>
          </cell>
        </row>
        <row r="3346">
          <cell r="E3346">
            <v>479761</v>
          </cell>
          <cell r="F3346" t="str">
            <v>M.</v>
          </cell>
          <cell r="G3346" t="str">
            <v>CONSTANT</v>
          </cell>
          <cell r="H3346" t="str">
            <v>YVAIN</v>
          </cell>
          <cell r="I3346">
            <v>40272</v>
          </cell>
          <cell r="J3346" t="str">
            <v>FRANCE</v>
          </cell>
          <cell r="K3346" t="str">
            <v>Homme</v>
          </cell>
          <cell r="L3346">
            <v>3501</v>
          </cell>
          <cell r="M3346" t="str">
            <v>KAYAK CLUB PONT REAN</v>
          </cell>
          <cell r="O3346">
            <v>3500</v>
          </cell>
          <cell r="P3346" t="str">
            <v>COMITE DEPARTEMENTAL CK D'ILLE ET VILAINE</v>
          </cell>
          <cell r="Q3346" t="str">
            <v>CR03</v>
          </cell>
          <cell r="R3346" t="str">
            <v>COMITE REGIONAL BRETAGNE CK</v>
          </cell>
          <cell r="S3346" t="str">
            <v>FEDERATION FRANCAISE CANOE-KAYAK ET SPORTS PAGAIE</v>
          </cell>
          <cell r="T3346">
            <v>2022</v>
          </cell>
          <cell r="V3346">
            <v>40</v>
          </cell>
          <cell r="W3346" t="str">
            <v>Non</v>
          </cell>
          <cell r="Z3346" t="str">
            <v>AN_COMP_J</v>
          </cell>
          <cell r="AA3346" t="str">
            <v>Carte 1 an Compétition Jeune</v>
          </cell>
          <cell r="AB3346">
            <v>70967</v>
          </cell>
          <cell r="AC3346">
            <v>44531</v>
          </cell>
          <cell r="AD3346">
            <v>44551</v>
          </cell>
          <cell r="AE3346">
            <v>44926</v>
          </cell>
          <cell r="AF3346" t="str">
            <v>Aucun</v>
          </cell>
          <cell r="AG3346" t="str">
            <v>B</v>
          </cell>
          <cell r="AH3346" t="str">
            <v>BENJAMIN</v>
          </cell>
          <cell r="AN3346">
            <v>44382</v>
          </cell>
          <cell r="AO3346" t="str">
            <v>Compétition</v>
          </cell>
        </row>
        <row r="3347">
          <cell r="E3347">
            <v>479769</v>
          </cell>
          <cell r="F3347" t="str">
            <v>M.</v>
          </cell>
          <cell r="G3347" t="str">
            <v>RIGAL</v>
          </cell>
          <cell r="H3347" t="str">
            <v>ELIOT</v>
          </cell>
          <cell r="I3347">
            <v>41280</v>
          </cell>
          <cell r="J3347" t="str">
            <v>FRANCE</v>
          </cell>
          <cell r="K3347" t="str">
            <v>Homme</v>
          </cell>
          <cell r="L3347">
            <v>5613</v>
          </cell>
          <cell r="M3347" t="str">
            <v>PATRONAGE LAIQUE LORIENT</v>
          </cell>
          <cell r="O3347">
            <v>5600</v>
          </cell>
          <cell r="P3347" t="str">
            <v>COMITE DEPARTEMENTAL CK DU MORBIHAN</v>
          </cell>
          <cell r="Q3347" t="str">
            <v>CR03</v>
          </cell>
          <cell r="R3347" t="str">
            <v>COMITE REGIONAL BRETAGNE CK</v>
          </cell>
          <cell r="S3347" t="str">
            <v>FEDERATION FRANCAISE CANOE-KAYAK ET SPORTS PAGAIE</v>
          </cell>
          <cell r="T3347">
            <v>2022</v>
          </cell>
          <cell r="V3347">
            <v>40</v>
          </cell>
          <cell r="W3347" t="str">
            <v>Non</v>
          </cell>
          <cell r="Z3347" t="str">
            <v>AN_COMP_J</v>
          </cell>
          <cell r="AA3347" t="str">
            <v>Carte 1 an Compétition Jeune</v>
          </cell>
          <cell r="AB3347">
            <v>71180</v>
          </cell>
          <cell r="AC3347">
            <v>44562</v>
          </cell>
          <cell r="AD3347">
            <v>44564</v>
          </cell>
          <cell r="AE3347">
            <v>44926</v>
          </cell>
          <cell r="AF3347" t="str">
            <v>Aucun</v>
          </cell>
          <cell r="AG3347" t="str">
            <v>P</v>
          </cell>
          <cell r="AH3347" t="str">
            <v>POUSSIN</v>
          </cell>
          <cell r="AN3347">
            <v>44564</v>
          </cell>
          <cell r="AO3347" t="str">
            <v>Compétition</v>
          </cell>
        </row>
        <row r="3348">
          <cell r="E3348">
            <v>479817</v>
          </cell>
          <cell r="F3348" t="str">
            <v>M.</v>
          </cell>
          <cell r="G3348" t="str">
            <v>NICOLAS</v>
          </cell>
          <cell r="H3348" t="str">
            <v>ELOI</v>
          </cell>
          <cell r="I3348">
            <v>40595</v>
          </cell>
          <cell r="J3348" t="str">
            <v>FRANCE</v>
          </cell>
          <cell r="K3348" t="str">
            <v>Homme</v>
          </cell>
          <cell r="L3348">
            <v>2210</v>
          </cell>
          <cell r="M3348" t="str">
            <v>LANNION CANOE KAYAK</v>
          </cell>
          <cell r="O3348">
            <v>2200</v>
          </cell>
          <cell r="P3348" t="str">
            <v>COMITE DEPARTEMENTAL CK COTES D'ARMOR</v>
          </cell>
          <cell r="Q3348" t="str">
            <v>CR03</v>
          </cell>
          <cell r="R3348" t="str">
            <v>COMITE REGIONAL BRETAGNE CK</v>
          </cell>
          <cell r="S3348" t="str">
            <v>FEDERATION FRANCAISE CANOE-KAYAK ET SPORTS PAGAIE</v>
          </cell>
          <cell r="T3348">
            <v>2022</v>
          </cell>
          <cell r="V3348">
            <v>20</v>
          </cell>
          <cell r="W3348" t="str">
            <v>Non</v>
          </cell>
          <cell r="Z3348" t="str">
            <v>AN_LOIS_J</v>
          </cell>
          <cell r="AA3348" t="str">
            <v>Carte 1 an Loisir Jeune</v>
          </cell>
          <cell r="AB3348">
            <v>70821</v>
          </cell>
          <cell r="AC3348">
            <v>44531</v>
          </cell>
          <cell r="AD3348">
            <v>44551</v>
          </cell>
          <cell r="AE3348">
            <v>44926</v>
          </cell>
          <cell r="AF3348" t="str">
            <v>Aucun</v>
          </cell>
          <cell r="AG3348" t="str">
            <v>B</v>
          </cell>
          <cell r="AH3348" t="str">
            <v>BENJAMIN</v>
          </cell>
        </row>
        <row r="3349">
          <cell r="E3349">
            <v>479818</v>
          </cell>
          <cell r="F3349" t="str">
            <v>M.</v>
          </cell>
          <cell r="G3349" t="str">
            <v>JACOPIN</v>
          </cell>
          <cell r="H3349" t="str">
            <v>YANIS</v>
          </cell>
          <cell r="I3349">
            <v>40713</v>
          </cell>
          <cell r="J3349" t="str">
            <v>FRANCE</v>
          </cell>
          <cell r="K3349" t="str">
            <v>Homme</v>
          </cell>
          <cell r="L3349">
            <v>2210</v>
          </cell>
          <cell r="M3349" t="str">
            <v>LANNION CANOE KAYAK</v>
          </cell>
          <cell r="O3349">
            <v>2200</v>
          </cell>
          <cell r="P3349" t="str">
            <v>COMITE DEPARTEMENTAL CK COTES D'ARMOR</v>
          </cell>
          <cell r="Q3349" t="str">
            <v>CR03</v>
          </cell>
          <cell r="R3349" t="str">
            <v>COMITE REGIONAL BRETAGNE CK</v>
          </cell>
          <cell r="S3349" t="str">
            <v>FEDERATION FRANCAISE CANOE-KAYAK ET SPORTS PAGAIE</v>
          </cell>
          <cell r="T3349">
            <v>2022</v>
          </cell>
          <cell r="V3349">
            <v>20</v>
          </cell>
          <cell r="W3349" t="str">
            <v>Non</v>
          </cell>
          <cell r="Z3349" t="str">
            <v>AN_LOIS_J</v>
          </cell>
          <cell r="AA3349" t="str">
            <v>Carte 1 an Loisir Jeune</v>
          </cell>
          <cell r="AB3349">
            <v>70821</v>
          </cell>
          <cell r="AC3349">
            <v>44531</v>
          </cell>
          <cell r="AD3349">
            <v>44551</v>
          </cell>
          <cell r="AE3349">
            <v>44926</v>
          </cell>
          <cell r="AF3349" t="str">
            <v>Aucun</v>
          </cell>
          <cell r="AG3349" t="str">
            <v>B</v>
          </cell>
          <cell r="AH3349" t="str">
            <v>BENJAMIN</v>
          </cell>
          <cell r="AJ3349">
            <v>44404</v>
          </cell>
          <cell r="AK3349" t="str">
            <v>Loisir</v>
          </cell>
        </row>
        <row r="3350">
          <cell r="E3350">
            <v>479819</v>
          </cell>
          <cell r="F3350" t="str">
            <v>Mme</v>
          </cell>
          <cell r="G3350" t="str">
            <v>DUTHEIL</v>
          </cell>
          <cell r="H3350" t="str">
            <v>JADE</v>
          </cell>
          <cell r="I3350">
            <v>40336</v>
          </cell>
          <cell r="J3350" t="str">
            <v>FRANCE</v>
          </cell>
          <cell r="K3350" t="str">
            <v>Femme</v>
          </cell>
          <cell r="L3350">
            <v>2210</v>
          </cell>
          <cell r="M3350" t="str">
            <v>LANNION CANOE KAYAK</v>
          </cell>
          <cell r="O3350">
            <v>2200</v>
          </cell>
          <cell r="P3350" t="str">
            <v>COMITE DEPARTEMENTAL CK COTES D'ARMOR</v>
          </cell>
          <cell r="Q3350" t="str">
            <v>CR03</v>
          </cell>
          <cell r="R3350" t="str">
            <v>COMITE REGIONAL BRETAGNE CK</v>
          </cell>
          <cell r="S3350" t="str">
            <v>FEDERATION FRANCAISE CANOE-KAYAK ET SPORTS PAGAIE</v>
          </cell>
          <cell r="T3350">
            <v>2022</v>
          </cell>
          <cell r="V3350">
            <v>20</v>
          </cell>
          <cell r="W3350" t="str">
            <v>Non</v>
          </cell>
          <cell r="Z3350" t="str">
            <v>AN_LOIS_J</v>
          </cell>
          <cell r="AA3350" t="str">
            <v>Carte 1 an Loisir Jeune</v>
          </cell>
          <cell r="AB3350">
            <v>70821</v>
          </cell>
          <cell r="AC3350">
            <v>44531</v>
          </cell>
          <cell r="AD3350">
            <v>44551</v>
          </cell>
          <cell r="AE3350">
            <v>44926</v>
          </cell>
          <cell r="AF3350" t="str">
            <v>Aucun</v>
          </cell>
          <cell r="AG3350" t="str">
            <v>B</v>
          </cell>
          <cell r="AH3350" t="str">
            <v>BENJAMIN</v>
          </cell>
          <cell r="AJ3350">
            <v>44467</v>
          </cell>
          <cell r="AK3350" t="str">
            <v>Loisir</v>
          </cell>
        </row>
        <row r="3351">
          <cell r="E3351">
            <v>479854</v>
          </cell>
          <cell r="F3351" t="str">
            <v>Mme</v>
          </cell>
          <cell r="G3351" t="str">
            <v>CHOQUEUSE</v>
          </cell>
          <cell r="H3351" t="str">
            <v>GAELLE</v>
          </cell>
          <cell r="I3351">
            <v>30364</v>
          </cell>
          <cell r="J3351" t="str">
            <v>FRANCE</v>
          </cell>
          <cell r="K3351" t="str">
            <v>Femme</v>
          </cell>
          <cell r="L3351">
            <v>3516</v>
          </cell>
          <cell r="M3351" t="str">
            <v>RENNES EVASION NATURE</v>
          </cell>
          <cell r="O3351">
            <v>3500</v>
          </cell>
          <cell r="P3351" t="str">
            <v>COMITE DEPARTEMENTAL CK D'ILLE ET VILAINE</v>
          </cell>
          <cell r="Q3351" t="str">
            <v>CR03</v>
          </cell>
          <cell r="R3351" t="str">
            <v>COMITE REGIONAL BRETAGNE CK</v>
          </cell>
          <cell r="S3351" t="str">
            <v>FEDERATION FRANCAISE CANOE-KAYAK ET SPORTS PAGAIE</v>
          </cell>
          <cell r="T3351">
            <v>2022</v>
          </cell>
          <cell r="V3351">
            <v>55</v>
          </cell>
          <cell r="W3351" t="str">
            <v>Non</v>
          </cell>
          <cell r="Z3351" t="str">
            <v>AN_LOIS_A</v>
          </cell>
          <cell r="AA3351" t="str">
            <v>Carte 1 an Loisir Adulte</v>
          </cell>
          <cell r="AB3351">
            <v>71143</v>
          </cell>
          <cell r="AC3351">
            <v>44562</v>
          </cell>
          <cell r="AD3351">
            <v>44566</v>
          </cell>
          <cell r="AE3351">
            <v>44926</v>
          </cell>
          <cell r="AF3351" t="str">
            <v>Aucun</v>
          </cell>
          <cell r="AG3351" t="str">
            <v>V</v>
          </cell>
          <cell r="AH3351" t="str">
            <v>VETERAN</v>
          </cell>
          <cell r="AJ3351">
            <v>44441</v>
          </cell>
          <cell r="AK3351" t="str">
            <v>Loisir</v>
          </cell>
        </row>
        <row r="3352">
          <cell r="E3352">
            <v>479855</v>
          </cell>
          <cell r="F3352" t="str">
            <v>M.</v>
          </cell>
          <cell r="G3352" t="str">
            <v>ETIENNE</v>
          </cell>
          <cell r="H3352" t="str">
            <v>GUILLAUME</v>
          </cell>
          <cell r="I3352">
            <v>30568</v>
          </cell>
          <cell r="J3352" t="str">
            <v>FRANCE</v>
          </cell>
          <cell r="K3352" t="str">
            <v>Homme</v>
          </cell>
          <cell r="L3352">
            <v>3516</v>
          </cell>
          <cell r="M3352" t="str">
            <v>RENNES EVASION NATURE</v>
          </cell>
          <cell r="O3352">
            <v>3500</v>
          </cell>
          <cell r="P3352" t="str">
            <v>COMITE DEPARTEMENTAL CK D'ILLE ET VILAINE</v>
          </cell>
          <cell r="Q3352" t="str">
            <v>CR03</v>
          </cell>
          <cell r="R3352" t="str">
            <v>COMITE REGIONAL BRETAGNE CK</v>
          </cell>
          <cell r="S3352" t="str">
            <v>FEDERATION FRANCAISE CANOE-KAYAK ET SPORTS PAGAIE</v>
          </cell>
          <cell r="T3352">
            <v>2022</v>
          </cell>
          <cell r="V3352">
            <v>55</v>
          </cell>
          <cell r="W3352" t="str">
            <v>Non</v>
          </cell>
          <cell r="Z3352" t="str">
            <v>AN_LOIS_A</v>
          </cell>
          <cell r="AA3352" t="str">
            <v>Carte 1 an Loisir Adulte</v>
          </cell>
          <cell r="AB3352">
            <v>71143</v>
          </cell>
          <cell r="AC3352">
            <v>44562</v>
          </cell>
          <cell r="AD3352">
            <v>44566</v>
          </cell>
          <cell r="AE3352">
            <v>44926</v>
          </cell>
          <cell r="AF3352" t="str">
            <v>Aucun</v>
          </cell>
          <cell r="AG3352" t="str">
            <v>V</v>
          </cell>
          <cell r="AH3352" t="str">
            <v>VETERAN</v>
          </cell>
          <cell r="AJ3352">
            <v>44447</v>
          </cell>
          <cell r="AK3352" t="str">
            <v>Loisir</v>
          </cell>
        </row>
        <row r="3353">
          <cell r="E3353">
            <v>479856</v>
          </cell>
          <cell r="F3353" t="str">
            <v>Mme</v>
          </cell>
          <cell r="G3353" t="str">
            <v>LE LAIN</v>
          </cell>
          <cell r="H3353" t="str">
            <v>CATHERINE</v>
          </cell>
          <cell r="I3353">
            <v>26382</v>
          </cell>
          <cell r="J3353" t="str">
            <v>FRANCE</v>
          </cell>
          <cell r="K3353" t="str">
            <v>Femme</v>
          </cell>
          <cell r="L3353">
            <v>3516</v>
          </cell>
          <cell r="M3353" t="str">
            <v>RENNES EVASION NATURE</v>
          </cell>
          <cell r="O3353">
            <v>3500</v>
          </cell>
          <cell r="P3353" t="str">
            <v>COMITE DEPARTEMENTAL CK D'ILLE ET VILAINE</v>
          </cell>
          <cell r="Q3353" t="str">
            <v>CR03</v>
          </cell>
          <cell r="R3353" t="str">
            <v>COMITE REGIONAL BRETAGNE CK</v>
          </cell>
          <cell r="S3353" t="str">
            <v>FEDERATION FRANCAISE CANOE-KAYAK ET SPORTS PAGAIE</v>
          </cell>
          <cell r="T3353">
            <v>2022</v>
          </cell>
          <cell r="V3353">
            <v>55</v>
          </cell>
          <cell r="W3353" t="str">
            <v>Non</v>
          </cell>
          <cell r="Z3353" t="str">
            <v>AN_LOIS_A</v>
          </cell>
          <cell r="AA3353" t="str">
            <v>Carte 1 an Loisir Adulte</v>
          </cell>
          <cell r="AB3353">
            <v>71143</v>
          </cell>
          <cell r="AC3353">
            <v>44562</v>
          </cell>
          <cell r="AD3353">
            <v>44566</v>
          </cell>
          <cell r="AE3353">
            <v>44926</v>
          </cell>
          <cell r="AF3353" t="str">
            <v>Aucun</v>
          </cell>
          <cell r="AG3353" t="str">
            <v>V</v>
          </cell>
          <cell r="AH3353" t="str">
            <v>VETERAN</v>
          </cell>
          <cell r="AJ3353">
            <v>44447</v>
          </cell>
          <cell r="AK3353" t="str">
            <v>Loisir</v>
          </cell>
        </row>
        <row r="3354">
          <cell r="E3354">
            <v>479857</v>
          </cell>
          <cell r="F3354" t="str">
            <v>Mme</v>
          </cell>
          <cell r="G3354" t="str">
            <v>MAHE</v>
          </cell>
          <cell r="H3354" t="str">
            <v>MORGANE</v>
          </cell>
          <cell r="I3354">
            <v>26143</v>
          </cell>
          <cell r="J3354" t="str">
            <v>FRANCE</v>
          </cell>
          <cell r="K3354" t="str">
            <v>Femme</v>
          </cell>
          <cell r="L3354">
            <v>3516</v>
          </cell>
          <cell r="M3354" t="str">
            <v>RENNES EVASION NATURE</v>
          </cell>
          <cell r="O3354">
            <v>3500</v>
          </cell>
          <cell r="P3354" t="str">
            <v>COMITE DEPARTEMENTAL CK D'ILLE ET VILAINE</v>
          </cell>
          <cell r="Q3354" t="str">
            <v>CR03</v>
          </cell>
          <cell r="R3354" t="str">
            <v>COMITE REGIONAL BRETAGNE CK</v>
          </cell>
          <cell r="S3354" t="str">
            <v>FEDERATION FRANCAISE CANOE-KAYAK ET SPORTS PAGAIE</v>
          </cell>
          <cell r="T3354">
            <v>2022</v>
          </cell>
          <cell r="V3354">
            <v>55</v>
          </cell>
          <cell r="W3354" t="str">
            <v>Non</v>
          </cell>
          <cell r="Z3354" t="str">
            <v>AN_LOIS_A</v>
          </cell>
          <cell r="AA3354" t="str">
            <v>Carte 1 an Loisir Adulte</v>
          </cell>
          <cell r="AB3354">
            <v>71143</v>
          </cell>
          <cell r="AC3354">
            <v>44562</v>
          </cell>
          <cell r="AD3354">
            <v>44566</v>
          </cell>
          <cell r="AE3354">
            <v>44926</v>
          </cell>
          <cell r="AF3354" t="str">
            <v>Aucun</v>
          </cell>
          <cell r="AG3354" t="str">
            <v>V</v>
          </cell>
          <cell r="AH3354" t="str">
            <v>VETERAN</v>
          </cell>
          <cell r="AJ3354">
            <v>44454</v>
          </cell>
          <cell r="AK3354" t="str">
            <v>Loisir</v>
          </cell>
        </row>
        <row r="3355">
          <cell r="E3355">
            <v>479858</v>
          </cell>
          <cell r="F3355" t="str">
            <v>M.</v>
          </cell>
          <cell r="G3355" t="str">
            <v>POULAIN</v>
          </cell>
          <cell r="H3355" t="str">
            <v>RONAN</v>
          </cell>
          <cell r="I3355">
            <v>31366</v>
          </cell>
          <cell r="J3355" t="str">
            <v>FRANCE</v>
          </cell>
          <cell r="K3355" t="str">
            <v>Homme</v>
          </cell>
          <cell r="L3355">
            <v>3516</v>
          </cell>
          <cell r="M3355" t="str">
            <v>RENNES EVASION NATURE</v>
          </cell>
          <cell r="O3355">
            <v>3500</v>
          </cell>
          <cell r="P3355" t="str">
            <v>COMITE DEPARTEMENTAL CK D'ILLE ET VILAINE</v>
          </cell>
          <cell r="Q3355" t="str">
            <v>CR03</v>
          </cell>
          <cell r="R3355" t="str">
            <v>COMITE REGIONAL BRETAGNE CK</v>
          </cell>
          <cell r="S3355" t="str">
            <v>FEDERATION FRANCAISE CANOE-KAYAK ET SPORTS PAGAIE</v>
          </cell>
          <cell r="T3355">
            <v>2022</v>
          </cell>
          <cell r="V3355">
            <v>55</v>
          </cell>
          <cell r="W3355" t="str">
            <v>Non</v>
          </cell>
          <cell r="Z3355" t="str">
            <v>AN_LOIS_A</v>
          </cell>
          <cell r="AA3355" t="str">
            <v>Carte 1 an Loisir Adulte</v>
          </cell>
          <cell r="AB3355">
            <v>71143</v>
          </cell>
          <cell r="AC3355">
            <v>44562</v>
          </cell>
          <cell r="AD3355">
            <v>44566</v>
          </cell>
          <cell r="AE3355">
            <v>44926</v>
          </cell>
          <cell r="AF3355" t="str">
            <v>Aucun</v>
          </cell>
          <cell r="AG3355" t="str">
            <v>V</v>
          </cell>
          <cell r="AH3355" t="str">
            <v>VETERAN</v>
          </cell>
          <cell r="AJ3355">
            <v>44424</v>
          </cell>
          <cell r="AK3355" t="str">
            <v>Loisir</v>
          </cell>
        </row>
        <row r="3356">
          <cell r="E3356">
            <v>479860</v>
          </cell>
          <cell r="F3356" t="str">
            <v>M.</v>
          </cell>
          <cell r="G3356" t="str">
            <v>LEBLANC</v>
          </cell>
          <cell r="H3356" t="str">
            <v>OLIVIER</v>
          </cell>
          <cell r="I3356">
            <v>26113</v>
          </cell>
          <cell r="J3356" t="str">
            <v>FRANCE</v>
          </cell>
          <cell r="K3356" t="str">
            <v>Homme</v>
          </cell>
          <cell r="L3356">
            <v>3501</v>
          </cell>
          <cell r="M3356" t="str">
            <v>KAYAK CLUB PONT REAN</v>
          </cell>
          <cell r="O3356">
            <v>3500</v>
          </cell>
          <cell r="P3356" t="str">
            <v>COMITE DEPARTEMENTAL CK D'ILLE ET VILAINE</v>
          </cell>
          <cell r="Q3356" t="str">
            <v>CR03</v>
          </cell>
          <cell r="R3356" t="str">
            <v>COMITE REGIONAL BRETAGNE CK</v>
          </cell>
          <cell r="S3356" t="str">
            <v>FEDERATION FRANCAISE CANOE-KAYAK ET SPORTS PAGAIE</v>
          </cell>
          <cell r="T3356">
            <v>2022</v>
          </cell>
          <cell r="V3356">
            <v>60</v>
          </cell>
          <cell r="W3356" t="str">
            <v>Non</v>
          </cell>
          <cell r="Z3356" t="str">
            <v>AN_COMP_A</v>
          </cell>
          <cell r="AA3356" t="str">
            <v>Carte 1 an Compétition Adulte</v>
          </cell>
          <cell r="AB3356">
            <v>70967</v>
          </cell>
          <cell r="AC3356">
            <v>44531</v>
          </cell>
          <cell r="AD3356">
            <v>44552</v>
          </cell>
          <cell r="AE3356">
            <v>44926</v>
          </cell>
          <cell r="AF3356" t="str">
            <v>Aucun</v>
          </cell>
          <cell r="AG3356" t="str">
            <v>V</v>
          </cell>
          <cell r="AH3356" t="str">
            <v>VETERAN</v>
          </cell>
          <cell r="AN3356">
            <v>44462</v>
          </cell>
          <cell r="AO3356" t="str">
            <v>Compétition</v>
          </cell>
        </row>
        <row r="3357">
          <cell r="E3357">
            <v>479861</v>
          </cell>
          <cell r="F3357" t="str">
            <v>Mme</v>
          </cell>
          <cell r="G3357" t="str">
            <v>LORANG</v>
          </cell>
          <cell r="H3357" t="str">
            <v>CATHERINE</v>
          </cell>
          <cell r="I3357">
            <v>23037</v>
          </cell>
          <cell r="J3357" t="str">
            <v>FRANCE</v>
          </cell>
          <cell r="K3357" t="str">
            <v>Femme</v>
          </cell>
          <cell r="L3357">
            <v>2212</v>
          </cell>
          <cell r="M3357" t="str">
            <v>CLUB CANOE KAYAK DE LA RANCE</v>
          </cell>
          <cell r="O3357">
            <v>2200</v>
          </cell>
          <cell r="P3357" t="str">
            <v>COMITE DEPARTEMENTAL CK COTES D'ARMOR</v>
          </cell>
          <cell r="Q3357" t="str">
            <v>CR03</v>
          </cell>
          <cell r="R3357" t="str">
            <v>COMITE REGIONAL BRETAGNE CK</v>
          </cell>
          <cell r="S3357" t="str">
            <v>FEDERATION FRANCAISE CANOE-KAYAK ET SPORTS PAGAIE</v>
          </cell>
          <cell r="T3357">
            <v>2022</v>
          </cell>
          <cell r="V3357">
            <v>55</v>
          </cell>
          <cell r="W3357" t="str">
            <v>Non</v>
          </cell>
          <cell r="Z3357" t="str">
            <v>AN_LOIS_A</v>
          </cell>
          <cell r="AA3357" t="str">
            <v>Carte 1 an Loisir Adulte</v>
          </cell>
          <cell r="AB3357">
            <v>71270</v>
          </cell>
          <cell r="AC3357">
            <v>44562</v>
          </cell>
          <cell r="AD3357">
            <v>44565</v>
          </cell>
          <cell r="AE3357">
            <v>44926</v>
          </cell>
          <cell r="AF3357" t="str">
            <v>Aucun</v>
          </cell>
          <cell r="AG3357" t="str">
            <v>V</v>
          </cell>
          <cell r="AH3357" t="str">
            <v>VETERAN</v>
          </cell>
        </row>
        <row r="3358">
          <cell r="E3358">
            <v>479862</v>
          </cell>
          <cell r="F3358" t="str">
            <v>Mme</v>
          </cell>
          <cell r="G3358" t="str">
            <v>MARIN</v>
          </cell>
          <cell r="H3358" t="str">
            <v>ANNE</v>
          </cell>
          <cell r="I3358">
            <v>35819</v>
          </cell>
          <cell r="J3358" t="str">
            <v>FRANCE</v>
          </cell>
          <cell r="K3358" t="str">
            <v>Femme</v>
          </cell>
          <cell r="L3358">
            <v>2212</v>
          </cell>
          <cell r="M3358" t="str">
            <v>CLUB CANOE KAYAK DE LA RANCE</v>
          </cell>
          <cell r="O3358">
            <v>2200</v>
          </cell>
          <cell r="P3358" t="str">
            <v>COMITE DEPARTEMENTAL CK COTES D'ARMOR</v>
          </cell>
          <cell r="Q3358" t="str">
            <v>CR03</v>
          </cell>
          <cell r="R3358" t="str">
            <v>COMITE REGIONAL BRETAGNE CK</v>
          </cell>
          <cell r="S3358" t="str">
            <v>FEDERATION FRANCAISE CANOE-KAYAK ET SPORTS PAGAIE</v>
          </cell>
          <cell r="T3358">
            <v>2022</v>
          </cell>
          <cell r="V3358">
            <v>55</v>
          </cell>
          <cell r="W3358" t="str">
            <v>Non</v>
          </cell>
          <cell r="Z3358" t="str">
            <v>AN_LOIS_A</v>
          </cell>
          <cell r="AA3358" t="str">
            <v>Carte 1 an Loisir Adulte</v>
          </cell>
          <cell r="AB3358">
            <v>71270</v>
          </cell>
          <cell r="AC3358">
            <v>44562</v>
          </cell>
          <cell r="AD3358">
            <v>44565</v>
          </cell>
          <cell r="AE3358">
            <v>44926</v>
          </cell>
          <cell r="AF3358" t="str">
            <v>Aucun</v>
          </cell>
          <cell r="AG3358" t="str">
            <v>S</v>
          </cell>
          <cell r="AH3358" t="str">
            <v>SENIOR</v>
          </cell>
        </row>
        <row r="3359">
          <cell r="E3359">
            <v>479863</v>
          </cell>
          <cell r="F3359" t="str">
            <v>M.</v>
          </cell>
          <cell r="G3359" t="str">
            <v>FERRÉ</v>
          </cell>
          <cell r="H3359" t="str">
            <v>ALEXIS</v>
          </cell>
          <cell r="I3359">
            <v>34387</v>
          </cell>
          <cell r="J3359" t="str">
            <v>FRANCE</v>
          </cell>
          <cell r="K3359" t="str">
            <v>Homme</v>
          </cell>
          <cell r="L3359">
            <v>2212</v>
          </cell>
          <cell r="M3359" t="str">
            <v>CLUB CANOE KAYAK DE LA RANCE</v>
          </cell>
          <cell r="O3359">
            <v>2200</v>
          </cell>
          <cell r="P3359" t="str">
            <v>COMITE DEPARTEMENTAL CK COTES D'ARMOR</v>
          </cell>
          <cell r="Q3359" t="str">
            <v>CR03</v>
          </cell>
          <cell r="R3359" t="str">
            <v>COMITE REGIONAL BRETAGNE CK</v>
          </cell>
          <cell r="S3359" t="str">
            <v>FEDERATION FRANCAISE CANOE-KAYAK ET SPORTS PAGAIE</v>
          </cell>
          <cell r="T3359">
            <v>2022</v>
          </cell>
          <cell r="V3359">
            <v>55</v>
          </cell>
          <cell r="W3359" t="str">
            <v>Non</v>
          </cell>
          <cell r="Z3359" t="str">
            <v>AN_LOIS_A</v>
          </cell>
          <cell r="AA3359" t="str">
            <v>Carte 1 an Loisir Adulte</v>
          </cell>
          <cell r="AB3359">
            <v>71270</v>
          </cell>
          <cell r="AC3359">
            <v>44562</v>
          </cell>
          <cell r="AD3359">
            <v>44565</v>
          </cell>
          <cell r="AE3359">
            <v>44926</v>
          </cell>
          <cell r="AF3359" t="str">
            <v>Aucun</v>
          </cell>
          <cell r="AG3359" t="str">
            <v>S</v>
          </cell>
          <cell r="AH3359" t="str">
            <v>SENIOR</v>
          </cell>
        </row>
        <row r="3360">
          <cell r="E3360">
            <v>479864</v>
          </cell>
          <cell r="F3360" t="str">
            <v>Mme</v>
          </cell>
          <cell r="G3360" t="str">
            <v>GUINET</v>
          </cell>
          <cell r="H3360" t="str">
            <v>CATHERINE</v>
          </cell>
          <cell r="I3360">
            <v>23963</v>
          </cell>
          <cell r="J3360" t="str">
            <v>FRANCE</v>
          </cell>
          <cell r="K3360" t="str">
            <v>Femme</v>
          </cell>
          <cell r="L3360">
            <v>2212</v>
          </cell>
          <cell r="M3360" t="str">
            <v>CLUB CANOE KAYAK DE LA RANCE</v>
          </cell>
          <cell r="O3360">
            <v>2200</v>
          </cell>
          <cell r="P3360" t="str">
            <v>COMITE DEPARTEMENTAL CK COTES D'ARMOR</v>
          </cell>
          <cell r="Q3360" t="str">
            <v>CR03</v>
          </cell>
          <cell r="R3360" t="str">
            <v>COMITE REGIONAL BRETAGNE CK</v>
          </cell>
          <cell r="S3360" t="str">
            <v>FEDERATION FRANCAISE CANOE-KAYAK ET SPORTS PAGAIE</v>
          </cell>
          <cell r="T3360">
            <v>2022</v>
          </cell>
          <cell r="V3360">
            <v>55</v>
          </cell>
          <cell r="W3360" t="str">
            <v>Non</v>
          </cell>
          <cell r="Z3360" t="str">
            <v>AN_LOIS_A</v>
          </cell>
          <cell r="AA3360" t="str">
            <v>Carte 1 an Loisir Adulte</v>
          </cell>
          <cell r="AB3360">
            <v>71270</v>
          </cell>
          <cell r="AC3360">
            <v>44562</v>
          </cell>
          <cell r="AD3360">
            <v>44565</v>
          </cell>
          <cell r="AE3360">
            <v>44926</v>
          </cell>
          <cell r="AF3360" t="str">
            <v>Aucun</v>
          </cell>
          <cell r="AG3360" t="str">
            <v>V</v>
          </cell>
          <cell r="AH3360" t="str">
            <v>VETERAN</v>
          </cell>
        </row>
        <row r="3361">
          <cell r="E3361">
            <v>479865</v>
          </cell>
          <cell r="F3361" t="str">
            <v>Mme</v>
          </cell>
          <cell r="G3361" t="str">
            <v>DAVID</v>
          </cell>
          <cell r="H3361" t="str">
            <v>MICHELLE</v>
          </cell>
          <cell r="I3361">
            <v>15970</v>
          </cell>
          <cell r="J3361" t="str">
            <v>FRANCE</v>
          </cell>
          <cell r="K3361" t="str">
            <v>Femme</v>
          </cell>
          <cell r="L3361">
            <v>2212</v>
          </cell>
          <cell r="M3361" t="str">
            <v>CLUB CANOE KAYAK DE LA RANCE</v>
          </cell>
          <cell r="O3361">
            <v>2200</v>
          </cell>
          <cell r="P3361" t="str">
            <v>COMITE DEPARTEMENTAL CK COTES D'ARMOR</v>
          </cell>
          <cell r="Q3361" t="str">
            <v>CR03</v>
          </cell>
          <cell r="R3361" t="str">
            <v>COMITE REGIONAL BRETAGNE CK</v>
          </cell>
          <cell r="S3361" t="str">
            <v>FEDERATION FRANCAISE CANOE-KAYAK ET SPORTS PAGAIE</v>
          </cell>
          <cell r="T3361">
            <v>2022</v>
          </cell>
          <cell r="V3361">
            <v>55</v>
          </cell>
          <cell r="W3361" t="str">
            <v>Non</v>
          </cell>
          <cell r="Z3361" t="str">
            <v>AN_LOIS_A</v>
          </cell>
          <cell r="AA3361" t="str">
            <v>Carte 1 an Loisir Adulte</v>
          </cell>
          <cell r="AB3361">
            <v>71270</v>
          </cell>
          <cell r="AC3361">
            <v>44562</v>
          </cell>
          <cell r="AD3361">
            <v>44565</v>
          </cell>
          <cell r="AE3361">
            <v>44926</v>
          </cell>
          <cell r="AF3361" t="str">
            <v>Aucun</v>
          </cell>
          <cell r="AG3361" t="str">
            <v>V</v>
          </cell>
          <cell r="AH3361" t="str">
            <v>VETERAN</v>
          </cell>
        </row>
        <row r="3362">
          <cell r="E3362">
            <v>479866</v>
          </cell>
          <cell r="F3362" t="str">
            <v>Mme</v>
          </cell>
          <cell r="G3362" t="str">
            <v>VITAL</v>
          </cell>
          <cell r="H3362" t="str">
            <v>ANNE</v>
          </cell>
          <cell r="I3362">
            <v>29565</v>
          </cell>
          <cell r="J3362" t="str">
            <v>FRANCE</v>
          </cell>
          <cell r="K3362" t="str">
            <v>Femme</v>
          </cell>
          <cell r="L3362">
            <v>2212</v>
          </cell>
          <cell r="M3362" t="str">
            <v>CLUB CANOE KAYAK DE LA RANCE</v>
          </cell>
          <cell r="O3362">
            <v>2200</v>
          </cell>
          <cell r="P3362" t="str">
            <v>COMITE DEPARTEMENTAL CK COTES D'ARMOR</v>
          </cell>
          <cell r="Q3362" t="str">
            <v>CR03</v>
          </cell>
          <cell r="R3362" t="str">
            <v>COMITE REGIONAL BRETAGNE CK</v>
          </cell>
          <cell r="S3362" t="str">
            <v>FEDERATION FRANCAISE CANOE-KAYAK ET SPORTS PAGAIE</v>
          </cell>
          <cell r="T3362">
            <v>2022</v>
          </cell>
          <cell r="V3362">
            <v>55</v>
          </cell>
          <cell r="W3362" t="str">
            <v>Non</v>
          </cell>
          <cell r="Z3362" t="str">
            <v>AN_LOIS_A</v>
          </cell>
          <cell r="AA3362" t="str">
            <v>Carte 1 an Loisir Adulte</v>
          </cell>
          <cell r="AB3362">
            <v>71270</v>
          </cell>
          <cell r="AC3362">
            <v>44562</v>
          </cell>
          <cell r="AD3362">
            <v>44565</v>
          </cell>
          <cell r="AE3362">
            <v>44926</v>
          </cell>
          <cell r="AF3362" t="str">
            <v>Aucun</v>
          </cell>
          <cell r="AG3362" t="str">
            <v>V</v>
          </cell>
          <cell r="AH3362" t="str">
            <v>VETERAN</v>
          </cell>
        </row>
        <row r="3363">
          <cell r="E3363">
            <v>479867</v>
          </cell>
          <cell r="F3363" t="str">
            <v>M.</v>
          </cell>
          <cell r="G3363" t="str">
            <v>VITAL</v>
          </cell>
          <cell r="H3363" t="str">
            <v>SYLVAIN</v>
          </cell>
          <cell r="I3363">
            <v>27354</v>
          </cell>
          <cell r="J3363" t="str">
            <v>FRANCE</v>
          </cell>
          <cell r="K3363" t="str">
            <v>Homme</v>
          </cell>
          <cell r="L3363">
            <v>2212</v>
          </cell>
          <cell r="M3363" t="str">
            <v>CLUB CANOE KAYAK DE LA RANCE</v>
          </cell>
          <cell r="O3363">
            <v>2200</v>
          </cell>
          <cell r="P3363" t="str">
            <v>COMITE DEPARTEMENTAL CK COTES D'ARMOR</v>
          </cell>
          <cell r="Q3363" t="str">
            <v>CR03</v>
          </cell>
          <cell r="R3363" t="str">
            <v>COMITE REGIONAL BRETAGNE CK</v>
          </cell>
          <cell r="S3363" t="str">
            <v>FEDERATION FRANCAISE CANOE-KAYAK ET SPORTS PAGAIE</v>
          </cell>
          <cell r="T3363">
            <v>2022</v>
          </cell>
          <cell r="V3363">
            <v>55</v>
          </cell>
          <cell r="W3363" t="str">
            <v>Non</v>
          </cell>
          <cell r="Z3363" t="str">
            <v>AN_LOIS_A</v>
          </cell>
          <cell r="AA3363" t="str">
            <v>Carte 1 an Loisir Adulte</v>
          </cell>
          <cell r="AB3363">
            <v>71270</v>
          </cell>
          <cell r="AC3363">
            <v>44562</v>
          </cell>
          <cell r="AD3363">
            <v>44565</v>
          </cell>
          <cell r="AE3363">
            <v>44926</v>
          </cell>
          <cell r="AF3363" t="str">
            <v>Aucun</v>
          </cell>
          <cell r="AG3363" t="str">
            <v>V</v>
          </cell>
          <cell r="AH3363" t="str">
            <v>VETERAN</v>
          </cell>
        </row>
        <row r="3364">
          <cell r="E3364">
            <v>479868</v>
          </cell>
          <cell r="F3364" t="str">
            <v>Mme</v>
          </cell>
          <cell r="G3364" t="str">
            <v>VITAL</v>
          </cell>
          <cell r="H3364" t="str">
            <v>CHARLOTTE</v>
          </cell>
          <cell r="I3364">
            <v>40958</v>
          </cell>
          <cell r="J3364" t="str">
            <v>FRANCE</v>
          </cell>
          <cell r="K3364" t="str">
            <v>Femme</v>
          </cell>
          <cell r="L3364">
            <v>2212</v>
          </cell>
          <cell r="M3364" t="str">
            <v>CLUB CANOE KAYAK DE LA RANCE</v>
          </cell>
          <cell r="O3364">
            <v>2200</v>
          </cell>
          <cell r="P3364" t="str">
            <v>COMITE DEPARTEMENTAL CK COTES D'ARMOR</v>
          </cell>
          <cell r="Q3364" t="str">
            <v>CR03</v>
          </cell>
          <cell r="R3364" t="str">
            <v>COMITE REGIONAL BRETAGNE CK</v>
          </cell>
          <cell r="S3364" t="str">
            <v>FEDERATION FRANCAISE CANOE-KAYAK ET SPORTS PAGAIE</v>
          </cell>
          <cell r="T3364">
            <v>2022</v>
          </cell>
          <cell r="V3364">
            <v>20</v>
          </cell>
          <cell r="W3364" t="str">
            <v>Non</v>
          </cell>
          <cell r="Z3364" t="str">
            <v>AN_LOIS_J</v>
          </cell>
          <cell r="AA3364" t="str">
            <v>Carte 1 an Loisir Jeune</v>
          </cell>
          <cell r="AB3364">
            <v>71270</v>
          </cell>
          <cell r="AC3364">
            <v>44562</v>
          </cell>
          <cell r="AD3364">
            <v>44565</v>
          </cell>
          <cell r="AE3364">
            <v>44926</v>
          </cell>
          <cell r="AF3364" t="str">
            <v>Aucun</v>
          </cell>
          <cell r="AG3364" t="str">
            <v>P</v>
          </cell>
          <cell r="AH3364" t="str">
            <v>POUSSIN</v>
          </cell>
        </row>
        <row r="3365">
          <cell r="E3365">
            <v>479869</v>
          </cell>
          <cell r="F3365" t="str">
            <v>Mme</v>
          </cell>
          <cell r="G3365" t="str">
            <v>VITAL</v>
          </cell>
          <cell r="H3365" t="str">
            <v>INÈS</v>
          </cell>
          <cell r="I3365">
            <v>41616</v>
          </cell>
          <cell r="J3365" t="str">
            <v>FRANCE</v>
          </cell>
          <cell r="K3365" t="str">
            <v>Femme</v>
          </cell>
          <cell r="L3365">
            <v>2212</v>
          </cell>
          <cell r="M3365" t="str">
            <v>CLUB CANOE KAYAK DE LA RANCE</v>
          </cell>
          <cell r="O3365">
            <v>2200</v>
          </cell>
          <cell r="P3365" t="str">
            <v>COMITE DEPARTEMENTAL CK COTES D'ARMOR</v>
          </cell>
          <cell r="Q3365" t="str">
            <v>CR03</v>
          </cell>
          <cell r="R3365" t="str">
            <v>COMITE REGIONAL BRETAGNE CK</v>
          </cell>
          <cell r="S3365" t="str">
            <v>FEDERATION FRANCAISE CANOE-KAYAK ET SPORTS PAGAIE</v>
          </cell>
          <cell r="T3365">
            <v>2022</v>
          </cell>
          <cell r="V3365">
            <v>20</v>
          </cell>
          <cell r="W3365" t="str">
            <v>Non</v>
          </cell>
          <cell r="Z3365" t="str">
            <v>AN_LOIS_J</v>
          </cell>
          <cell r="AA3365" t="str">
            <v>Carte 1 an Loisir Jeune</v>
          </cell>
          <cell r="AB3365">
            <v>71270</v>
          </cell>
          <cell r="AC3365">
            <v>44562</v>
          </cell>
          <cell r="AD3365">
            <v>44565</v>
          </cell>
          <cell r="AE3365">
            <v>44926</v>
          </cell>
          <cell r="AF3365" t="str">
            <v>Aucun</v>
          </cell>
          <cell r="AG3365" t="str">
            <v>P</v>
          </cell>
          <cell r="AH3365" t="str">
            <v>POUSSIN</v>
          </cell>
        </row>
        <row r="3366">
          <cell r="E3366">
            <v>479870</v>
          </cell>
          <cell r="F3366" t="str">
            <v>M.</v>
          </cell>
          <cell r="G3366" t="str">
            <v>HARDOUIN</v>
          </cell>
          <cell r="H3366" t="str">
            <v>SEBASTIEN</v>
          </cell>
          <cell r="I3366">
            <v>30057</v>
          </cell>
          <cell r="J3366" t="str">
            <v>FRANCE</v>
          </cell>
          <cell r="K3366" t="str">
            <v>Homme</v>
          </cell>
          <cell r="L3366">
            <v>2212</v>
          </cell>
          <cell r="M3366" t="str">
            <v>CLUB CANOE KAYAK DE LA RANCE</v>
          </cell>
          <cell r="O3366">
            <v>2200</v>
          </cell>
          <cell r="P3366" t="str">
            <v>COMITE DEPARTEMENTAL CK COTES D'ARMOR</v>
          </cell>
          <cell r="Q3366" t="str">
            <v>CR03</v>
          </cell>
          <cell r="R3366" t="str">
            <v>COMITE REGIONAL BRETAGNE CK</v>
          </cell>
          <cell r="S3366" t="str">
            <v>FEDERATION FRANCAISE CANOE-KAYAK ET SPORTS PAGAIE</v>
          </cell>
          <cell r="T3366">
            <v>2022</v>
          </cell>
          <cell r="V3366">
            <v>55</v>
          </cell>
          <cell r="W3366" t="str">
            <v>Non</v>
          </cell>
          <cell r="Z3366" t="str">
            <v>AN_LOIS_A</v>
          </cell>
          <cell r="AA3366" t="str">
            <v>Carte 1 an Loisir Adulte</v>
          </cell>
          <cell r="AB3366">
            <v>71270</v>
          </cell>
          <cell r="AC3366">
            <v>44562</v>
          </cell>
          <cell r="AD3366">
            <v>44565</v>
          </cell>
          <cell r="AE3366">
            <v>44926</v>
          </cell>
          <cell r="AF3366" t="str">
            <v>Aucun</v>
          </cell>
          <cell r="AG3366" t="str">
            <v>V</v>
          </cell>
          <cell r="AH3366" t="str">
            <v>VETERAN</v>
          </cell>
        </row>
        <row r="3367">
          <cell r="E3367">
            <v>479876</v>
          </cell>
          <cell r="F3367" t="str">
            <v>M.</v>
          </cell>
          <cell r="G3367" t="str">
            <v>SEGALEN</v>
          </cell>
          <cell r="H3367" t="str">
            <v>MANOLO</v>
          </cell>
          <cell r="I3367">
            <v>40541</v>
          </cell>
          <cell r="J3367" t="str">
            <v>FRANCE</v>
          </cell>
          <cell r="K3367" t="str">
            <v>Homme</v>
          </cell>
          <cell r="L3367">
            <v>2931</v>
          </cell>
          <cell r="M3367" t="str">
            <v>CENTRE NAUTIQUE PLOUHINEC CAP SIZUN-POINTE DU RAZ</v>
          </cell>
          <cell r="N3367" t="str">
            <v>CNPCSPR</v>
          </cell>
          <cell r="O3367">
            <v>2900</v>
          </cell>
          <cell r="P3367" t="str">
            <v>COMITE DEPARTEMENTAL CK DU FINISTERE</v>
          </cell>
          <cell r="Q3367" t="str">
            <v>CR03</v>
          </cell>
          <cell r="R3367" t="str">
            <v>COMITE REGIONAL BRETAGNE CK</v>
          </cell>
          <cell r="S3367" t="str">
            <v>FEDERATION FRANCAISE CANOE-KAYAK ET SPORTS PAGAIE</v>
          </cell>
          <cell r="T3367">
            <v>2022</v>
          </cell>
          <cell r="V3367">
            <v>40</v>
          </cell>
          <cell r="W3367" t="str">
            <v>Non</v>
          </cell>
          <cell r="Z3367" t="str">
            <v>AN_COMP_J</v>
          </cell>
          <cell r="AA3367" t="str">
            <v>Carte 1 an Compétition Jeune</v>
          </cell>
          <cell r="AB3367">
            <v>70938</v>
          </cell>
          <cell r="AC3367">
            <v>44531</v>
          </cell>
          <cell r="AD3367">
            <v>44580</v>
          </cell>
          <cell r="AE3367">
            <v>44926</v>
          </cell>
          <cell r="AF3367" t="str">
            <v>Aucun</v>
          </cell>
          <cell r="AG3367" t="str">
            <v>B</v>
          </cell>
          <cell r="AH3367" t="str">
            <v>BENJAMIN</v>
          </cell>
          <cell r="AN3367">
            <v>44580</v>
          </cell>
          <cell r="AO3367" t="str">
            <v>Compétition</v>
          </cell>
        </row>
        <row r="3368">
          <cell r="E3368">
            <v>479877</v>
          </cell>
          <cell r="F3368" t="str">
            <v>M.</v>
          </cell>
          <cell r="G3368" t="str">
            <v>SEGALEN</v>
          </cell>
          <cell r="H3368" t="str">
            <v>YOURI</v>
          </cell>
          <cell r="I3368">
            <v>40541</v>
          </cell>
          <cell r="J3368" t="str">
            <v>FRANCE</v>
          </cell>
          <cell r="K3368" t="str">
            <v>Homme</v>
          </cell>
          <cell r="L3368">
            <v>2931</v>
          </cell>
          <cell r="M3368" t="str">
            <v>CENTRE NAUTIQUE PLOUHINEC CAP SIZUN-POINTE DU RAZ</v>
          </cell>
          <cell r="N3368" t="str">
            <v>CNPCSPR</v>
          </cell>
          <cell r="O3368">
            <v>2900</v>
          </cell>
          <cell r="P3368" t="str">
            <v>COMITE DEPARTEMENTAL CK DU FINISTERE</v>
          </cell>
          <cell r="Q3368" t="str">
            <v>CR03</v>
          </cell>
          <cell r="R3368" t="str">
            <v>COMITE REGIONAL BRETAGNE CK</v>
          </cell>
          <cell r="S3368" t="str">
            <v>FEDERATION FRANCAISE CANOE-KAYAK ET SPORTS PAGAIE</v>
          </cell>
          <cell r="T3368">
            <v>2022</v>
          </cell>
          <cell r="V3368">
            <v>40</v>
          </cell>
          <cell r="W3368" t="str">
            <v>Non</v>
          </cell>
          <cell r="Z3368" t="str">
            <v>AN_COMP_J</v>
          </cell>
          <cell r="AA3368" t="str">
            <v>Carte 1 an Compétition Jeune</v>
          </cell>
          <cell r="AB3368">
            <v>70938</v>
          </cell>
          <cell r="AC3368">
            <v>44531</v>
          </cell>
          <cell r="AD3368">
            <v>44580</v>
          </cell>
          <cell r="AE3368">
            <v>44926</v>
          </cell>
          <cell r="AF3368" t="str">
            <v>Aucun</v>
          </cell>
          <cell r="AG3368" t="str">
            <v>B</v>
          </cell>
          <cell r="AH3368" t="str">
            <v>BENJAMIN</v>
          </cell>
          <cell r="AN3368">
            <v>44580</v>
          </cell>
          <cell r="AO3368" t="str">
            <v>Compétition</v>
          </cell>
        </row>
        <row r="3369">
          <cell r="E3369">
            <v>479878</v>
          </cell>
          <cell r="F3369" t="str">
            <v>Mme</v>
          </cell>
          <cell r="G3369" t="str">
            <v>CRIMINEC</v>
          </cell>
          <cell r="H3369" t="str">
            <v>SARAH</v>
          </cell>
          <cell r="I3369">
            <v>40756</v>
          </cell>
          <cell r="J3369" t="str">
            <v>FRANCE</v>
          </cell>
          <cell r="K3369" t="str">
            <v>Femme</v>
          </cell>
          <cell r="L3369">
            <v>2931</v>
          </cell>
          <cell r="M3369" t="str">
            <v>CENTRE NAUTIQUE PLOUHINEC CAP SIZUN-POINTE DU RAZ</v>
          </cell>
          <cell r="N3369" t="str">
            <v>CNPCSPR</v>
          </cell>
          <cell r="O3369">
            <v>2900</v>
          </cell>
          <cell r="P3369" t="str">
            <v>COMITE DEPARTEMENTAL CK DU FINISTERE</v>
          </cell>
          <cell r="Q3369" t="str">
            <v>CR03</v>
          </cell>
          <cell r="R3369" t="str">
            <v>COMITE REGIONAL BRETAGNE CK</v>
          </cell>
          <cell r="S3369" t="str">
            <v>FEDERATION FRANCAISE CANOE-KAYAK ET SPORTS PAGAIE</v>
          </cell>
          <cell r="T3369">
            <v>2022</v>
          </cell>
          <cell r="V3369">
            <v>40</v>
          </cell>
          <cell r="W3369" t="str">
            <v>Non</v>
          </cell>
          <cell r="Z3369" t="str">
            <v>AN_COMP_J</v>
          </cell>
          <cell r="AA3369" t="str">
            <v>Carte 1 an Compétition Jeune</v>
          </cell>
          <cell r="AB3369">
            <v>70938</v>
          </cell>
          <cell r="AC3369">
            <v>44531</v>
          </cell>
          <cell r="AD3369">
            <v>44581</v>
          </cell>
          <cell r="AE3369">
            <v>44926</v>
          </cell>
          <cell r="AF3369" t="str">
            <v>Aucun</v>
          </cell>
          <cell r="AG3369" t="str">
            <v>B</v>
          </cell>
          <cell r="AH3369" t="str">
            <v>BENJAMIN</v>
          </cell>
          <cell r="AN3369">
            <v>44581</v>
          </cell>
          <cell r="AO3369" t="str">
            <v>Compétition</v>
          </cell>
        </row>
        <row r="3370">
          <cell r="E3370">
            <v>479880</v>
          </cell>
          <cell r="F3370" t="str">
            <v>Mme</v>
          </cell>
          <cell r="G3370" t="str">
            <v>ETESSE</v>
          </cell>
          <cell r="H3370" t="str">
            <v>ALINE</v>
          </cell>
          <cell r="I3370">
            <v>38746</v>
          </cell>
          <cell r="J3370" t="str">
            <v>FRANCE</v>
          </cell>
          <cell r="K3370" t="str">
            <v>Femme</v>
          </cell>
          <cell r="L3370">
            <v>2202</v>
          </cell>
          <cell r="M3370" t="str">
            <v>CLUB MJC ST BRIEUC C.K.</v>
          </cell>
          <cell r="N3370" t="str">
            <v>MJC DU PLATEAU</v>
          </cell>
          <cell r="O3370">
            <v>2200</v>
          </cell>
          <cell r="P3370" t="str">
            <v>COMITE DEPARTEMENTAL CK COTES D'ARMOR</v>
          </cell>
          <cell r="Q3370" t="str">
            <v>CR03</v>
          </cell>
          <cell r="R3370" t="str">
            <v>COMITE REGIONAL BRETAGNE CK</v>
          </cell>
          <cell r="S3370" t="str">
            <v>FEDERATION FRANCAISE CANOE-KAYAK ET SPORTS PAGAIE</v>
          </cell>
          <cell r="T3370">
            <v>2022</v>
          </cell>
          <cell r="V3370">
            <v>20</v>
          </cell>
          <cell r="W3370" t="str">
            <v>Non</v>
          </cell>
          <cell r="Z3370" t="str">
            <v>AN_LOIS_J</v>
          </cell>
          <cell r="AA3370" t="str">
            <v>Carte 1 an Loisir Jeune</v>
          </cell>
          <cell r="AB3370">
            <v>70810</v>
          </cell>
          <cell r="AC3370">
            <v>44531</v>
          </cell>
          <cell r="AD3370">
            <v>44546</v>
          </cell>
          <cell r="AE3370">
            <v>44926</v>
          </cell>
          <cell r="AF3370" t="str">
            <v>Aucun</v>
          </cell>
          <cell r="AG3370" t="str">
            <v>C</v>
          </cell>
          <cell r="AH3370" t="str">
            <v>CADET</v>
          </cell>
          <cell r="AJ3370">
            <v>44463</v>
          </cell>
          <cell r="AK3370" t="str">
            <v>Loisir</v>
          </cell>
          <cell r="AL3370" t="str">
            <v>mousseaux</v>
          </cell>
          <cell r="AM3370">
            <v>10002672292</v>
          </cell>
        </row>
        <row r="3371">
          <cell r="E3371">
            <v>479890</v>
          </cell>
          <cell r="F3371" t="str">
            <v>M.</v>
          </cell>
          <cell r="G3371" t="str">
            <v>PELLE</v>
          </cell>
          <cell r="H3371" t="str">
            <v>MATTIEU</v>
          </cell>
          <cell r="I3371">
            <v>39800</v>
          </cell>
          <cell r="J3371" t="str">
            <v>FRANCE</v>
          </cell>
          <cell r="K3371" t="str">
            <v>Homme</v>
          </cell>
          <cell r="L3371">
            <v>2912</v>
          </cell>
          <cell r="M3371" t="str">
            <v>LES ALLIGATORS - LANDERNEAU</v>
          </cell>
          <cell r="O3371">
            <v>2900</v>
          </cell>
          <cell r="P3371" t="str">
            <v>COMITE DEPARTEMENTAL CK DU FINISTERE</v>
          </cell>
          <cell r="Q3371" t="str">
            <v>CR03</v>
          </cell>
          <cell r="R3371" t="str">
            <v>COMITE REGIONAL BRETAGNE CK</v>
          </cell>
          <cell r="S3371" t="str">
            <v>FEDERATION FRANCAISE CANOE-KAYAK ET SPORTS PAGAIE</v>
          </cell>
          <cell r="T3371">
            <v>2022</v>
          </cell>
          <cell r="V3371">
            <v>20</v>
          </cell>
          <cell r="W3371" t="str">
            <v>Non</v>
          </cell>
          <cell r="Z3371" t="str">
            <v>AN_LOIS_J</v>
          </cell>
          <cell r="AA3371" t="str">
            <v>Carte 1 an Loisir Jeune</v>
          </cell>
          <cell r="AB3371">
            <v>71393</v>
          </cell>
          <cell r="AC3371">
            <v>44562</v>
          </cell>
          <cell r="AD3371">
            <v>44565</v>
          </cell>
          <cell r="AE3371">
            <v>44926</v>
          </cell>
          <cell r="AF3371" t="str">
            <v>Aucun</v>
          </cell>
          <cell r="AG3371" t="str">
            <v>M</v>
          </cell>
          <cell r="AH3371" t="str">
            <v>MINIME</v>
          </cell>
          <cell r="AJ3371">
            <v>44565</v>
          </cell>
          <cell r="AK3371" t="str">
            <v>Loisir</v>
          </cell>
        </row>
        <row r="3372">
          <cell r="E3372">
            <v>479891</v>
          </cell>
          <cell r="F3372" t="str">
            <v>M.</v>
          </cell>
          <cell r="G3372" t="str">
            <v>DROFF</v>
          </cell>
          <cell r="H3372" t="str">
            <v>KYLIAN</v>
          </cell>
          <cell r="I3372">
            <v>40787</v>
          </cell>
          <cell r="J3372" t="str">
            <v>FRANCE</v>
          </cell>
          <cell r="K3372" t="str">
            <v>Homme</v>
          </cell>
          <cell r="L3372">
            <v>2912</v>
          </cell>
          <cell r="M3372" t="str">
            <v>LES ALLIGATORS - LANDERNEAU</v>
          </cell>
          <cell r="O3372">
            <v>2900</v>
          </cell>
          <cell r="P3372" t="str">
            <v>COMITE DEPARTEMENTAL CK DU FINISTERE</v>
          </cell>
          <cell r="Q3372" t="str">
            <v>CR03</v>
          </cell>
          <cell r="R3372" t="str">
            <v>COMITE REGIONAL BRETAGNE CK</v>
          </cell>
          <cell r="S3372" t="str">
            <v>FEDERATION FRANCAISE CANOE-KAYAK ET SPORTS PAGAIE</v>
          </cell>
          <cell r="T3372">
            <v>2022</v>
          </cell>
          <cell r="V3372">
            <v>20</v>
          </cell>
          <cell r="W3372" t="str">
            <v>Non</v>
          </cell>
          <cell r="Z3372" t="str">
            <v>AN_LOIS_J</v>
          </cell>
          <cell r="AA3372" t="str">
            <v>Carte 1 an Loisir Jeune</v>
          </cell>
          <cell r="AB3372">
            <v>71393</v>
          </cell>
          <cell r="AC3372">
            <v>44562</v>
          </cell>
          <cell r="AD3372">
            <v>44565</v>
          </cell>
          <cell r="AE3372">
            <v>44926</v>
          </cell>
          <cell r="AF3372" t="str">
            <v>Aucun</v>
          </cell>
          <cell r="AG3372" t="str">
            <v>B</v>
          </cell>
          <cell r="AH3372" t="str">
            <v>BENJAMIN</v>
          </cell>
          <cell r="AJ3372">
            <v>44565</v>
          </cell>
          <cell r="AK3372" t="str">
            <v>Loisir</v>
          </cell>
        </row>
        <row r="3373">
          <cell r="E3373">
            <v>479892</v>
          </cell>
          <cell r="F3373" t="str">
            <v>M.</v>
          </cell>
          <cell r="G3373" t="str">
            <v>SELMI</v>
          </cell>
          <cell r="H3373" t="str">
            <v>GUILLAUME</v>
          </cell>
          <cell r="I3373">
            <v>40564</v>
          </cell>
          <cell r="J3373" t="str">
            <v>FRANCE</v>
          </cell>
          <cell r="K3373" t="str">
            <v>Homme</v>
          </cell>
          <cell r="L3373">
            <v>2912</v>
          </cell>
          <cell r="M3373" t="str">
            <v>LES ALLIGATORS - LANDERNEAU</v>
          </cell>
          <cell r="O3373">
            <v>2900</v>
          </cell>
          <cell r="P3373" t="str">
            <v>COMITE DEPARTEMENTAL CK DU FINISTERE</v>
          </cell>
          <cell r="Q3373" t="str">
            <v>CR03</v>
          </cell>
          <cell r="R3373" t="str">
            <v>COMITE REGIONAL BRETAGNE CK</v>
          </cell>
          <cell r="S3373" t="str">
            <v>FEDERATION FRANCAISE CANOE-KAYAK ET SPORTS PAGAIE</v>
          </cell>
          <cell r="T3373">
            <v>2022</v>
          </cell>
          <cell r="V3373">
            <v>20</v>
          </cell>
          <cell r="W3373" t="str">
            <v>Non</v>
          </cell>
          <cell r="Z3373" t="str">
            <v>AN_LOIS_J</v>
          </cell>
          <cell r="AA3373" t="str">
            <v>Carte 1 an Loisir Jeune</v>
          </cell>
          <cell r="AB3373">
            <v>71393</v>
          </cell>
          <cell r="AC3373">
            <v>44562</v>
          </cell>
          <cell r="AD3373">
            <v>44565</v>
          </cell>
          <cell r="AE3373">
            <v>44926</v>
          </cell>
          <cell r="AF3373" t="str">
            <v>Aucun</v>
          </cell>
          <cell r="AG3373" t="str">
            <v>B</v>
          </cell>
          <cell r="AH3373" t="str">
            <v>BENJAMIN</v>
          </cell>
          <cell r="AJ3373">
            <v>44565</v>
          </cell>
          <cell r="AK3373" t="str">
            <v>Loisir</v>
          </cell>
        </row>
        <row r="3374">
          <cell r="E3374">
            <v>479893</v>
          </cell>
          <cell r="F3374" t="str">
            <v>M.</v>
          </cell>
          <cell r="G3374" t="str">
            <v>SAOUT</v>
          </cell>
          <cell r="H3374" t="str">
            <v>PAUL</v>
          </cell>
          <cell r="I3374">
            <v>40604</v>
          </cell>
          <cell r="J3374" t="str">
            <v>FRANCE</v>
          </cell>
          <cell r="K3374" t="str">
            <v>Homme</v>
          </cell>
          <cell r="L3374">
            <v>2912</v>
          </cell>
          <cell r="M3374" t="str">
            <v>LES ALLIGATORS - LANDERNEAU</v>
          </cell>
          <cell r="O3374">
            <v>2900</v>
          </cell>
          <cell r="P3374" t="str">
            <v>COMITE DEPARTEMENTAL CK DU FINISTERE</v>
          </cell>
          <cell r="Q3374" t="str">
            <v>CR03</v>
          </cell>
          <cell r="R3374" t="str">
            <v>COMITE REGIONAL BRETAGNE CK</v>
          </cell>
          <cell r="S3374" t="str">
            <v>FEDERATION FRANCAISE CANOE-KAYAK ET SPORTS PAGAIE</v>
          </cell>
          <cell r="T3374">
            <v>2022</v>
          </cell>
          <cell r="V3374">
            <v>20</v>
          </cell>
          <cell r="W3374" t="str">
            <v>Non</v>
          </cell>
          <cell r="Z3374" t="str">
            <v>AN_LOIS_J</v>
          </cell>
          <cell r="AA3374" t="str">
            <v>Carte 1 an Loisir Jeune</v>
          </cell>
          <cell r="AB3374">
            <v>71393</v>
          </cell>
          <cell r="AC3374">
            <v>44562</v>
          </cell>
          <cell r="AD3374">
            <v>44565</v>
          </cell>
          <cell r="AE3374">
            <v>44926</v>
          </cell>
          <cell r="AF3374" t="str">
            <v>Aucun</v>
          </cell>
          <cell r="AG3374" t="str">
            <v>B</v>
          </cell>
          <cell r="AH3374" t="str">
            <v>BENJAMIN</v>
          </cell>
          <cell r="AJ3374">
            <v>44565</v>
          </cell>
          <cell r="AK3374" t="str">
            <v>Loisir</v>
          </cell>
        </row>
        <row r="3375">
          <cell r="E3375">
            <v>479894</v>
          </cell>
          <cell r="F3375" t="str">
            <v>Mme</v>
          </cell>
          <cell r="G3375" t="str">
            <v>SANQUER</v>
          </cell>
          <cell r="H3375" t="str">
            <v>LILY</v>
          </cell>
          <cell r="I3375">
            <v>40332</v>
          </cell>
          <cell r="J3375" t="str">
            <v>FRANCE</v>
          </cell>
          <cell r="K3375" t="str">
            <v>Femme</v>
          </cell>
          <cell r="L3375">
            <v>2912</v>
          </cell>
          <cell r="M3375" t="str">
            <v>LES ALLIGATORS - LANDERNEAU</v>
          </cell>
          <cell r="O3375">
            <v>2900</v>
          </cell>
          <cell r="P3375" t="str">
            <v>COMITE DEPARTEMENTAL CK DU FINISTERE</v>
          </cell>
          <cell r="Q3375" t="str">
            <v>CR03</v>
          </cell>
          <cell r="R3375" t="str">
            <v>COMITE REGIONAL BRETAGNE CK</v>
          </cell>
          <cell r="S3375" t="str">
            <v>FEDERATION FRANCAISE CANOE-KAYAK ET SPORTS PAGAIE</v>
          </cell>
          <cell r="T3375">
            <v>2022</v>
          </cell>
          <cell r="V3375">
            <v>20</v>
          </cell>
          <cell r="W3375" t="str">
            <v>Non</v>
          </cell>
          <cell r="Z3375" t="str">
            <v>AN_LOIS_J</v>
          </cell>
          <cell r="AA3375" t="str">
            <v>Carte 1 an Loisir Jeune</v>
          </cell>
          <cell r="AB3375">
            <v>71393</v>
          </cell>
          <cell r="AC3375">
            <v>44562</v>
          </cell>
          <cell r="AD3375">
            <v>44565</v>
          </cell>
          <cell r="AE3375">
            <v>44926</v>
          </cell>
          <cell r="AF3375" t="str">
            <v>Aucun</v>
          </cell>
          <cell r="AG3375" t="str">
            <v>B</v>
          </cell>
          <cell r="AH3375" t="str">
            <v>BENJAMIN</v>
          </cell>
          <cell r="AJ3375">
            <v>44565</v>
          </cell>
          <cell r="AK3375" t="str">
            <v>Loisir</v>
          </cell>
        </row>
        <row r="3376">
          <cell r="E3376">
            <v>479895</v>
          </cell>
          <cell r="F3376" t="str">
            <v>M.</v>
          </cell>
          <cell r="G3376" t="str">
            <v>TOULLEC</v>
          </cell>
          <cell r="H3376" t="str">
            <v>LOUIS</v>
          </cell>
          <cell r="I3376">
            <v>40276</v>
          </cell>
          <cell r="J3376" t="str">
            <v>FRANCE</v>
          </cell>
          <cell r="K3376" t="str">
            <v>Homme</v>
          </cell>
          <cell r="L3376">
            <v>2912</v>
          </cell>
          <cell r="M3376" t="str">
            <v>LES ALLIGATORS - LANDERNEAU</v>
          </cell>
          <cell r="O3376">
            <v>2900</v>
          </cell>
          <cell r="P3376" t="str">
            <v>COMITE DEPARTEMENTAL CK DU FINISTERE</v>
          </cell>
          <cell r="Q3376" t="str">
            <v>CR03</v>
          </cell>
          <cell r="R3376" t="str">
            <v>COMITE REGIONAL BRETAGNE CK</v>
          </cell>
          <cell r="S3376" t="str">
            <v>FEDERATION FRANCAISE CANOE-KAYAK ET SPORTS PAGAIE</v>
          </cell>
          <cell r="T3376">
            <v>2022</v>
          </cell>
          <cell r="V3376">
            <v>20</v>
          </cell>
          <cell r="W3376" t="str">
            <v>Non</v>
          </cell>
          <cell r="Z3376" t="str">
            <v>AN_LOIS_J</v>
          </cell>
          <cell r="AA3376" t="str">
            <v>Carte 1 an Loisir Jeune</v>
          </cell>
          <cell r="AB3376">
            <v>71393</v>
          </cell>
          <cell r="AC3376">
            <v>44562</v>
          </cell>
          <cell r="AD3376">
            <v>44565</v>
          </cell>
          <cell r="AE3376">
            <v>44926</v>
          </cell>
          <cell r="AF3376" t="str">
            <v>Aucun</v>
          </cell>
          <cell r="AG3376" t="str">
            <v>B</v>
          </cell>
          <cell r="AH3376" t="str">
            <v>BENJAMIN</v>
          </cell>
          <cell r="AJ3376">
            <v>44565</v>
          </cell>
          <cell r="AK3376" t="str">
            <v>Loisir</v>
          </cell>
        </row>
        <row r="3377">
          <cell r="E3377">
            <v>479896</v>
          </cell>
          <cell r="F3377" t="str">
            <v>M.</v>
          </cell>
          <cell r="G3377" t="str">
            <v>GELEBART</v>
          </cell>
          <cell r="H3377" t="str">
            <v>LENNY</v>
          </cell>
          <cell r="I3377">
            <v>41576</v>
          </cell>
          <cell r="J3377" t="str">
            <v>FRANCE</v>
          </cell>
          <cell r="K3377" t="str">
            <v>Homme</v>
          </cell>
          <cell r="L3377">
            <v>2912</v>
          </cell>
          <cell r="M3377" t="str">
            <v>LES ALLIGATORS - LANDERNEAU</v>
          </cell>
          <cell r="O3377">
            <v>2900</v>
          </cell>
          <cell r="P3377" t="str">
            <v>COMITE DEPARTEMENTAL CK DU FINISTERE</v>
          </cell>
          <cell r="Q3377" t="str">
            <v>CR03</v>
          </cell>
          <cell r="R3377" t="str">
            <v>COMITE REGIONAL BRETAGNE CK</v>
          </cell>
          <cell r="S3377" t="str">
            <v>FEDERATION FRANCAISE CANOE-KAYAK ET SPORTS PAGAIE</v>
          </cell>
          <cell r="T3377">
            <v>2022</v>
          </cell>
          <cell r="V3377">
            <v>20</v>
          </cell>
          <cell r="W3377" t="str">
            <v>Non</v>
          </cell>
          <cell r="Z3377" t="str">
            <v>AN_LOIS_J</v>
          </cell>
          <cell r="AA3377" t="str">
            <v>Carte 1 an Loisir Jeune</v>
          </cell>
          <cell r="AB3377">
            <v>71393</v>
          </cell>
          <cell r="AC3377">
            <v>44562</v>
          </cell>
          <cell r="AD3377">
            <v>44565</v>
          </cell>
          <cell r="AE3377">
            <v>44926</v>
          </cell>
          <cell r="AF3377" t="str">
            <v>Aucun</v>
          </cell>
          <cell r="AG3377" t="str">
            <v>P</v>
          </cell>
          <cell r="AH3377" t="str">
            <v>POUSSIN</v>
          </cell>
          <cell r="AJ3377">
            <v>44565</v>
          </cell>
          <cell r="AK3377" t="str">
            <v>Loisir</v>
          </cell>
        </row>
        <row r="3378">
          <cell r="E3378">
            <v>479901</v>
          </cell>
          <cell r="F3378" t="str">
            <v>M.</v>
          </cell>
          <cell r="G3378" t="str">
            <v>ROBVEILLE</v>
          </cell>
          <cell r="H3378" t="str">
            <v>NICOLAS</v>
          </cell>
          <cell r="I3378">
            <v>35482</v>
          </cell>
          <cell r="J3378" t="str">
            <v>FRANCE</v>
          </cell>
          <cell r="K3378" t="str">
            <v>Homme</v>
          </cell>
          <cell r="L3378">
            <v>2903</v>
          </cell>
          <cell r="M3378" t="str">
            <v>CK DE QUIMPER CORNOUAILLE</v>
          </cell>
          <cell r="O3378">
            <v>2900</v>
          </cell>
          <cell r="P3378" t="str">
            <v>COMITE DEPARTEMENTAL CK DU FINISTERE</v>
          </cell>
          <cell r="Q3378" t="str">
            <v>CR03</v>
          </cell>
          <cell r="R3378" t="str">
            <v>COMITE REGIONAL BRETAGNE CK</v>
          </cell>
          <cell r="S3378" t="str">
            <v>FEDERATION FRANCAISE CANOE-KAYAK ET SPORTS PAGAIE</v>
          </cell>
          <cell r="T3378">
            <v>2022</v>
          </cell>
          <cell r="V3378">
            <v>60</v>
          </cell>
          <cell r="W3378" t="str">
            <v>Non</v>
          </cell>
          <cell r="Z3378" t="str">
            <v>AN_COMP_A</v>
          </cell>
          <cell r="AA3378" t="str">
            <v>Carte 1 an Compétition Adulte</v>
          </cell>
          <cell r="AB3378">
            <v>70918</v>
          </cell>
          <cell r="AC3378">
            <v>44531</v>
          </cell>
          <cell r="AD3378">
            <v>44545</v>
          </cell>
          <cell r="AE3378">
            <v>44926</v>
          </cell>
          <cell r="AF3378" t="str">
            <v>Aucun</v>
          </cell>
          <cell r="AG3378" t="str">
            <v>S</v>
          </cell>
          <cell r="AH3378" t="str">
            <v>SENIOR</v>
          </cell>
          <cell r="AN3378">
            <v>44427</v>
          </cell>
          <cell r="AO3378" t="str">
            <v>Compétition</v>
          </cell>
        </row>
        <row r="3379">
          <cell r="E3379">
            <v>479902</v>
          </cell>
          <cell r="F3379" t="str">
            <v>M.</v>
          </cell>
          <cell r="G3379" t="str">
            <v>DEPAYS</v>
          </cell>
          <cell r="H3379" t="str">
            <v>FRANCIS</v>
          </cell>
          <cell r="I3379">
            <v>17158</v>
          </cell>
          <cell r="J3379" t="str">
            <v>FRANCE</v>
          </cell>
          <cell r="K3379" t="str">
            <v>Homme</v>
          </cell>
          <cell r="L3379">
            <v>2903</v>
          </cell>
          <cell r="M3379" t="str">
            <v>CK DE QUIMPER CORNOUAILLE</v>
          </cell>
          <cell r="O3379">
            <v>2900</v>
          </cell>
          <cell r="P3379" t="str">
            <v>COMITE DEPARTEMENTAL CK DU FINISTERE</v>
          </cell>
          <cell r="Q3379" t="str">
            <v>CR03</v>
          </cell>
          <cell r="R3379" t="str">
            <v>COMITE REGIONAL BRETAGNE CK</v>
          </cell>
          <cell r="S3379" t="str">
            <v>FEDERATION FRANCAISE CANOE-KAYAK ET SPORTS PAGAIE</v>
          </cell>
          <cell r="T3379">
            <v>2022</v>
          </cell>
          <cell r="V3379">
            <v>60</v>
          </cell>
          <cell r="W3379" t="str">
            <v>Non</v>
          </cell>
          <cell r="Z3379" t="str">
            <v>AN_COMP_A</v>
          </cell>
          <cell r="AA3379" t="str">
            <v>Carte 1 an Compétition Adulte</v>
          </cell>
          <cell r="AB3379">
            <v>70918</v>
          </cell>
          <cell r="AC3379">
            <v>44531</v>
          </cell>
          <cell r="AD3379">
            <v>44545</v>
          </cell>
          <cell r="AE3379">
            <v>44926</v>
          </cell>
          <cell r="AF3379" t="str">
            <v>Aucun</v>
          </cell>
          <cell r="AG3379" t="str">
            <v>V</v>
          </cell>
          <cell r="AH3379" t="str">
            <v>VETERAN</v>
          </cell>
          <cell r="AN3379">
            <v>44471</v>
          </cell>
          <cell r="AO3379" t="str">
            <v>Compétition</v>
          </cell>
        </row>
        <row r="3380">
          <cell r="E3380">
            <v>479904</v>
          </cell>
          <cell r="F3380" t="str">
            <v>Mme</v>
          </cell>
          <cell r="G3380" t="str">
            <v>PASCO</v>
          </cell>
          <cell r="H3380" t="str">
            <v>ANNIE</v>
          </cell>
          <cell r="I3380">
            <v>22540</v>
          </cell>
          <cell r="J3380" t="str">
            <v>FRANCE</v>
          </cell>
          <cell r="K3380" t="str">
            <v>Femme</v>
          </cell>
          <cell r="L3380">
            <v>2903</v>
          </cell>
          <cell r="M3380" t="str">
            <v>CK DE QUIMPER CORNOUAILLE</v>
          </cell>
          <cell r="O3380">
            <v>2900</v>
          </cell>
          <cell r="P3380" t="str">
            <v>COMITE DEPARTEMENTAL CK DU FINISTERE</v>
          </cell>
          <cell r="Q3380" t="str">
            <v>CR03</v>
          </cell>
          <cell r="R3380" t="str">
            <v>COMITE REGIONAL BRETAGNE CK</v>
          </cell>
          <cell r="S3380" t="str">
            <v>FEDERATION FRANCAISE CANOE-KAYAK ET SPORTS PAGAIE</v>
          </cell>
          <cell r="T3380">
            <v>2022</v>
          </cell>
          <cell r="V3380">
            <v>60</v>
          </cell>
          <cell r="W3380" t="str">
            <v>Non</v>
          </cell>
          <cell r="Z3380" t="str">
            <v>AN_COMP_A</v>
          </cell>
          <cell r="AA3380" t="str">
            <v>Carte 1 an Compétition Adulte</v>
          </cell>
          <cell r="AB3380">
            <v>70918</v>
          </cell>
          <cell r="AC3380">
            <v>44531</v>
          </cell>
          <cell r="AD3380">
            <v>44545</v>
          </cell>
          <cell r="AE3380">
            <v>44926</v>
          </cell>
          <cell r="AF3380" t="str">
            <v>Aucun</v>
          </cell>
          <cell r="AG3380" t="str">
            <v>V</v>
          </cell>
          <cell r="AH3380" t="str">
            <v>VETERAN</v>
          </cell>
          <cell r="AN3380">
            <v>44452</v>
          </cell>
          <cell r="AO3380" t="str">
            <v>Compétition</v>
          </cell>
        </row>
        <row r="3381">
          <cell r="E3381">
            <v>479905</v>
          </cell>
          <cell r="F3381" t="str">
            <v>M.</v>
          </cell>
          <cell r="G3381" t="str">
            <v>BOILLEY</v>
          </cell>
          <cell r="H3381" t="str">
            <v>PIERREYVES</v>
          </cell>
          <cell r="I3381">
            <v>33752</v>
          </cell>
          <cell r="J3381" t="str">
            <v>FRANCE</v>
          </cell>
          <cell r="K3381" t="str">
            <v>Homme</v>
          </cell>
          <cell r="L3381">
            <v>2903</v>
          </cell>
          <cell r="M3381" t="str">
            <v>CK DE QUIMPER CORNOUAILLE</v>
          </cell>
          <cell r="O3381">
            <v>2900</v>
          </cell>
          <cell r="P3381" t="str">
            <v>COMITE DEPARTEMENTAL CK DU FINISTERE</v>
          </cell>
          <cell r="Q3381" t="str">
            <v>CR03</v>
          </cell>
          <cell r="R3381" t="str">
            <v>COMITE REGIONAL BRETAGNE CK</v>
          </cell>
          <cell r="S3381" t="str">
            <v>FEDERATION FRANCAISE CANOE-KAYAK ET SPORTS PAGAIE</v>
          </cell>
          <cell r="T3381">
            <v>2022</v>
          </cell>
          <cell r="V3381">
            <v>60</v>
          </cell>
          <cell r="W3381" t="str">
            <v>Non</v>
          </cell>
          <cell r="Z3381" t="str">
            <v>AN_COMP_A</v>
          </cell>
          <cell r="AA3381" t="str">
            <v>Carte 1 an Compétition Adulte</v>
          </cell>
          <cell r="AB3381">
            <v>70918</v>
          </cell>
          <cell r="AC3381">
            <v>44531</v>
          </cell>
          <cell r="AD3381">
            <v>44545</v>
          </cell>
          <cell r="AE3381">
            <v>44926</v>
          </cell>
          <cell r="AF3381" t="str">
            <v>Aucun</v>
          </cell>
          <cell r="AG3381" t="str">
            <v>S</v>
          </cell>
          <cell r="AH3381" t="str">
            <v>SENIOR</v>
          </cell>
          <cell r="AN3381">
            <v>44428</v>
          </cell>
          <cell r="AO3381" t="str">
            <v>Compétition</v>
          </cell>
        </row>
        <row r="3382">
          <cell r="E3382">
            <v>479907</v>
          </cell>
          <cell r="F3382" t="str">
            <v>M.</v>
          </cell>
          <cell r="G3382" t="str">
            <v>RIAULT</v>
          </cell>
          <cell r="H3382" t="str">
            <v>DOMINIQUE</v>
          </cell>
          <cell r="I3382">
            <v>19986</v>
          </cell>
          <cell r="J3382" t="str">
            <v>FRANCE</v>
          </cell>
          <cell r="K3382" t="str">
            <v>Homme</v>
          </cell>
          <cell r="L3382">
            <v>3517</v>
          </cell>
          <cell r="M3382" t="str">
            <v>CORSAIRES MALOUIN</v>
          </cell>
          <cell r="N3382" t="str">
            <v>CM KAYAK</v>
          </cell>
          <cell r="O3382">
            <v>3500</v>
          </cell>
          <cell r="P3382" t="str">
            <v>COMITE DEPARTEMENTAL CK D'ILLE ET VILAINE</v>
          </cell>
          <cell r="Q3382" t="str">
            <v>CR03</v>
          </cell>
          <cell r="R3382" t="str">
            <v>COMITE REGIONAL BRETAGNE CK</v>
          </cell>
          <cell r="S3382" t="str">
            <v>FEDERATION FRANCAISE CANOE-KAYAK ET SPORTS PAGAIE</v>
          </cell>
          <cell r="T3382">
            <v>2022</v>
          </cell>
          <cell r="V3382">
            <v>55</v>
          </cell>
          <cell r="W3382" t="str">
            <v>Non</v>
          </cell>
          <cell r="Z3382" t="str">
            <v>AN_LOIS_A</v>
          </cell>
          <cell r="AA3382" t="str">
            <v>Carte 1 an Loisir Adulte</v>
          </cell>
          <cell r="AB3382">
            <v>70720</v>
          </cell>
          <cell r="AC3382">
            <v>44531</v>
          </cell>
          <cell r="AD3382">
            <v>44539</v>
          </cell>
          <cell r="AE3382">
            <v>44926</v>
          </cell>
          <cell r="AF3382" t="str">
            <v>Aucun</v>
          </cell>
          <cell r="AG3382" t="str">
            <v>V</v>
          </cell>
          <cell r="AH3382" t="str">
            <v>VETERAN</v>
          </cell>
          <cell r="AJ3382">
            <v>44466</v>
          </cell>
          <cell r="AK3382" t="str">
            <v>Loisir</v>
          </cell>
          <cell r="AL3382" t="str">
            <v>papin olivier</v>
          </cell>
        </row>
        <row r="3383">
          <cell r="E3383">
            <v>479923</v>
          </cell>
          <cell r="F3383" t="str">
            <v>Mme</v>
          </cell>
          <cell r="G3383" t="str">
            <v>PUECH</v>
          </cell>
          <cell r="H3383" t="str">
            <v>FRANÇOISE</v>
          </cell>
          <cell r="I3383">
            <v>22377</v>
          </cell>
          <cell r="J3383" t="str">
            <v>FRANCE</v>
          </cell>
          <cell r="K3383" t="str">
            <v>Femme</v>
          </cell>
          <cell r="L3383">
            <v>2206</v>
          </cell>
          <cell r="M3383" t="str">
            <v>LA ROCHE DERRIEN CANOE KAYAK</v>
          </cell>
          <cell r="N3383" t="str">
            <v>ROCHE DERRIEN CK</v>
          </cell>
          <cell r="O3383">
            <v>2200</v>
          </cell>
          <cell r="P3383" t="str">
            <v>COMITE DEPARTEMENTAL CK COTES D'ARMOR</v>
          </cell>
          <cell r="Q3383" t="str">
            <v>CR03</v>
          </cell>
          <cell r="R3383" t="str">
            <v>COMITE REGIONAL BRETAGNE CK</v>
          </cell>
          <cell r="S3383" t="str">
            <v>FEDERATION FRANCAISE CANOE-KAYAK ET SPORTS PAGAIE</v>
          </cell>
          <cell r="T3383">
            <v>2022</v>
          </cell>
          <cell r="V3383">
            <v>55</v>
          </cell>
          <cell r="W3383" t="str">
            <v>Non</v>
          </cell>
          <cell r="Z3383" t="str">
            <v>AN_LOIS_A</v>
          </cell>
          <cell r="AA3383" t="str">
            <v>Carte 1 an Loisir Adulte</v>
          </cell>
          <cell r="AB3383">
            <v>70814</v>
          </cell>
          <cell r="AC3383">
            <v>44531</v>
          </cell>
          <cell r="AD3383">
            <v>44546</v>
          </cell>
          <cell r="AE3383">
            <v>44926</v>
          </cell>
          <cell r="AF3383" t="str">
            <v>Aucun</v>
          </cell>
          <cell r="AG3383" t="str">
            <v>V</v>
          </cell>
          <cell r="AH3383" t="str">
            <v>VETERAN</v>
          </cell>
          <cell r="AJ3383">
            <v>44492</v>
          </cell>
          <cell r="AK3383" t="str">
            <v>Loisir</v>
          </cell>
          <cell r="AL3383" t="str">
            <v>DEUNF Jules</v>
          </cell>
          <cell r="AM3383">
            <v>10100978906</v>
          </cell>
        </row>
        <row r="3384">
          <cell r="E3384">
            <v>479924</v>
          </cell>
          <cell r="F3384" t="str">
            <v>M.</v>
          </cell>
          <cell r="G3384" t="str">
            <v>BRUN DESCHAMPS</v>
          </cell>
          <cell r="H3384" t="str">
            <v>VALERIAN</v>
          </cell>
          <cell r="I3384">
            <v>39851</v>
          </cell>
          <cell r="J3384" t="str">
            <v>FRANCE</v>
          </cell>
          <cell r="K3384" t="str">
            <v>Homme</v>
          </cell>
          <cell r="L3384">
            <v>3503</v>
          </cell>
          <cell r="M3384" t="str">
            <v>KAYAK CLUB DE RENNES</v>
          </cell>
          <cell r="O3384">
            <v>3500</v>
          </cell>
          <cell r="P3384" t="str">
            <v>COMITE DEPARTEMENTAL CK D'ILLE ET VILAINE</v>
          </cell>
          <cell r="Q3384" t="str">
            <v>CR03</v>
          </cell>
          <cell r="R3384" t="str">
            <v>COMITE REGIONAL BRETAGNE CK</v>
          </cell>
          <cell r="S3384" t="str">
            <v>FEDERATION FRANCAISE CANOE-KAYAK ET SPORTS PAGAIE</v>
          </cell>
          <cell r="T3384">
            <v>2022</v>
          </cell>
          <cell r="V3384">
            <v>40</v>
          </cell>
          <cell r="W3384" t="str">
            <v>Non</v>
          </cell>
          <cell r="Z3384" t="str">
            <v>AN_COMP_J</v>
          </cell>
          <cell r="AA3384" t="str">
            <v>Carte 1 an Compétition Jeune</v>
          </cell>
          <cell r="AB3384">
            <v>71529</v>
          </cell>
          <cell r="AC3384">
            <v>44562</v>
          </cell>
          <cell r="AD3384">
            <v>44563</v>
          </cell>
          <cell r="AE3384">
            <v>44926</v>
          </cell>
          <cell r="AF3384" t="str">
            <v>Aucun</v>
          </cell>
          <cell r="AG3384" t="str">
            <v>M</v>
          </cell>
          <cell r="AH3384" t="str">
            <v>MINIME</v>
          </cell>
          <cell r="AN3384">
            <v>44563</v>
          </cell>
          <cell r="AO3384" t="str">
            <v>Compétition</v>
          </cell>
        </row>
        <row r="3385">
          <cell r="E3385">
            <v>479926</v>
          </cell>
          <cell r="F3385" t="str">
            <v>M.</v>
          </cell>
          <cell r="G3385" t="str">
            <v>BAUD DESCHAMPS</v>
          </cell>
          <cell r="H3385" t="str">
            <v>VIVIAN</v>
          </cell>
          <cell r="I3385">
            <v>41432</v>
          </cell>
          <cell r="J3385" t="str">
            <v>FRANCE</v>
          </cell>
          <cell r="K3385" t="str">
            <v>Homme</v>
          </cell>
          <cell r="L3385">
            <v>3503</v>
          </cell>
          <cell r="M3385" t="str">
            <v>KAYAK CLUB DE RENNES</v>
          </cell>
          <cell r="O3385">
            <v>3500</v>
          </cell>
          <cell r="P3385" t="str">
            <v>COMITE DEPARTEMENTAL CK D'ILLE ET VILAINE</v>
          </cell>
          <cell r="Q3385" t="str">
            <v>CR03</v>
          </cell>
          <cell r="R3385" t="str">
            <v>COMITE REGIONAL BRETAGNE CK</v>
          </cell>
          <cell r="S3385" t="str">
            <v>FEDERATION FRANCAISE CANOE-KAYAK ET SPORTS PAGAIE</v>
          </cell>
          <cell r="T3385">
            <v>2022</v>
          </cell>
          <cell r="V3385">
            <v>40</v>
          </cell>
          <cell r="W3385" t="str">
            <v>Non</v>
          </cell>
          <cell r="Z3385" t="str">
            <v>AN_COMP_J</v>
          </cell>
          <cell r="AA3385" t="str">
            <v>Carte 1 an Compétition Jeune</v>
          </cell>
          <cell r="AB3385">
            <v>71529</v>
          </cell>
          <cell r="AC3385">
            <v>44562</v>
          </cell>
          <cell r="AD3385">
            <v>44563</v>
          </cell>
          <cell r="AE3385">
            <v>44926</v>
          </cell>
          <cell r="AF3385" t="str">
            <v>Aucun</v>
          </cell>
          <cell r="AG3385" t="str">
            <v>P</v>
          </cell>
          <cell r="AH3385" t="str">
            <v>POUSSIN</v>
          </cell>
          <cell r="AN3385">
            <v>44563</v>
          </cell>
          <cell r="AO3385" t="str">
            <v>Compétition</v>
          </cell>
        </row>
        <row r="3386">
          <cell r="E3386">
            <v>479932</v>
          </cell>
          <cell r="F3386" t="str">
            <v>M.</v>
          </cell>
          <cell r="G3386" t="str">
            <v>FORGET</v>
          </cell>
          <cell r="H3386" t="str">
            <v>MANAEL</v>
          </cell>
          <cell r="I3386">
            <v>38106</v>
          </cell>
          <cell r="J3386" t="str">
            <v>FRANCE</v>
          </cell>
          <cell r="K3386" t="str">
            <v>Homme</v>
          </cell>
          <cell r="L3386">
            <v>2202</v>
          </cell>
          <cell r="M3386" t="str">
            <v>CLUB MJC ST BRIEUC C.K.</v>
          </cell>
          <cell r="N3386" t="str">
            <v>MJC DU PLATEAU</v>
          </cell>
          <cell r="O3386">
            <v>2200</v>
          </cell>
          <cell r="P3386" t="str">
            <v>COMITE DEPARTEMENTAL CK COTES D'ARMOR</v>
          </cell>
          <cell r="Q3386" t="str">
            <v>CR03</v>
          </cell>
          <cell r="R3386" t="str">
            <v>COMITE REGIONAL BRETAGNE CK</v>
          </cell>
          <cell r="S3386" t="str">
            <v>FEDERATION FRANCAISE CANOE-KAYAK ET SPORTS PAGAIE</v>
          </cell>
          <cell r="T3386">
            <v>2022</v>
          </cell>
          <cell r="V3386">
            <v>20</v>
          </cell>
          <cell r="W3386" t="str">
            <v>Non</v>
          </cell>
          <cell r="Z3386" t="str">
            <v>AN_LOIS_J</v>
          </cell>
          <cell r="AA3386" t="str">
            <v>Carte 1 an Loisir Jeune</v>
          </cell>
          <cell r="AB3386">
            <v>70810</v>
          </cell>
          <cell r="AC3386">
            <v>44531</v>
          </cell>
          <cell r="AD3386">
            <v>44546</v>
          </cell>
          <cell r="AE3386">
            <v>44926</v>
          </cell>
          <cell r="AF3386" t="str">
            <v>Aucun</v>
          </cell>
          <cell r="AG3386" t="str">
            <v>J</v>
          </cell>
          <cell r="AH3386" t="str">
            <v>JUNIOR</v>
          </cell>
          <cell r="AJ3386">
            <v>44579</v>
          </cell>
          <cell r="AK3386" t="str">
            <v>Loisir</v>
          </cell>
        </row>
        <row r="3387">
          <cell r="E3387">
            <v>479934</v>
          </cell>
          <cell r="F3387" t="str">
            <v>Mme</v>
          </cell>
          <cell r="G3387" t="str">
            <v>CRENN</v>
          </cell>
          <cell r="H3387" t="str">
            <v>ANGELE</v>
          </cell>
          <cell r="I3387">
            <v>39903</v>
          </cell>
          <cell r="J3387" t="str">
            <v>FRANCE</v>
          </cell>
          <cell r="K3387" t="str">
            <v>Femme</v>
          </cell>
          <cell r="L3387">
            <v>2912</v>
          </cell>
          <cell r="M3387" t="str">
            <v>LES ALLIGATORS - LANDERNEAU</v>
          </cell>
          <cell r="O3387">
            <v>2900</v>
          </cell>
          <cell r="P3387" t="str">
            <v>COMITE DEPARTEMENTAL CK DU FINISTERE</v>
          </cell>
          <cell r="Q3387" t="str">
            <v>CR03</v>
          </cell>
          <cell r="R3387" t="str">
            <v>COMITE REGIONAL BRETAGNE CK</v>
          </cell>
          <cell r="S3387" t="str">
            <v>FEDERATION FRANCAISE CANOE-KAYAK ET SPORTS PAGAIE</v>
          </cell>
          <cell r="T3387">
            <v>2022</v>
          </cell>
          <cell r="V3387">
            <v>20</v>
          </cell>
          <cell r="W3387" t="str">
            <v>Non</v>
          </cell>
          <cell r="Z3387" t="str">
            <v>AN_LOIS_J</v>
          </cell>
          <cell r="AA3387" t="str">
            <v>Carte 1 an Loisir Jeune</v>
          </cell>
          <cell r="AB3387">
            <v>71393</v>
          </cell>
          <cell r="AC3387">
            <v>44562</v>
          </cell>
          <cell r="AD3387">
            <v>44565</v>
          </cell>
          <cell r="AE3387">
            <v>44926</v>
          </cell>
          <cell r="AF3387" t="str">
            <v>Aucun</v>
          </cell>
          <cell r="AG3387" t="str">
            <v>M</v>
          </cell>
          <cell r="AH3387" t="str">
            <v>MINIME</v>
          </cell>
          <cell r="AJ3387">
            <v>44565</v>
          </cell>
          <cell r="AK3387" t="str">
            <v>Loisir</v>
          </cell>
        </row>
        <row r="3388">
          <cell r="E3388">
            <v>479935</v>
          </cell>
          <cell r="F3388" t="str">
            <v>Mme</v>
          </cell>
          <cell r="G3388" t="str">
            <v>GELEBART</v>
          </cell>
          <cell r="H3388" t="str">
            <v>ALICIA</v>
          </cell>
          <cell r="I3388">
            <v>40914</v>
          </cell>
          <cell r="J3388" t="str">
            <v>FRANCE</v>
          </cell>
          <cell r="K3388" t="str">
            <v>Femme</v>
          </cell>
          <cell r="L3388">
            <v>2912</v>
          </cell>
          <cell r="M3388" t="str">
            <v>LES ALLIGATORS - LANDERNEAU</v>
          </cell>
          <cell r="O3388">
            <v>2900</v>
          </cell>
          <cell r="P3388" t="str">
            <v>COMITE DEPARTEMENTAL CK DU FINISTERE</v>
          </cell>
          <cell r="Q3388" t="str">
            <v>CR03</v>
          </cell>
          <cell r="R3388" t="str">
            <v>COMITE REGIONAL BRETAGNE CK</v>
          </cell>
          <cell r="S3388" t="str">
            <v>FEDERATION FRANCAISE CANOE-KAYAK ET SPORTS PAGAIE</v>
          </cell>
          <cell r="T3388">
            <v>2022</v>
          </cell>
          <cell r="V3388">
            <v>20</v>
          </cell>
          <cell r="W3388" t="str">
            <v>Non</v>
          </cell>
          <cell r="Z3388" t="str">
            <v>AN_LOIS_J</v>
          </cell>
          <cell r="AA3388" t="str">
            <v>Carte 1 an Loisir Jeune</v>
          </cell>
          <cell r="AB3388">
            <v>71393</v>
          </cell>
          <cell r="AC3388">
            <v>44562</v>
          </cell>
          <cell r="AD3388">
            <v>44565</v>
          </cell>
          <cell r="AE3388">
            <v>44926</v>
          </cell>
          <cell r="AF3388" t="str">
            <v>Aucun</v>
          </cell>
          <cell r="AG3388" t="str">
            <v>P</v>
          </cell>
          <cell r="AH3388" t="str">
            <v>POUSSIN</v>
          </cell>
          <cell r="AJ3388">
            <v>44565</v>
          </cell>
          <cell r="AK3388" t="str">
            <v>Loisir</v>
          </cell>
        </row>
        <row r="3389">
          <cell r="E3389">
            <v>479936</v>
          </cell>
          <cell r="F3389" t="str">
            <v>M.</v>
          </cell>
          <cell r="G3389" t="str">
            <v>LE GONIDEC</v>
          </cell>
          <cell r="H3389" t="str">
            <v>DORIAN</v>
          </cell>
          <cell r="I3389">
            <v>39033</v>
          </cell>
          <cell r="J3389" t="str">
            <v>FRANCE</v>
          </cell>
          <cell r="K3389" t="str">
            <v>Homme</v>
          </cell>
          <cell r="L3389">
            <v>2912</v>
          </cell>
          <cell r="M3389" t="str">
            <v>LES ALLIGATORS - LANDERNEAU</v>
          </cell>
          <cell r="O3389">
            <v>2900</v>
          </cell>
          <cell r="P3389" t="str">
            <v>COMITE DEPARTEMENTAL CK DU FINISTERE</v>
          </cell>
          <cell r="Q3389" t="str">
            <v>CR03</v>
          </cell>
          <cell r="R3389" t="str">
            <v>COMITE REGIONAL BRETAGNE CK</v>
          </cell>
          <cell r="S3389" t="str">
            <v>FEDERATION FRANCAISE CANOE-KAYAK ET SPORTS PAGAIE</v>
          </cell>
          <cell r="T3389">
            <v>2022</v>
          </cell>
          <cell r="V3389">
            <v>20</v>
          </cell>
          <cell r="W3389" t="str">
            <v>Non</v>
          </cell>
          <cell r="X3389" t="str">
            <v>IA Sport Plus</v>
          </cell>
          <cell r="Y3389" t="str">
            <v>IASPORT</v>
          </cell>
          <cell r="Z3389" t="str">
            <v>AN_LOIS_J</v>
          </cell>
          <cell r="AA3389" t="str">
            <v>Carte 1 an Loisir Jeune</v>
          </cell>
          <cell r="AB3389">
            <v>71393</v>
          </cell>
          <cell r="AC3389">
            <v>44562</v>
          </cell>
          <cell r="AD3389">
            <v>44565</v>
          </cell>
          <cell r="AE3389">
            <v>44926</v>
          </cell>
          <cell r="AF3389" t="str">
            <v>Aucun</v>
          </cell>
          <cell r="AG3389" t="str">
            <v>C</v>
          </cell>
          <cell r="AH3389" t="str">
            <v>CADET</v>
          </cell>
          <cell r="AJ3389">
            <v>44565</v>
          </cell>
          <cell r="AK3389" t="str">
            <v>Loisir</v>
          </cell>
        </row>
        <row r="3390">
          <cell r="E3390">
            <v>479937</v>
          </cell>
          <cell r="F3390" t="str">
            <v>Mme</v>
          </cell>
          <cell r="G3390" t="str">
            <v>SIMON-JACOLOT</v>
          </cell>
          <cell r="H3390" t="str">
            <v>LOLA</v>
          </cell>
          <cell r="I3390">
            <v>39099</v>
          </cell>
          <cell r="J3390" t="str">
            <v>FRANCE</v>
          </cell>
          <cell r="K3390" t="str">
            <v>Femme</v>
          </cell>
          <cell r="L3390">
            <v>2912</v>
          </cell>
          <cell r="M3390" t="str">
            <v>LES ALLIGATORS - LANDERNEAU</v>
          </cell>
          <cell r="O3390">
            <v>2900</v>
          </cell>
          <cell r="P3390" t="str">
            <v>COMITE DEPARTEMENTAL CK DU FINISTERE</v>
          </cell>
          <cell r="Q3390" t="str">
            <v>CR03</v>
          </cell>
          <cell r="R3390" t="str">
            <v>COMITE REGIONAL BRETAGNE CK</v>
          </cell>
          <cell r="S3390" t="str">
            <v>FEDERATION FRANCAISE CANOE-KAYAK ET SPORTS PAGAIE</v>
          </cell>
          <cell r="T3390">
            <v>2022</v>
          </cell>
          <cell r="V3390">
            <v>20</v>
          </cell>
          <cell r="W3390" t="str">
            <v>Non</v>
          </cell>
          <cell r="Z3390" t="str">
            <v>AN_LOIS_J</v>
          </cell>
          <cell r="AA3390" t="str">
            <v>Carte 1 an Loisir Jeune</v>
          </cell>
          <cell r="AB3390">
            <v>71393</v>
          </cell>
          <cell r="AC3390">
            <v>44562</v>
          </cell>
          <cell r="AD3390">
            <v>44565</v>
          </cell>
          <cell r="AE3390">
            <v>44926</v>
          </cell>
          <cell r="AF3390" t="str">
            <v>Aucun</v>
          </cell>
          <cell r="AG3390" t="str">
            <v>C</v>
          </cell>
          <cell r="AH3390" t="str">
            <v>CADET</v>
          </cell>
          <cell r="AJ3390">
            <v>44431</v>
          </cell>
          <cell r="AK3390" t="str">
            <v>Loisir</v>
          </cell>
        </row>
        <row r="3391">
          <cell r="E3391">
            <v>479940</v>
          </cell>
          <cell r="F3391" t="str">
            <v>M.</v>
          </cell>
          <cell r="G3391" t="str">
            <v>MAGNIER</v>
          </cell>
          <cell r="H3391" t="str">
            <v>ETHAN</v>
          </cell>
          <cell r="I3391">
            <v>39217</v>
          </cell>
          <cell r="J3391" t="str">
            <v>FRANCE</v>
          </cell>
          <cell r="K3391" t="str">
            <v>Homme</v>
          </cell>
          <cell r="L3391">
            <v>2912</v>
          </cell>
          <cell r="M3391" t="str">
            <v>LES ALLIGATORS - LANDERNEAU</v>
          </cell>
          <cell r="O3391">
            <v>2900</v>
          </cell>
          <cell r="P3391" t="str">
            <v>COMITE DEPARTEMENTAL CK DU FINISTERE</v>
          </cell>
          <cell r="Q3391" t="str">
            <v>CR03</v>
          </cell>
          <cell r="R3391" t="str">
            <v>COMITE REGIONAL BRETAGNE CK</v>
          </cell>
          <cell r="S3391" t="str">
            <v>FEDERATION FRANCAISE CANOE-KAYAK ET SPORTS PAGAIE</v>
          </cell>
          <cell r="T3391">
            <v>2022</v>
          </cell>
          <cell r="V3391">
            <v>20</v>
          </cell>
          <cell r="W3391" t="str">
            <v>Non</v>
          </cell>
          <cell r="Z3391" t="str">
            <v>AN_LOIS_J</v>
          </cell>
          <cell r="AA3391" t="str">
            <v>Carte 1 an Loisir Jeune</v>
          </cell>
          <cell r="AB3391">
            <v>71393</v>
          </cell>
          <cell r="AC3391">
            <v>44562</v>
          </cell>
          <cell r="AD3391">
            <v>44565</v>
          </cell>
          <cell r="AE3391">
            <v>44926</v>
          </cell>
          <cell r="AF3391" t="str">
            <v>Aucun</v>
          </cell>
          <cell r="AG3391" t="str">
            <v>C</v>
          </cell>
          <cell r="AH3391" t="str">
            <v>CADET</v>
          </cell>
          <cell r="AJ3391">
            <v>44565</v>
          </cell>
          <cell r="AK3391" t="str">
            <v>Loisir</v>
          </cell>
        </row>
        <row r="3392">
          <cell r="E3392">
            <v>479942</v>
          </cell>
          <cell r="F3392" t="str">
            <v>Mme</v>
          </cell>
          <cell r="G3392" t="str">
            <v>MERIAUX</v>
          </cell>
          <cell r="H3392" t="str">
            <v>LEHNA</v>
          </cell>
          <cell r="I3392">
            <v>39454</v>
          </cell>
          <cell r="J3392" t="str">
            <v>FRANCE</v>
          </cell>
          <cell r="K3392" t="str">
            <v>Femme</v>
          </cell>
          <cell r="L3392">
            <v>2912</v>
          </cell>
          <cell r="M3392" t="str">
            <v>LES ALLIGATORS - LANDERNEAU</v>
          </cell>
          <cell r="O3392">
            <v>2900</v>
          </cell>
          <cell r="P3392" t="str">
            <v>COMITE DEPARTEMENTAL CK DU FINISTERE</v>
          </cell>
          <cell r="Q3392" t="str">
            <v>CR03</v>
          </cell>
          <cell r="R3392" t="str">
            <v>COMITE REGIONAL BRETAGNE CK</v>
          </cell>
          <cell r="S3392" t="str">
            <v>FEDERATION FRANCAISE CANOE-KAYAK ET SPORTS PAGAIE</v>
          </cell>
          <cell r="T3392">
            <v>2022</v>
          </cell>
          <cell r="V3392">
            <v>20</v>
          </cell>
          <cell r="W3392" t="str">
            <v>Non</v>
          </cell>
          <cell r="Z3392" t="str">
            <v>AN_LOIS_J</v>
          </cell>
          <cell r="AA3392" t="str">
            <v>Carte 1 an Loisir Jeune</v>
          </cell>
          <cell r="AB3392">
            <v>71393</v>
          </cell>
          <cell r="AC3392">
            <v>44562</v>
          </cell>
          <cell r="AD3392">
            <v>44565</v>
          </cell>
          <cell r="AE3392">
            <v>44926</v>
          </cell>
          <cell r="AF3392" t="str">
            <v>Aucun</v>
          </cell>
          <cell r="AG3392" t="str">
            <v>M</v>
          </cell>
          <cell r="AH3392" t="str">
            <v>MINIME</v>
          </cell>
          <cell r="AJ3392">
            <v>44565</v>
          </cell>
          <cell r="AK3392" t="str">
            <v>Loisir</v>
          </cell>
        </row>
        <row r="3393">
          <cell r="E3393">
            <v>479946</v>
          </cell>
          <cell r="F3393" t="str">
            <v>M.</v>
          </cell>
          <cell r="G3393" t="str">
            <v>HAMELET</v>
          </cell>
          <cell r="H3393" t="str">
            <v>LUCAS</v>
          </cell>
          <cell r="I3393">
            <v>38889</v>
          </cell>
          <cell r="J3393" t="str">
            <v>FRANCE</v>
          </cell>
          <cell r="K3393" t="str">
            <v>Homme</v>
          </cell>
          <cell r="L3393">
            <v>2912</v>
          </cell>
          <cell r="M3393" t="str">
            <v>LES ALLIGATORS - LANDERNEAU</v>
          </cell>
          <cell r="O3393">
            <v>2900</v>
          </cell>
          <cell r="P3393" t="str">
            <v>COMITE DEPARTEMENTAL CK DU FINISTERE</v>
          </cell>
          <cell r="Q3393" t="str">
            <v>CR03</v>
          </cell>
          <cell r="R3393" t="str">
            <v>COMITE REGIONAL BRETAGNE CK</v>
          </cell>
          <cell r="S3393" t="str">
            <v>FEDERATION FRANCAISE CANOE-KAYAK ET SPORTS PAGAIE</v>
          </cell>
          <cell r="T3393">
            <v>2022</v>
          </cell>
          <cell r="V3393">
            <v>20</v>
          </cell>
          <cell r="W3393" t="str">
            <v>Non</v>
          </cell>
          <cell r="Z3393" t="str">
            <v>AN_LOIS_J</v>
          </cell>
          <cell r="AA3393" t="str">
            <v>Carte 1 an Loisir Jeune</v>
          </cell>
          <cell r="AB3393">
            <v>71393</v>
          </cell>
          <cell r="AC3393">
            <v>44562</v>
          </cell>
          <cell r="AD3393">
            <v>44565</v>
          </cell>
          <cell r="AE3393">
            <v>44926</v>
          </cell>
          <cell r="AF3393" t="str">
            <v>Aucun</v>
          </cell>
          <cell r="AG3393" t="str">
            <v>C</v>
          </cell>
          <cell r="AH3393" t="str">
            <v>CADET</v>
          </cell>
          <cell r="AJ3393">
            <v>44565</v>
          </cell>
          <cell r="AK3393" t="str">
            <v>Loisir</v>
          </cell>
        </row>
        <row r="3394">
          <cell r="E3394">
            <v>479948</v>
          </cell>
          <cell r="F3394" t="str">
            <v>M.</v>
          </cell>
          <cell r="G3394" t="str">
            <v>POUPPEVILLE</v>
          </cell>
          <cell r="H3394" t="str">
            <v>YOANN</v>
          </cell>
          <cell r="I3394">
            <v>39362</v>
          </cell>
          <cell r="J3394" t="str">
            <v>FRANCE</v>
          </cell>
          <cell r="K3394" t="str">
            <v>Homme</v>
          </cell>
          <cell r="L3394">
            <v>2912</v>
          </cell>
          <cell r="M3394" t="str">
            <v>LES ALLIGATORS - LANDERNEAU</v>
          </cell>
          <cell r="O3394">
            <v>2900</v>
          </cell>
          <cell r="P3394" t="str">
            <v>COMITE DEPARTEMENTAL CK DU FINISTERE</v>
          </cell>
          <cell r="Q3394" t="str">
            <v>CR03</v>
          </cell>
          <cell r="R3394" t="str">
            <v>COMITE REGIONAL BRETAGNE CK</v>
          </cell>
          <cell r="S3394" t="str">
            <v>FEDERATION FRANCAISE CANOE-KAYAK ET SPORTS PAGAIE</v>
          </cell>
          <cell r="T3394">
            <v>2022</v>
          </cell>
          <cell r="V3394">
            <v>20</v>
          </cell>
          <cell r="W3394" t="str">
            <v>Non</v>
          </cell>
          <cell r="Z3394" t="str">
            <v>AN_LOIS_J</v>
          </cell>
          <cell r="AA3394" t="str">
            <v>Carte 1 an Loisir Jeune</v>
          </cell>
          <cell r="AB3394">
            <v>71393</v>
          </cell>
          <cell r="AC3394">
            <v>44562</v>
          </cell>
          <cell r="AD3394">
            <v>44565</v>
          </cell>
          <cell r="AE3394">
            <v>44926</v>
          </cell>
          <cell r="AF3394" t="str">
            <v>Aucun</v>
          </cell>
          <cell r="AG3394" t="str">
            <v>C</v>
          </cell>
          <cell r="AH3394" t="str">
            <v>CADET</v>
          </cell>
          <cell r="AJ3394">
            <v>44398</v>
          </cell>
          <cell r="AK3394" t="str">
            <v>Loisir</v>
          </cell>
        </row>
        <row r="3395">
          <cell r="E3395">
            <v>479958</v>
          </cell>
          <cell r="F3395" t="str">
            <v>Mme</v>
          </cell>
          <cell r="G3395" t="str">
            <v>BAUJARD</v>
          </cell>
          <cell r="H3395" t="str">
            <v>CORALINE</v>
          </cell>
          <cell r="I3395">
            <v>33074</v>
          </cell>
          <cell r="J3395" t="str">
            <v>FRANCE</v>
          </cell>
          <cell r="K3395" t="str">
            <v>Femme</v>
          </cell>
          <cell r="L3395">
            <v>2202</v>
          </cell>
          <cell r="M3395" t="str">
            <v>CLUB MJC ST BRIEUC C.K.</v>
          </cell>
          <cell r="N3395" t="str">
            <v>MJC DU PLATEAU</v>
          </cell>
          <cell r="O3395">
            <v>2200</v>
          </cell>
          <cell r="P3395" t="str">
            <v>COMITE DEPARTEMENTAL CK COTES D'ARMOR</v>
          </cell>
          <cell r="Q3395" t="str">
            <v>CR03</v>
          </cell>
          <cell r="R3395" t="str">
            <v>COMITE REGIONAL BRETAGNE CK</v>
          </cell>
          <cell r="S3395" t="str">
            <v>FEDERATION FRANCAISE CANOE-KAYAK ET SPORTS PAGAIE</v>
          </cell>
          <cell r="T3395">
            <v>2022</v>
          </cell>
          <cell r="V3395">
            <v>55</v>
          </cell>
          <cell r="W3395" t="str">
            <v>Non</v>
          </cell>
          <cell r="Z3395" t="str">
            <v>AN_LOIS_A</v>
          </cell>
          <cell r="AA3395" t="str">
            <v>Carte 1 an Loisir Adulte</v>
          </cell>
          <cell r="AB3395">
            <v>70810</v>
          </cell>
          <cell r="AC3395">
            <v>44531</v>
          </cell>
          <cell r="AD3395">
            <v>44546</v>
          </cell>
          <cell r="AE3395">
            <v>44926</v>
          </cell>
          <cell r="AF3395" t="str">
            <v>Aucun</v>
          </cell>
          <cell r="AG3395" t="str">
            <v>S</v>
          </cell>
          <cell r="AH3395" t="str">
            <v>SENIOR</v>
          </cell>
        </row>
        <row r="3396">
          <cell r="E3396">
            <v>479986</v>
          </cell>
          <cell r="F3396" t="str">
            <v>Mme</v>
          </cell>
          <cell r="G3396" t="str">
            <v>FRESNAY</v>
          </cell>
          <cell r="H3396" t="str">
            <v>SYLVIE</v>
          </cell>
          <cell r="I3396">
            <v>22187</v>
          </cell>
          <cell r="J3396" t="str">
            <v>FRANCE</v>
          </cell>
          <cell r="K3396" t="str">
            <v>Femme</v>
          </cell>
          <cell r="L3396">
            <v>3503</v>
          </cell>
          <cell r="M3396" t="str">
            <v>KAYAK CLUB DE RENNES</v>
          </cell>
          <cell r="O3396">
            <v>3500</v>
          </cell>
          <cell r="P3396" t="str">
            <v>COMITE DEPARTEMENTAL CK D'ILLE ET VILAINE</v>
          </cell>
          <cell r="Q3396" t="str">
            <v>CR03</v>
          </cell>
          <cell r="R3396" t="str">
            <v>COMITE REGIONAL BRETAGNE CK</v>
          </cell>
          <cell r="S3396" t="str">
            <v>FEDERATION FRANCAISE CANOE-KAYAK ET SPORTS PAGAIE</v>
          </cell>
          <cell r="T3396">
            <v>2022</v>
          </cell>
          <cell r="V3396">
            <v>55</v>
          </cell>
          <cell r="W3396" t="str">
            <v>Non</v>
          </cell>
          <cell r="Z3396" t="str">
            <v>AN_LOIS_A</v>
          </cell>
          <cell r="AA3396" t="str">
            <v>Carte 1 an Loisir Adulte</v>
          </cell>
          <cell r="AB3396">
            <v>71529</v>
          </cell>
          <cell r="AC3396">
            <v>44562</v>
          </cell>
          <cell r="AD3396">
            <v>44563</v>
          </cell>
          <cell r="AE3396">
            <v>44926</v>
          </cell>
          <cell r="AF3396" t="str">
            <v>Aucun</v>
          </cell>
          <cell r="AG3396" t="str">
            <v>V</v>
          </cell>
          <cell r="AH3396" t="str">
            <v>VETERAN</v>
          </cell>
          <cell r="AJ3396">
            <v>44448</v>
          </cell>
          <cell r="AK3396" t="str">
            <v>Loisir</v>
          </cell>
          <cell r="AL3396" t="str">
            <v>JAN</v>
          </cell>
        </row>
        <row r="3397">
          <cell r="E3397">
            <v>479992</v>
          </cell>
          <cell r="F3397" t="str">
            <v>M.</v>
          </cell>
          <cell r="G3397" t="str">
            <v>SAVOURE</v>
          </cell>
          <cell r="H3397" t="str">
            <v>FABIEN</v>
          </cell>
          <cell r="I3397">
            <v>31793</v>
          </cell>
          <cell r="J3397" t="str">
            <v>FRANCE</v>
          </cell>
          <cell r="K3397" t="str">
            <v>Homme</v>
          </cell>
          <cell r="L3397">
            <v>3522</v>
          </cell>
          <cell r="M3397" t="str">
            <v>CESSON SEVIGNE CANOE KAYAK LES POISSONS VOLANTS</v>
          </cell>
          <cell r="N3397" t="str">
            <v>CSCK PV</v>
          </cell>
          <cell r="O3397">
            <v>3500</v>
          </cell>
          <cell r="P3397" t="str">
            <v>COMITE DEPARTEMENTAL CK D'ILLE ET VILAINE</v>
          </cell>
          <cell r="Q3397" t="str">
            <v>CR03</v>
          </cell>
          <cell r="R3397" t="str">
            <v>COMITE REGIONAL BRETAGNE CK</v>
          </cell>
          <cell r="S3397" t="str">
            <v>FEDERATION FRANCAISE CANOE-KAYAK ET SPORTS PAGAIE</v>
          </cell>
          <cell r="T3397">
            <v>2022</v>
          </cell>
          <cell r="V3397">
            <v>55</v>
          </cell>
          <cell r="W3397" t="str">
            <v>Non</v>
          </cell>
          <cell r="Z3397" t="str">
            <v>AN_LOIS_A</v>
          </cell>
          <cell r="AA3397" t="str">
            <v>Carte 1 an Loisir Adulte</v>
          </cell>
          <cell r="AB3397">
            <v>71104</v>
          </cell>
          <cell r="AC3397">
            <v>44531</v>
          </cell>
          <cell r="AD3397">
            <v>44559</v>
          </cell>
          <cell r="AE3397">
            <v>44926</v>
          </cell>
          <cell r="AF3397" t="str">
            <v>Aucun</v>
          </cell>
          <cell r="AG3397" t="str">
            <v>V</v>
          </cell>
          <cell r="AH3397" t="str">
            <v>VETERAN</v>
          </cell>
          <cell r="AJ3397">
            <v>44449</v>
          </cell>
          <cell r="AK3397" t="str">
            <v>Loisir</v>
          </cell>
          <cell r="AL3397" t="str">
            <v>TRONEL Sébastien</v>
          </cell>
        </row>
        <row r="3398">
          <cell r="E3398">
            <v>480012</v>
          </cell>
          <cell r="F3398" t="str">
            <v>M.</v>
          </cell>
          <cell r="G3398" t="str">
            <v>PARANTHOEN</v>
          </cell>
          <cell r="H3398" t="str">
            <v>MARIUS</v>
          </cell>
          <cell r="I3398">
            <v>41340</v>
          </cell>
          <cell r="J3398" t="str">
            <v>FRANCE</v>
          </cell>
          <cell r="K3398" t="str">
            <v>Homme</v>
          </cell>
          <cell r="L3398">
            <v>5614</v>
          </cell>
          <cell r="M3398" t="str">
            <v>C.K.C. AURAY</v>
          </cell>
          <cell r="O3398">
            <v>5600</v>
          </cell>
          <cell r="P3398" t="str">
            <v>COMITE DEPARTEMENTAL CK DU MORBIHAN</v>
          </cell>
          <cell r="Q3398" t="str">
            <v>CR03</v>
          </cell>
          <cell r="R3398" t="str">
            <v>COMITE REGIONAL BRETAGNE CK</v>
          </cell>
          <cell r="S3398" t="str">
            <v>FEDERATION FRANCAISE CANOE-KAYAK ET SPORTS PAGAIE</v>
          </cell>
          <cell r="T3398">
            <v>2022</v>
          </cell>
          <cell r="V3398">
            <v>20</v>
          </cell>
          <cell r="W3398" t="str">
            <v>Non</v>
          </cell>
          <cell r="Z3398" t="str">
            <v>AN_LOIS_J</v>
          </cell>
          <cell r="AA3398" t="str">
            <v>Carte 1 an Loisir Jeune</v>
          </cell>
          <cell r="AB3398">
            <v>71181</v>
          </cell>
          <cell r="AC3398">
            <v>44562</v>
          </cell>
          <cell r="AD3398">
            <v>44563</v>
          </cell>
          <cell r="AE3398">
            <v>44926</v>
          </cell>
          <cell r="AF3398" t="str">
            <v>Aucun</v>
          </cell>
          <cell r="AG3398" t="str">
            <v>P</v>
          </cell>
          <cell r="AH3398" t="str">
            <v>POUSSIN</v>
          </cell>
          <cell r="AJ3398">
            <v>44464</v>
          </cell>
          <cell r="AK3398" t="str">
            <v>Loisir</v>
          </cell>
          <cell r="AL3398" t="str">
            <v>sergent</v>
          </cell>
          <cell r="AM3398">
            <v>561021825</v>
          </cell>
        </row>
        <row r="3399">
          <cell r="E3399">
            <v>480013</v>
          </cell>
          <cell r="F3399" t="str">
            <v>M.</v>
          </cell>
          <cell r="G3399" t="str">
            <v>RUEFF</v>
          </cell>
          <cell r="H3399" t="str">
            <v>PHILIPPE</v>
          </cell>
          <cell r="I3399">
            <v>20232</v>
          </cell>
          <cell r="J3399" t="str">
            <v>FRANCE</v>
          </cell>
          <cell r="K3399" t="str">
            <v>Homme</v>
          </cell>
          <cell r="L3399">
            <v>5614</v>
          </cell>
          <cell r="M3399" t="str">
            <v>C.K.C. AURAY</v>
          </cell>
          <cell r="O3399">
            <v>5600</v>
          </cell>
          <cell r="P3399" t="str">
            <v>COMITE DEPARTEMENTAL CK DU MORBIHAN</v>
          </cell>
          <cell r="Q3399" t="str">
            <v>CR03</v>
          </cell>
          <cell r="R3399" t="str">
            <v>COMITE REGIONAL BRETAGNE CK</v>
          </cell>
          <cell r="S3399" t="str">
            <v>FEDERATION FRANCAISE CANOE-KAYAK ET SPORTS PAGAIE</v>
          </cell>
          <cell r="T3399">
            <v>2022</v>
          </cell>
          <cell r="V3399">
            <v>55</v>
          </cell>
          <cell r="W3399" t="str">
            <v>Non</v>
          </cell>
          <cell r="Z3399" t="str">
            <v>AN_LOIS_A</v>
          </cell>
          <cell r="AA3399" t="str">
            <v>Carte 1 an Loisir Adulte</v>
          </cell>
          <cell r="AB3399">
            <v>71181</v>
          </cell>
          <cell r="AC3399">
            <v>44562</v>
          </cell>
          <cell r="AD3399">
            <v>44563</v>
          </cell>
          <cell r="AE3399">
            <v>44926</v>
          </cell>
          <cell r="AF3399" t="str">
            <v>Aucun</v>
          </cell>
          <cell r="AG3399" t="str">
            <v>V</v>
          </cell>
          <cell r="AH3399" t="str">
            <v>VETERAN</v>
          </cell>
          <cell r="AJ3399">
            <v>44463</v>
          </cell>
          <cell r="AK3399" t="str">
            <v>Loisir</v>
          </cell>
          <cell r="AL3399" t="str">
            <v>grenier</v>
          </cell>
        </row>
        <row r="3400">
          <cell r="E3400">
            <v>480014</v>
          </cell>
          <cell r="F3400" t="str">
            <v>Mme</v>
          </cell>
          <cell r="G3400" t="str">
            <v>RUEFF</v>
          </cell>
          <cell r="H3400" t="str">
            <v>EDITH</v>
          </cell>
          <cell r="I3400">
            <v>20670</v>
          </cell>
          <cell r="J3400" t="str">
            <v>FRANCE</v>
          </cell>
          <cell r="K3400" t="str">
            <v>Femme</v>
          </cell>
          <cell r="L3400">
            <v>5614</v>
          </cell>
          <cell r="M3400" t="str">
            <v>C.K.C. AURAY</v>
          </cell>
          <cell r="O3400">
            <v>5600</v>
          </cell>
          <cell r="P3400" t="str">
            <v>COMITE DEPARTEMENTAL CK DU MORBIHAN</v>
          </cell>
          <cell r="Q3400" t="str">
            <v>CR03</v>
          </cell>
          <cell r="R3400" t="str">
            <v>COMITE REGIONAL BRETAGNE CK</v>
          </cell>
          <cell r="S3400" t="str">
            <v>FEDERATION FRANCAISE CANOE-KAYAK ET SPORTS PAGAIE</v>
          </cell>
          <cell r="T3400">
            <v>2022</v>
          </cell>
          <cell r="V3400">
            <v>55</v>
          </cell>
          <cell r="W3400" t="str">
            <v>Non</v>
          </cell>
          <cell r="Z3400" t="str">
            <v>AN_LOIS_A</v>
          </cell>
          <cell r="AA3400" t="str">
            <v>Carte 1 an Loisir Adulte</v>
          </cell>
          <cell r="AB3400">
            <v>71181</v>
          </cell>
          <cell r="AC3400">
            <v>44562</v>
          </cell>
          <cell r="AD3400">
            <v>44563</v>
          </cell>
          <cell r="AE3400">
            <v>44926</v>
          </cell>
          <cell r="AF3400" t="str">
            <v>Aucun</v>
          </cell>
          <cell r="AG3400" t="str">
            <v>V</v>
          </cell>
          <cell r="AH3400" t="str">
            <v>VETERAN</v>
          </cell>
          <cell r="AJ3400">
            <v>44461</v>
          </cell>
          <cell r="AK3400" t="str">
            <v>Loisir</v>
          </cell>
          <cell r="AL3400" t="str">
            <v>pencole</v>
          </cell>
          <cell r="AM3400">
            <v>561032517</v>
          </cell>
        </row>
        <row r="3401">
          <cell r="E3401">
            <v>480015</v>
          </cell>
          <cell r="F3401" t="str">
            <v>M.</v>
          </cell>
          <cell r="G3401" t="str">
            <v>ROMAIN</v>
          </cell>
          <cell r="H3401" t="str">
            <v>DIDIER</v>
          </cell>
          <cell r="I3401">
            <v>22566</v>
          </cell>
          <cell r="J3401" t="str">
            <v>FRANCE</v>
          </cell>
          <cell r="K3401" t="str">
            <v>Homme</v>
          </cell>
          <cell r="L3401">
            <v>5614</v>
          </cell>
          <cell r="M3401" t="str">
            <v>C.K.C. AURAY</v>
          </cell>
          <cell r="O3401">
            <v>5600</v>
          </cell>
          <cell r="P3401" t="str">
            <v>COMITE DEPARTEMENTAL CK DU MORBIHAN</v>
          </cell>
          <cell r="Q3401" t="str">
            <v>CR03</v>
          </cell>
          <cell r="R3401" t="str">
            <v>COMITE REGIONAL BRETAGNE CK</v>
          </cell>
          <cell r="S3401" t="str">
            <v>FEDERATION FRANCAISE CANOE-KAYAK ET SPORTS PAGAIE</v>
          </cell>
          <cell r="T3401">
            <v>2022</v>
          </cell>
          <cell r="V3401">
            <v>55</v>
          </cell>
          <cell r="W3401" t="str">
            <v>Non</v>
          </cell>
          <cell r="Z3401" t="str">
            <v>AN_LOIS_A</v>
          </cell>
          <cell r="AA3401" t="str">
            <v>Carte 1 an Loisir Adulte</v>
          </cell>
          <cell r="AB3401">
            <v>71181</v>
          </cell>
          <cell r="AC3401">
            <v>44562</v>
          </cell>
          <cell r="AD3401">
            <v>44563</v>
          </cell>
          <cell r="AE3401">
            <v>44926</v>
          </cell>
          <cell r="AF3401" t="str">
            <v>Aucun</v>
          </cell>
          <cell r="AG3401" t="str">
            <v>V</v>
          </cell>
          <cell r="AH3401" t="str">
            <v>VETERAN</v>
          </cell>
          <cell r="AJ3401">
            <v>44469</v>
          </cell>
          <cell r="AK3401" t="str">
            <v>Loisir</v>
          </cell>
          <cell r="AL3401" t="str">
            <v>cassard</v>
          </cell>
          <cell r="AM3401">
            <v>561007873</v>
          </cell>
        </row>
        <row r="3402">
          <cell r="E3402">
            <v>480016</v>
          </cell>
          <cell r="F3402" t="str">
            <v>M.</v>
          </cell>
          <cell r="G3402" t="str">
            <v>THOMAS</v>
          </cell>
          <cell r="H3402" t="str">
            <v>JEAN-FRANCOIS</v>
          </cell>
          <cell r="I3402">
            <v>21185</v>
          </cell>
          <cell r="J3402" t="str">
            <v>FRANCE</v>
          </cell>
          <cell r="K3402" t="str">
            <v>Homme</v>
          </cell>
          <cell r="L3402">
            <v>5614</v>
          </cell>
          <cell r="M3402" t="str">
            <v>C.K.C. AURAY</v>
          </cell>
          <cell r="O3402">
            <v>5600</v>
          </cell>
          <cell r="P3402" t="str">
            <v>COMITE DEPARTEMENTAL CK DU MORBIHAN</v>
          </cell>
          <cell r="Q3402" t="str">
            <v>CR03</v>
          </cell>
          <cell r="R3402" t="str">
            <v>COMITE REGIONAL BRETAGNE CK</v>
          </cell>
          <cell r="S3402" t="str">
            <v>FEDERATION FRANCAISE CANOE-KAYAK ET SPORTS PAGAIE</v>
          </cell>
          <cell r="T3402">
            <v>2022</v>
          </cell>
          <cell r="V3402">
            <v>55</v>
          </cell>
          <cell r="W3402" t="str">
            <v>Non</v>
          </cell>
          <cell r="Z3402" t="str">
            <v>AN_LOIS_A</v>
          </cell>
          <cell r="AA3402" t="str">
            <v>Carte 1 an Loisir Adulte</v>
          </cell>
          <cell r="AB3402">
            <v>71181</v>
          </cell>
          <cell r="AC3402">
            <v>44562</v>
          </cell>
          <cell r="AD3402">
            <v>44563</v>
          </cell>
          <cell r="AE3402">
            <v>44926</v>
          </cell>
          <cell r="AF3402" t="str">
            <v>Aucun</v>
          </cell>
          <cell r="AG3402" t="str">
            <v>V</v>
          </cell>
          <cell r="AH3402" t="str">
            <v>VETERAN</v>
          </cell>
          <cell r="AJ3402">
            <v>44467</v>
          </cell>
          <cell r="AK3402" t="str">
            <v>Loisir</v>
          </cell>
          <cell r="AL3402" t="str">
            <v>vignaud</v>
          </cell>
          <cell r="AM3402">
            <v>561005554</v>
          </cell>
        </row>
        <row r="3403">
          <cell r="E3403">
            <v>480017</v>
          </cell>
          <cell r="F3403" t="str">
            <v>Mme</v>
          </cell>
          <cell r="G3403" t="str">
            <v>COATANLEM</v>
          </cell>
          <cell r="H3403" t="str">
            <v>LAURE</v>
          </cell>
          <cell r="I3403">
            <v>32428</v>
          </cell>
          <cell r="J3403" t="str">
            <v>FRANCE</v>
          </cell>
          <cell r="K3403" t="str">
            <v>Femme</v>
          </cell>
          <cell r="L3403">
            <v>5614</v>
          </cell>
          <cell r="M3403" t="str">
            <v>C.K.C. AURAY</v>
          </cell>
          <cell r="O3403">
            <v>5600</v>
          </cell>
          <cell r="P3403" t="str">
            <v>COMITE DEPARTEMENTAL CK DU MORBIHAN</v>
          </cell>
          <cell r="Q3403" t="str">
            <v>CR03</v>
          </cell>
          <cell r="R3403" t="str">
            <v>COMITE REGIONAL BRETAGNE CK</v>
          </cell>
          <cell r="S3403" t="str">
            <v>FEDERATION FRANCAISE CANOE-KAYAK ET SPORTS PAGAIE</v>
          </cell>
          <cell r="T3403">
            <v>2022</v>
          </cell>
          <cell r="V3403">
            <v>55</v>
          </cell>
          <cell r="W3403" t="str">
            <v>Non</v>
          </cell>
          <cell r="Z3403" t="str">
            <v>AN_LOIS_A</v>
          </cell>
          <cell r="AA3403" t="str">
            <v>Carte 1 an Loisir Adulte</v>
          </cell>
          <cell r="AB3403">
            <v>71181</v>
          </cell>
          <cell r="AC3403">
            <v>44562</v>
          </cell>
          <cell r="AD3403">
            <v>44563</v>
          </cell>
          <cell r="AE3403">
            <v>44926</v>
          </cell>
          <cell r="AF3403" t="str">
            <v>Aucun</v>
          </cell>
          <cell r="AG3403" t="str">
            <v>S</v>
          </cell>
          <cell r="AH3403" t="str">
            <v>SENIOR</v>
          </cell>
          <cell r="AJ3403">
            <v>44454</v>
          </cell>
          <cell r="AK3403" t="str">
            <v>Loisir</v>
          </cell>
          <cell r="AL3403" t="str">
            <v>daniel-bleher</v>
          </cell>
          <cell r="AM3403">
            <v>10002669058</v>
          </cell>
        </row>
        <row r="3404">
          <cell r="E3404">
            <v>480018</v>
          </cell>
          <cell r="F3404" t="str">
            <v>Mme</v>
          </cell>
          <cell r="G3404" t="str">
            <v>MANNEVILLE</v>
          </cell>
          <cell r="H3404" t="str">
            <v>CLAIRE</v>
          </cell>
          <cell r="I3404">
            <v>30057</v>
          </cell>
          <cell r="J3404" t="str">
            <v>FRANCE</v>
          </cell>
          <cell r="K3404" t="str">
            <v>Femme</v>
          </cell>
          <cell r="L3404">
            <v>5614</v>
          </cell>
          <cell r="M3404" t="str">
            <v>C.K.C. AURAY</v>
          </cell>
          <cell r="O3404">
            <v>5600</v>
          </cell>
          <cell r="P3404" t="str">
            <v>COMITE DEPARTEMENTAL CK DU MORBIHAN</v>
          </cell>
          <cell r="Q3404" t="str">
            <v>CR03</v>
          </cell>
          <cell r="R3404" t="str">
            <v>COMITE REGIONAL BRETAGNE CK</v>
          </cell>
          <cell r="S3404" t="str">
            <v>FEDERATION FRANCAISE CANOE-KAYAK ET SPORTS PAGAIE</v>
          </cell>
          <cell r="T3404">
            <v>2022</v>
          </cell>
          <cell r="V3404">
            <v>55</v>
          </cell>
          <cell r="W3404" t="str">
            <v>Non</v>
          </cell>
          <cell r="Z3404" t="str">
            <v>AN_LOIS_A</v>
          </cell>
          <cell r="AA3404" t="str">
            <v>Carte 1 an Loisir Adulte</v>
          </cell>
          <cell r="AB3404">
            <v>71181</v>
          </cell>
          <cell r="AC3404">
            <v>44562</v>
          </cell>
          <cell r="AD3404">
            <v>44563</v>
          </cell>
          <cell r="AE3404">
            <v>44926</v>
          </cell>
          <cell r="AF3404" t="str">
            <v>Aucun</v>
          </cell>
          <cell r="AG3404" t="str">
            <v>V</v>
          </cell>
          <cell r="AH3404" t="str">
            <v>VETERAN</v>
          </cell>
          <cell r="AJ3404">
            <v>44462</v>
          </cell>
          <cell r="AK3404" t="str">
            <v>Loisir</v>
          </cell>
          <cell r="AL3404" t="str">
            <v>henry</v>
          </cell>
          <cell r="AM3404">
            <v>561024753</v>
          </cell>
        </row>
        <row r="3405">
          <cell r="E3405">
            <v>480023</v>
          </cell>
          <cell r="F3405" t="str">
            <v>M.</v>
          </cell>
          <cell r="G3405" t="str">
            <v>MARTIN</v>
          </cell>
          <cell r="H3405" t="str">
            <v>VICTORIEN</v>
          </cell>
          <cell r="I3405">
            <v>33272</v>
          </cell>
          <cell r="J3405" t="str">
            <v>FRANCE</v>
          </cell>
          <cell r="K3405" t="str">
            <v>Homme</v>
          </cell>
          <cell r="L3405">
            <v>5617</v>
          </cell>
          <cell r="M3405" t="str">
            <v>KAYAK CLUB DE VANNES</v>
          </cell>
          <cell r="O3405">
            <v>5600</v>
          </cell>
          <cell r="P3405" t="str">
            <v>COMITE DEPARTEMENTAL CK DU MORBIHAN</v>
          </cell>
          <cell r="Q3405" t="str">
            <v>CR03</v>
          </cell>
          <cell r="R3405" t="str">
            <v>COMITE REGIONAL BRETAGNE CK</v>
          </cell>
          <cell r="S3405" t="str">
            <v>FEDERATION FRANCAISE CANOE-KAYAK ET SPORTS PAGAIE</v>
          </cell>
          <cell r="T3405">
            <v>2022</v>
          </cell>
          <cell r="V3405">
            <v>60</v>
          </cell>
          <cell r="W3405" t="str">
            <v>Non</v>
          </cell>
          <cell r="Z3405" t="str">
            <v>AN_COMP_A</v>
          </cell>
          <cell r="AA3405" t="str">
            <v>Carte 1 an Compétition Adulte</v>
          </cell>
          <cell r="AB3405">
            <v>70760</v>
          </cell>
          <cell r="AC3405">
            <v>44531</v>
          </cell>
          <cell r="AD3405">
            <v>44556</v>
          </cell>
          <cell r="AE3405">
            <v>44926</v>
          </cell>
          <cell r="AF3405" t="str">
            <v>Aucun</v>
          </cell>
          <cell r="AG3405" t="str">
            <v>S</v>
          </cell>
          <cell r="AH3405" t="str">
            <v>SENIOR</v>
          </cell>
          <cell r="AN3405">
            <v>44271</v>
          </cell>
          <cell r="AO3405" t="str">
            <v>Compétition</v>
          </cell>
        </row>
        <row r="3406">
          <cell r="E3406">
            <v>480025</v>
          </cell>
          <cell r="F3406" t="str">
            <v>M.</v>
          </cell>
          <cell r="G3406" t="str">
            <v>CAWLEY</v>
          </cell>
          <cell r="H3406" t="str">
            <v>MICHAEL</v>
          </cell>
          <cell r="I3406">
            <v>21315</v>
          </cell>
          <cell r="J3406" t="str">
            <v>FRANCE</v>
          </cell>
          <cell r="K3406" t="str">
            <v>Homme</v>
          </cell>
          <cell r="L3406">
            <v>2912</v>
          </cell>
          <cell r="M3406" t="str">
            <v>LES ALLIGATORS - LANDERNEAU</v>
          </cell>
          <cell r="O3406">
            <v>2900</v>
          </cell>
          <cell r="P3406" t="str">
            <v>COMITE DEPARTEMENTAL CK DU FINISTERE</v>
          </cell>
          <cell r="Q3406" t="str">
            <v>CR03</v>
          </cell>
          <cell r="R3406" t="str">
            <v>COMITE REGIONAL BRETAGNE CK</v>
          </cell>
          <cell r="S3406" t="str">
            <v>FEDERATION FRANCAISE CANOE-KAYAK ET SPORTS PAGAIE</v>
          </cell>
          <cell r="T3406">
            <v>2022</v>
          </cell>
          <cell r="V3406">
            <v>55</v>
          </cell>
          <cell r="W3406" t="str">
            <v>Non</v>
          </cell>
          <cell r="Z3406" t="str">
            <v>AN_LOIS_A</v>
          </cell>
          <cell r="AA3406" t="str">
            <v>Carte 1 an Loisir Adulte</v>
          </cell>
          <cell r="AB3406">
            <v>71393</v>
          </cell>
          <cell r="AC3406">
            <v>44562</v>
          </cell>
          <cell r="AD3406">
            <v>44565</v>
          </cell>
          <cell r="AE3406">
            <v>44926</v>
          </cell>
          <cell r="AF3406" t="str">
            <v>Aucun</v>
          </cell>
          <cell r="AG3406" t="str">
            <v>V</v>
          </cell>
          <cell r="AH3406" t="str">
            <v>VETERAN</v>
          </cell>
          <cell r="AJ3406">
            <v>44461</v>
          </cell>
          <cell r="AK3406" t="str">
            <v>Loisir</v>
          </cell>
        </row>
        <row r="3407">
          <cell r="E3407">
            <v>480026</v>
          </cell>
          <cell r="F3407" t="str">
            <v>M.</v>
          </cell>
          <cell r="G3407" t="str">
            <v>FIGUREAU</v>
          </cell>
          <cell r="H3407" t="str">
            <v>MAXIME</v>
          </cell>
          <cell r="I3407">
            <v>31739</v>
          </cell>
          <cell r="J3407" t="str">
            <v>FRANCE</v>
          </cell>
          <cell r="K3407" t="str">
            <v>Homme</v>
          </cell>
          <cell r="L3407">
            <v>2912</v>
          </cell>
          <cell r="M3407" t="str">
            <v>LES ALLIGATORS - LANDERNEAU</v>
          </cell>
          <cell r="O3407">
            <v>2900</v>
          </cell>
          <cell r="P3407" t="str">
            <v>COMITE DEPARTEMENTAL CK DU FINISTERE</v>
          </cell>
          <cell r="Q3407" t="str">
            <v>CR03</v>
          </cell>
          <cell r="R3407" t="str">
            <v>COMITE REGIONAL BRETAGNE CK</v>
          </cell>
          <cell r="S3407" t="str">
            <v>FEDERATION FRANCAISE CANOE-KAYAK ET SPORTS PAGAIE</v>
          </cell>
          <cell r="T3407">
            <v>2022</v>
          </cell>
          <cell r="V3407">
            <v>55</v>
          </cell>
          <cell r="W3407" t="str">
            <v>Non</v>
          </cell>
          <cell r="Z3407" t="str">
            <v>AN_LOIS_A</v>
          </cell>
          <cell r="AA3407" t="str">
            <v>Carte 1 an Loisir Adulte</v>
          </cell>
          <cell r="AB3407">
            <v>71393</v>
          </cell>
          <cell r="AC3407">
            <v>44562</v>
          </cell>
          <cell r="AD3407">
            <v>44565</v>
          </cell>
          <cell r="AE3407">
            <v>44926</v>
          </cell>
          <cell r="AF3407" t="str">
            <v>Aucun</v>
          </cell>
          <cell r="AG3407" t="str">
            <v>V</v>
          </cell>
          <cell r="AH3407" t="str">
            <v>VETERAN</v>
          </cell>
          <cell r="AJ3407">
            <v>44448</v>
          </cell>
          <cell r="AK3407" t="str">
            <v>Loisir</v>
          </cell>
        </row>
        <row r="3408">
          <cell r="E3408">
            <v>480027</v>
          </cell>
          <cell r="F3408" t="str">
            <v>M.</v>
          </cell>
          <cell r="G3408" t="str">
            <v>MESCOFF</v>
          </cell>
          <cell r="H3408" t="str">
            <v>JEANMICHEL</v>
          </cell>
          <cell r="I3408">
            <v>28376</v>
          </cell>
          <cell r="J3408" t="str">
            <v>FRANCE</v>
          </cell>
          <cell r="K3408" t="str">
            <v>Homme</v>
          </cell>
          <cell r="L3408">
            <v>2912</v>
          </cell>
          <cell r="M3408" t="str">
            <v>LES ALLIGATORS - LANDERNEAU</v>
          </cell>
          <cell r="O3408">
            <v>2900</v>
          </cell>
          <cell r="P3408" t="str">
            <v>COMITE DEPARTEMENTAL CK DU FINISTERE</v>
          </cell>
          <cell r="Q3408" t="str">
            <v>CR03</v>
          </cell>
          <cell r="R3408" t="str">
            <v>COMITE REGIONAL BRETAGNE CK</v>
          </cell>
          <cell r="S3408" t="str">
            <v>FEDERATION FRANCAISE CANOE-KAYAK ET SPORTS PAGAIE</v>
          </cell>
          <cell r="T3408">
            <v>2022</v>
          </cell>
          <cell r="V3408">
            <v>55</v>
          </cell>
          <cell r="W3408" t="str">
            <v>Non</v>
          </cell>
          <cell r="Z3408" t="str">
            <v>AN_LOIS_A</v>
          </cell>
          <cell r="AA3408" t="str">
            <v>Carte 1 an Loisir Adulte</v>
          </cell>
          <cell r="AB3408">
            <v>71393</v>
          </cell>
          <cell r="AC3408">
            <v>44562</v>
          </cell>
          <cell r="AD3408">
            <v>44565</v>
          </cell>
          <cell r="AE3408">
            <v>44926</v>
          </cell>
          <cell r="AF3408" t="str">
            <v>Aucun</v>
          </cell>
          <cell r="AG3408" t="str">
            <v>V</v>
          </cell>
          <cell r="AH3408" t="str">
            <v>VETERAN</v>
          </cell>
          <cell r="AJ3408">
            <v>44427</v>
          </cell>
          <cell r="AK3408" t="str">
            <v>Loisir</v>
          </cell>
        </row>
        <row r="3409">
          <cell r="E3409">
            <v>480028</v>
          </cell>
          <cell r="F3409" t="str">
            <v>M.</v>
          </cell>
          <cell r="G3409" t="str">
            <v>BODIN</v>
          </cell>
          <cell r="H3409" t="str">
            <v>VINCENT</v>
          </cell>
          <cell r="I3409">
            <v>30791</v>
          </cell>
          <cell r="J3409" t="str">
            <v>FRANCE</v>
          </cell>
          <cell r="K3409" t="str">
            <v>Homme</v>
          </cell>
          <cell r="L3409">
            <v>2912</v>
          </cell>
          <cell r="M3409" t="str">
            <v>LES ALLIGATORS - LANDERNEAU</v>
          </cell>
          <cell r="O3409">
            <v>2900</v>
          </cell>
          <cell r="P3409" t="str">
            <v>COMITE DEPARTEMENTAL CK DU FINISTERE</v>
          </cell>
          <cell r="Q3409" t="str">
            <v>CR03</v>
          </cell>
          <cell r="R3409" t="str">
            <v>COMITE REGIONAL BRETAGNE CK</v>
          </cell>
          <cell r="S3409" t="str">
            <v>FEDERATION FRANCAISE CANOE-KAYAK ET SPORTS PAGAIE</v>
          </cell>
          <cell r="T3409">
            <v>2022</v>
          </cell>
          <cell r="V3409">
            <v>55</v>
          </cell>
          <cell r="W3409" t="str">
            <v>Non</v>
          </cell>
          <cell r="Z3409" t="str">
            <v>AN_LOIS_A</v>
          </cell>
          <cell r="AA3409" t="str">
            <v>Carte 1 an Loisir Adulte</v>
          </cell>
          <cell r="AB3409">
            <v>71393</v>
          </cell>
          <cell r="AC3409">
            <v>44562</v>
          </cell>
          <cell r="AD3409">
            <v>44565</v>
          </cell>
          <cell r="AE3409">
            <v>44926</v>
          </cell>
          <cell r="AF3409" t="str">
            <v>Aucun</v>
          </cell>
          <cell r="AG3409" t="str">
            <v>V</v>
          </cell>
          <cell r="AH3409" t="str">
            <v>VETERAN</v>
          </cell>
          <cell r="AJ3409">
            <v>44420</v>
          </cell>
          <cell r="AK3409" t="str">
            <v>Loisir</v>
          </cell>
        </row>
        <row r="3410">
          <cell r="E3410">
            <v>480029</v>
          </cell>
          <cell r="F3410" t="str">
            <v>M.</v>
          </cell>
          <cell r="G3410" t="str">
            <v>NICOLAS</v>
          </cell>
          <cell r="H3410" t="str">
            <v>SERGE</v>
          </cell>
          <cell r="I3410">
            <v>26008</v>
          </cell>
          <cell r="J3410" t="str">
            <v>FRANCE</v>
          </cell>
          <cell r="K3410" t="str">
            <v>Homme</v>
          </cell>
          <cell r="L3410">
            <v>2912</v>
          </cell>
          <cell r="M3410" t="str">
            <v>LES ALLIGATORS - LANDERNEAU</v>
          </cell>
          <cell r="O3410">
            <v>2900</v>
          </cell>
          <cell r="P3410" t="str">
            <v>COMITE DEPARTEMENTAL CK DU FINISTERE</v>
          </cell>
          <cell r="Q3410" t="str">
            <v>CR03</v>
          </cell>
          <cell r="R3410" t="str">
            <v>COMITE REGIONAL BRETAGNE CK</v>
          </cell>
          <cell r="S3410" t="str">
            <v>FEDERATION FRANCAISE CANOE-KAYAK ET SPORTS PAGAIE</v>
          </cell>
          <cell r="T3410">
            <v>2022</v>
          </cell>
          <cell r="V3410">
            <v>55</v>
          </cell>
          <cell r="W3410" t="str">
            <v>Non</v>
          </cell>
          <cell r="Z3410" t="str">
            <v>AN_LOIS_A</v>
          </cell>
          <cell r="AA3410" t="str">
            <v>Carte 1 an Loisir Adulte</v>
          </cell>
          <cell r="AB3410">
            <v>71393</v>
          </cell>
          <cell r="AC3410">
            <v>44562</v>
          </cell>
          <cell r="AD3410">
            <v>44565</v>
          </cell>
          <cell r="AE3410">
            <v>44926</v>
          </cell>
          <cell r="AF3410" t="str">
            <v>Aucun</v>
          </cell>
          <cell r="AG3410" t="str">
            <v>V</v>
          </cell>
          <cell r="AH3410" t="str">
            <v>VETERAN</v>
          </cell>
          <cell r="AJ3410">
            <v>44462</v>
          </cell>
          <cell r="AK3410" t="str">
            <v>Loisir</v>
          </cell>
        </row>
        <row r="3411">
          <cell r="E3411">
            <v>480030</v>
          </cell>
          <cell r="F3411" t="str">
            <v>M.</v>
          </cell>
          <cell r="G3411" t="str">
            <v>PEHORE</v>
          </cell>
          <cell r="H3411" t="str">
            <v>LOIC</v>
          </cell>
          <cell r="I3411">
            <v>28329</v>
          </cell>
          <cell r="J3411" t="str">
            <v>FRANCE</v>
          </cell>
          <cell r="K3411" t="str">
            <v>Homme</v>
          </cell>
          <cell r="L3411">
            <v>2912</v>
          </cell>
          <cell r="M3411" t="str">
            <v>LES ALLIGATORS - LANDERNEAU</v>
          </cell>
          <cell r="O3411">
            <v>2900</v>
          </cell>
          <cell r="P3411" t="str">
            <v>COMITE DEPARTEMENTAL CK DU FINISTERE</v>
          </cell>
          <cell r="Q3411" t="str">
            <v>CR03</v>
          </cell>
          <cell r="R3411" t="str">
            <v>COMITE REGIONAL BRETAGNE CK</v>
          </cell>
          <cell r="S3411" t="str">
            <v>FEDERATION FRANCAISE CANOE-KAYAK ET SPORTS PAGAIE</v>
          </cell>
          <cell r="T3411">
            <v>2022</v>
          </cell>
          <cell r="V3411">
            <v>55</v>
          </cell>
          <cell r="W3411" t="str">
            <v>Non</v>
          </cell>
          <cell r="Z3411" t="str">
            <v>AN_LOIS_A</v>
          </cell>
          <cell r="AA3411" t="str">
            <v>Carte 1 an Loisir Adulte</v>
          </cell>
          <cell r="AB3411">
            <v>71393</v>
          </cell>
          <cell r="AC3411">
            <v>44562</v>
          </cell>
          <cell r="AD3411">
            <v>44565</v>
          </cell>
          <cell r="AE3411">
            <v>44926</v>
          </cell>
          <cell r="AF3411" t="str">
            <v>Aucun</v>
          </cell>
          <cell r="AG3411" t="str">
            <v>V</v>
          </cell>
          <cell r="AH3411" t="str">
            <v>VETERAN</v>
          </cell>
          <cell r="AJ3411">
            <v>44461</v>
          </cell>
          <cell r="AK3411" t="str">
            <v>Loisir</v>
          </cell>
        </row>
        <row r="3412">
          <cell r="E3412">
            <v>480031</v>
          </cell>
          <cell r="F3412" t="str">
            <v>M.</v>
          </cell>
          <cell r="G3412" t="str">
            <v>BOULIOU</v>
          </cell>
          <cell r="H3412" t="str">
            <v>THIBAUD</v>
          </cell>
          <cell r="I3412">
            <v>34413</v>
          </cell>
          <cell r="J3412" t="str">
            <v>FRANCE</v>
          </cell>
          <cell r="K3412" t="str">
            <v>Homme</v>
          </cell>
          <cell r="L3412">
            <v>2912</v>
          </cell>
          <cell r="M3412" t="str">
            <v>LES ALLIGATORS - LANDERNEAU</v>
          </cell>
          <cell r="O3412">
            <v>2900</v>
          </cell>
          <cell r="P3412" t="str">
            <v>COMITE DEPARTEMENTAL CK DU FINISTERE</v>
          </cell>
          <cell r="Q3412" t="str">
            <v>CR03</v>
          </cell>
          <cell r="R3412" t="str">
            <v>COMITE REGIONAL BRETAGNE CK</v>
          </cell>
          <cell r="S3412" t="str">
            <v>FEDERATION FRANCAISE CANOE-KAYAK ET SPORTS PAGAIE</v>
          </cell>
          <cell r="T3412">
            <v>2022</v>
          </cell>
          <cell r="V3412">
            <v>55</v>
          </cell>
          <cell r="W3412" t="str">
            <v>Non</v>
          </cell>
          <cell r="Z3412" t="str">
            <v>AN_LOIS_A</v>
          </cell>
          <cell r="AA3412" t="str">
            <v>Carte 1 an Loisir Adulte</v>
          </cell>
          <cell r="AB3412">
            <v>71393</v>
          </cell>
          <cell r="AC3412">
            <v>44562</v>
          </cell>
          <cell r="AD3412">
            <v>44565</v>
          </cell>
          <cell r="AE3412">
            <v>44926</v>
          </cell>
          <cell r="AF3412" t="str">
            <v>Aucun</v>
          </cell>
          <cell r="AG3412" t="str">
            <v>S</v>
          </cell>
          <cell r="AH3412" t="str">
            <v>SENIOR</v>
          </cell>
          <cell r="AJ3412">
            <v>44470</v>
          </cell>
          <cell r="AK3412" t="str">
            <v>Loisir</v>
          </cell>
        </row>
        <row r="3413">
          <cell r="E3413">
            <v>480032</v>
          </cell>
          <cell r="F3413" t="str">
            <v>Mme</v>
          </cell>
          <cell r="G3413" t="str">
            <v>EVRARD</v>
          </cell>
          <cell r="H3413" t="str">
            <v>ESTERINE</v>
          </cell>
          <cell r="I3413">
            <v>29996</v>
          </cell>
          <cell r="J3413" t="str">
            <v>FRANCE</v>
          </cell>
          <cell r="K3413" t="str">
            <v>Femme</v>
          </cell>
          <cell r="L3413">
            <v>2912</v>
          </cell>
          <cell r="M3413" t="str">
            <v>LES ALLIGATORS - LANDERNEAU</v>
          </cell>
          <cell r="O3413">
            <v>2900</v>
          </cell>
          <cell r="P3413" t="str">
            <v>COMITE DEPARTEMENTAL CK DU FINISTERE</v>
          </cell>
          <cell r="Q3413" t="str">
            <v>CR03</v>
          </cell>
          <cell r="R3413" t="str">
            <v>COMITE REGIONAL BRETAGNE CK</v>
          </cell>
          <cell r="S3413" t="str">
            <v>FEDERATION FRANCAISE CANOE-KAYAK ET SPORTS PAGAIE</v>
          </cell>
          <cell r="T3413">
            <v>2022</v>
          </cell>
          <cell r="V3413">
            <v>55</v>
          </cell>
          <cell r="W3413" t="str">
            <v>Non</v>
          </cell>
          <cell r="Z3413" t="str">
            <v>AN_LOIS_A</v>
          </cell>
          <cell r="AA3413" t="str">
            <v>Carte 1 an Loisir Adulte</v>
          </cell>
          <cell r="AB3413">
            <v>71393</v>
          </cell>
          <cell r="AC3413">
            <v>44562</v>
          </cell>
          <cell r="AD3413">
            <v>44565</v>
          </cell>
          <cell r="AE3413">
            <v>44926</v>
          </cell>
          <cell r="AF3413" t="str">
            <v>Aucun</v>
          </cell>
          <cell r="AG3413" t="str">
            <v>V</v>
          </cell>
          <cell r="AH3413" t="str">
            <v>VETERAN</v>
          </cell>
          <cell r="AJ3413">
            <v>44449</v>
          </cell>
          <cell r="AK3413" t="str">
            <v>Loisir</v>
          </cell>
        </row>
        <row r="3414">
          <cell r="E3414">
            <v>480037</v>
          </cell>
          <cell r="F3414" t="str">
            <v>Mme</v>
          </cell>
          <cell r="G3414" t="str">
            <v>MAJESTE</v>
          </cell>
          <cell r="H3414" t="str">
            <v>MATHILDE</v>
          </cell>
          <cell r="I3414">
            <v>40161</v>
          </cell>
          <cell r="J3414" t="str">
            <v>FRANCE</v>
          </cell>
          <cell r="K3414" t="str">
            <v>Femme</v>
          </cell>
          <cell r="L3414">
            <v>2202</v>
          </cell>
          <cell r="M3414" t="str">
            <v>CLUB MJC ST BRIEUC C.K.</v>
          </cell>
          <cell r="N3414" t="str">
            <v>MJC DU PLATEAU</v>
          </cell>
          <cell r="O3414">
            <v>2200</v>
          </cell>
          <cell r="P3414" t="str">
            <v>COMITE DEPARTEMENTAL CK COTES D'ARMOR</v>
          </cell>
          <cell r="Q3414" t="str">
            <v>CR03</v>
          </cell>
          <cell r="R3414" t="str">
            <v>COMITE REGIONAL BRETAGNE CK</v>
          </cell>
          <cell r="S3414" t="str">
            <v>FEDERATION FRANCAISE CANOE-KAYAK ET SPORTS PAGAIE</v>
          </cell>
          <cell r="T3414">
            <v>2022</v>
          </cell>
          <cell r="V3414">
            <v>20</v>
          </cell>
          <cell r="W3414" t="str">
            <v>Non</v>
          </cell>
          <cell r="Z3414" t="str">
            <v>AN_LOIS_J</v>
          </cell>
          <cell r="AA3414" t="str">
            <v>Carte 1 an Loisir Jeune</v>
          </cell>
          <cell r="AB3414">
            <v>70810</v>
          </cell>
          <cell r="AC3414">
            <v>44531</v>
          </cell>
          <cell r="AD3414">
            <v>44546</v>
          </cell>
          <cell r="AE3414">
            <v>44926</v>
          </cell>
          <cell r="AF3414" t="str">
            <v>Aucun</v>
          </cell>
          <cell r="AG3414" t="str">
            <v>M</v>
          </cell>
          <cell r="AH3414" t="str">
            <v>MINIME</v>
          </cell>
          <cell r="AJ3414">
            <v>44546</v>
          </cell>
          <cell r="AK3414" t="str">
            <v>Loisir</v>
          </cell>
        </row>
        <row r="3415">
          <cell r="E3415">
            <v>480038</v>
          </cell>
          <cell r="F3415" t="str">
            <v>Mme</v>
          </cell>
          <cell r="G3415" t="str">
            <v>LEBOEUF</v>
          </cell>
          <cell r="H3415" t="str">
            <v>MAELLIE</v>
          </cell>
          <cell r="I3415">
            <v>39546</v>
          </cell>
          <cell r="J3415" t="str">
            <v>FRANCE</v>
          </cell>
          <cell r="K3415" t="str">
            <v>Femme</v>
          </cell>
          <cell r="L3415">
            <v>2202</v>
          </cell>
          <cell r="M3415" t="str">
            <v>CLUB MJC ST BRIEUC C.K.</v>
          </cell>
          <cell r="N3415" t="str">
            <v>MJC DU PLATEAU</v>
          </cell>
          <cell r="O3415">
            <v>2200</v>
          </cell>
          <cell r="P3415" t="str">
            <v>COMITE DEPARTEMENTAL CK COTES D'ARMOR</v>
          </cell>
          <cell r="Q3415" t="str">
            <v>CR03</v>
          </cell>
          <cell r="R3415" t="str">
            <v>COMITE REGIONAL BRETAGNE CK</v>
          </cell>
          <cell r="S3415" t="str">
            <v>FEDERATION FRANCAISE CANOE-KAYAK ET SPORTS PAGAIE</v>
          </cell>
          <cell r="T3415">
            <v>2022</v>
          </cell>
          <cell r="V3415">
            <v>20</v>
          </cell>
          <cell r="W3415" t="str">
            <v>Non</v>
          </cell>
          <cell r="X3415" t="str">
            <v>IA Sport Plus</v>
          </cell>
          <cell r="Y3415" t="str">
            <v>IASPORT</v>
          </cell>
          <cell r="Z3415" t="str">
            <v>AN_LOIS_J</v>
          </cell>
          <cell r="AA3415" t="str">
            <v>Carte 1 an Loisir Jeune</v>
          </cell>
          <cell r="AB3415">
            <v>70810</v>
          </cell>
          <cell r="AC3415">
            <v>44531</v>
          </cell>
          <cell r="AD3415">
            <v>44546</v>
          </cell>
          <cell r="AE3415">
            <v>44926</v>
          </cell>
          <cell r="AF3415" t="str">
            <v>Aucun</v>
          </cell>
          <cell r="AG3415" t="str">
            <v>M</v>
          </cell>
          <cell r="AH3415" t="str">
            <v>MINIME</v>
          </cell>
          <cell r="AJ3415">
            <v>44546</v>
          </cell>
          <cell r="AK3415" t="str">
            <v>Loisir</v>
          </cell>
        </row>
        <row r="3416">
          <cell r="E3416">
            <v>480040</v>
          </cell>
          <cell r="F3416" t="str">
            <v>Mme</v>
          </cell>
          <cell r="G3416" t="str">
            <v>BARALDI</v>
          </cell>
          <cell r="H3416" t="str">
            <v>ANDREA</v>
          </cell>
          <cell r="I3416">
            <v>23698</v>
          </cell>
          <cell r="J3416" t="str">
            <v>FRANCE</v>
          </cell>
          <cell r="K3416" t="str">
            <v>Femme</v>
          </cell>
          <cell r="L3416">
            <v>3517</v>
          </cell>
          <cell r="M3416" t="str">
            <v>CORSAIRES MALOUIN</v>
          </cell>
          <cell r="N3416" t="str">
            <v>CM KAYAK</v>
          </cell>
          <cell r="O3416">
            <v>3500</v>
          </cell>
          <cell r="P3416" t="str">
            <v>COMITE DEPARTEMENTAL CK D'ILLE ET VILAINE</v>
          </cell>
          <cell r="Q3416" t="str">
            <v>CR03</v>
          </cell>
          <cell r="R3416" t="str">
            <v>COMITE REGIONAL BRETAGNE CK</v>
          </cell>
          <cell r="S3416" t="str">
            <v>FEDERATION FRANCAISE CANOE-KAYAK ET SPORTS PAGAIE</v>
          </cell>
          <cell r="T3416">
            <v>2022</v>
          </cell>
          <cell r="V3416">
            <v>55</v>
          </cell>
          <cell r="W3416" t="str">
            <v>Non</v>
          </cell>
          <cell r="Z3416" t="str">
            <v>AN_LOIS_A</v>
          </cell>
          <cell r="AA3416" t="str">
            <v>Carte 1 an Loisir Adulte</v>
          </cell>
          <cell r="AB3416">
            <v>70720</v>
          </cell>
          <cell r="AC3416">
            <v>44531</v>
          </cell>
          <cell r="AD3416">
            <v>44538</v>
          </cell>
          <cell r="AE3416">
            <v>44926</v>
          </cell>
          <cell r="AF3416" t="str">
            <v>Aucun</v>
          </cell>
          <cell r="AG3416" t="str">
            <v>V</v>
          </cell>
          <cell r="AH3416" t="str">
            <v>VETERAN</v>
          </cell>
          <cell r="AJ3416">
            <v>44462</v>
          </cell>
          <cell r="AK3416" t="str">
            <v>Loisir</v>
          </cell>
          <cell r="AL3416" t="str">
            <v>STERVINOU</v>
          </cell>
          <cell r="AM3416">
            <v>148002400</v>
          </cell>
        </row>
        <row r="3417">
          <cell r="E3417">
            <v>480041</v>
          </cell>
          <cell r="F3417" t="str">
            <v>M.</v>
          </cell>
          <cell r="G3417" t="str">
            <v>LOUGNON</v>
          </cell>
          <cell r="H3417" t="str">
            <v>BRICE</v>
          </cell>
          <cell r="I3417">
            <v>29004</v>
          </cell>
          <cell r="J3417" t="str">
            <v>FRANCE</v>
          </cell>
          <cell r="K3417" t="str">
            <v>Homme</v>
          </cell>
          <cell r="L3417">
            <v>3517</v>
          </cell>
          <cell r="M3417" t="str">
            <v>CORSAIRES MALOUIN</v>
          </cell>
          <cell r="N3417" t="str">
            <v>CM KAYAK</v>
          </cell>
          <cell r="O3417">
            <v>3500</v>
          </cell>
          <cell r="P3417" t="str">
            <v>COMITE DEPARTEMENTAL CK D'ILLE ET VILAINE</v>
          </cell>
          <cell r="Q3417" t="str">
            <v>CR03</v>
          </cell>
          <cell r="R3417" t="str">
            <v>COMITE REGIONAL BRETAGNE CK</v>
          </cell>
          <cell r="S3417" t="str">
            <v>FEDERATION FRANCAISE CANOE-KAYAK ET SPORTS PAGAIE</v>
          </cell>
          <cell r="T3417">
            <v>2022</v>
          </cell>
          <cell r="V3417">
            <v>55</v>
          </cell>
          <cell r="W3417" t="str">
            <v>Non</v>
          </cell>
          <cell r="Z3417" t="str">
            <v>AN_LOIS_A</v>
          </cell>
          <cell r="AA3417" t="str">
            <v>Carte 1 an Loisir Adulte</v>
          </cell>
          <cell r="AB3417">
            <v>70720</v>
          </cell>
          <cell r="AC3417">
            <v>44531</v>
          </cell>
          <cell r="AD3417">
            <v>44539</v>
          </cell>
          <cell r="AE3417">
            <v>44926</v>
          </cell>
          <cell r="AF3417" t="str">
            <v>Aucun</v>
          </cell>
          <cell r="AG3417" t="str">
            <v>V</v>
          </cell>
          <cell r="AH3417" t="str">
            <v>VETERAN</v>
          </cell>
          <cell r="AJ3417">
            <v>44483</v>
          </cell>
          <cell r="AK3417" t="str">
            <v>Loisir</v>
          </cell>
          <cell r="AL3417" t="str">
            <v>DUGUEY Jean Philippe</v>
          </cell>
        </row>
        <row r="3418">
          <cell r="E3418">
            <v>480049</v>
          </cell>
          <cell r="F3418" t="str">
            <v>M.</v>
          </cell>
          <cell r="G3418" t="str">
            <v>LEON</v>
          </cell>
          <cell r="H3418" t="str">
            <v>MAO</v>
          </cell>
          <cell r="I3418">
            <v>40750</v>
          </cell>
          <cell r="J3418" t="str">
            <v>FRANCE</v>
          </cell>
          <cell r="K3418" t="str">
            <v>Homme</v>
          </cell>
          <cell r="L3418">
            <v>2212</v>
          </cell>
          <cell r="M3418" t="str">
            <v>CLUB CANOE KAYAK DE LA RANCE</v>
          </cell>
          <cell r="O3418">
            <v>2200</v>
          </cell>
          <cell r="P3418" t="str">
            <v>COMITE DEPARTEMENTAL CK COTES D'ARMOR</v>
          </cell>
          <cell r="Q3418" t="str">
            <v>CR03</v>
          </cell>
          <cell r="R3418" t="str">
            <v>COMITE REGIONAL BRETAGNE CK</v>
          </cell>
          <cell r="S3418" t="str">
            <v>FEDERATION FRANCAISE CANOE-KAYAK ET SPORTS PAGAIE</v>
          </cell>
          <cell r="T3418">
            <v>2022</v>
          </cell>
          <cell r="V3418">
            <v>20</v>
          </cell>
          <cell r="W3418" t="str">
            <v>Non</v>
          </cell>
          <cell r="Z3418" t="str">
            <v>AN_LOIS_J</v>
          </cell>
          <cell r="AA3418" t="str">
            <v>Carte 1 an Loisir Jeune</v>
          </cell>
          <cell r="AB3418">
            <v>71270</v>
          </cell>
          <cell r="AC3418">
            <v>44562</v>
          </cell>
          <cell r="AD3418">
            <v>44565</v>
          </cell>
          <cell r="AE3418">
            <v>44926</v>
          </cell>
          <cell r="AF3418" t="str">
            <v>Aucun</v>
          </cell>
          <cell r="AG3418" t="str">
            <v>B</v>
          </cell>
          <cell r="AH3418" t="str">
            <v>BENJAMIN</v>
          </cell>
        </row>
        <row r="3419">
          <cell r="E3419">
            <v>480050</v>
          </cell>
          <cell r="F3419" t="str">
            <v>Mme</v>
          </cell>
          <cell r="G3419" t="str">
            <v>CAOUDAL</v>
          </cell>
          <cell r="H3419" t="str">
            <v>SIXTINE</v>
          </cell>
          <cell r="I3419">
            <v>40593</v>
          </cell>
          <cell r="J3419" t="str">
            <v>FRANCE</v>
          </cell>
          <cell r="K3419" t="str">
            <v>Femme</v>
          </cell>
          <cell r="L3419">
            <v>2202</v>
          </cell>
          <cell r="M3419" t="str">
            <v>CLUB MJC ST BRIEUC C.K.</v>
          </cell>
          <cell r="N3419" t="str">
            <v>MJC DU PLATEAU</v>
          </cell>
          <cell r="O3419">
            <v>2200</v>
          </cell>
          <cell r="P3419" t="str">
            <v>COMITE DEPARTEMENTAL CK COTES D'ARMOR</v>
          </cell>
          <cell r="Q3419" t="str">
            <v>CR03</v>
          </cell>
          <cell r="R3419" t="str">
            <v>COMITE REGIONAL BRETAGNE CK</v>
          </cell>
          <cell r="S3419" t="str">
            <v>FEDERATION FRANCAISE CANOE-KAYAK ET SPORTS PAGAIE</v>
          </cell>
          <cell r="T3419">
            <v>2022</v>
          </cell>
          <cell r="V3419">
            <v>20</v>
          </cell>
          <cell r="W3419" t="str">
            <v>Non</v>
          </cell>
          <cell r="Z3419" t="str">
            <v>AN_LOIS_J</v>
          </cell>
          <cell r="AA3419" t="str">
            <v>Carte 1 an Loisir Jeune</v>
          </cell>
          <cell r="AB3419">
            <v>70810</v>
          </cell>
          <cell r="AC3419">
            <v>44531</v>
          </cell>
          <cell r="AD3419">
            <v>44546</v>
          </cell>
          <cell r="AE3419">
            <v>44926</v>
          </cell>
          <cell r="AF3419" t="str">
            <v>Aucun</v>
          </cell>
          <cell r="AG3419" t="str">
            <v>B</v>
          </cell>
          <cell r="AH3419" t="str">
            <v>BENJAMIN</v>
          </cell>
          <cell r="AJ3419">
            <v>44459</v>
          </cell>
          <cell r="AK3419" t="str">
            <v>Loisir</v>
          </cell>
          <cell r="AL3419" t="str">
            <v>chopin</v>
          </cell>
          <cell r="AM3419">
            <v>221019086</v>
          </cell>
        </row>
        <row r="3420">
          <cell r="E3420">
            <v>480054</v>
          </cell>
          <cell r="F3420" t="str">
            <v>M.</v>
          </cell>
          <cell r="G3420" t="str">
            <v>DANIEL</v>
          </cell>
          <cell r="H3420" t="str">
            <v>JASSIM</v>
          </cell>
          <cell r="I3420">
            <v>39760</v>
          </cell>
          <cell r="J3420" t="str">
            <v>FRANCE</v>
          </cell>
          <cell r="K3420" t="str">
            <v>Homme</v>
          </cell>
          <cell r="L3420">
            <v>2202</v>
          </cell>
          <cell r="M3420" t="str">
            <v>CLUB MJC ST BRIEUC C.K.</v>
          </cell>
          <cell r="N3420" t="str">
            <v>MJC DU PLATEAU</v>
          </cell>
          <cell r="O3420">
            <v>2200</v>
          </cell>
          <cell r="P3420" t="str">
            <v>COMITE DEPARTEMENTAL CK COTES D'ARMOR</v>
          </cell>
          <cell r="Q3420" t="str">
            <v>CR03</v>
          </cell>
          <cell r="R3420" t="str">
            <v>COMITE REGIONAL BRETAGNE CK</v>
          </cell>
          <cell r="S3420" t="str">
            <v>FEDERATION FRANCAISE CANOE-KAYAK ET SPORTS PAGAIE</v>
          </cell>
          <cell r="T3420">
            <v>2022</v>
          </cell>
          <cell r="V3420">
            <v>20</v>
          </cell>
          <cell r="W3420" t="str">
            <v>Non</v>
          </cell>
          <cell r="Z3420" t="str">
            <v>AN_LOIS_J</v>
          </cell>
          <cell r="AA3420" t="str">
            <v>Carte 1 an Loisir Jeune</v>
          </cell>
          <cell r="AB3420">
            <v>70810</v>
          </cell>
          <cell r="AC3420">
            <v>44531</v>
          </cell>
          <cell r="AD3420">
            <v>44546</v>
          </cell>
          <cell r="AE3420">
            <v>44926</v>
          </cell>
          <cell r="AF3420" t="str">
            <v>Aucun</v>
          </cell>
          <cell r="AG3420" t="str">
            <v>M</v>
          </cell>
          <cell r="AH3420" t="str">
            <v>MINIME</v>
          </cell>
        </row>
        <row r="3421">
          <cell r="E3421">
            <v>480059</v>
          </cell>
          <cell r="F3421" t="str">
            <v>Mme</v>
          </cell>
          <cell r="G3421" t="str">
            <v>GALICHER</v>
          </cell>
          <cell r="H3421" t="str">
            <v>VALERIE</v>
          </cell>
          <cell r="I3421">
            <v>25167</v>
          </cell>
          <cell r="J3421" t="str">
            <v>FRANCE</v>
          </cell>
          <cell r="K3421" t="str">
            <v>Femme</v>
          </cell>
          <cell r="L3421">
            <v>3507</v>
          </cell>
          <cell r="M3421" t="str">
            <v>CANOE KAYAK DU PAYS DE BROCELIANDE</v>
          </cell>
          <cell r="O3421">
            <v>3500</v>
          </cell>
          <cell r="P3421" t="str">
            <v>COMITE DEPARTEMENTAL CK D'ILLE ET VILAINE</v>
          </cell>
          <cell r="Q3421" t="str">
            <v>CR03</v>
          </cell>
          <cell r="R3421" t="str">
            <v>COMITE REGIONAL BRETAGNE CK</v>
          </cell>
          <cell r="S3421" t="str">
            <v>FEDERATION FRANCAISE CANOE-KAYAK ET SPORTS PAGAIE</v>
          </cell>
          <cell r="T3421">
            <v>2022</v>
          </cell>
          <cell r="V3421">
            <v>55</v>
          </cell>
          <cell r="W3421" t="str">
            <v>Non</v>
          </cell>
          <cell r="Z3421" t="str">
            <v>AN_LOIS_A</v>
          </cell>
          <cell r="AA3421" t="str">
            <v>Carte 1 an Loisir Adulte</v>
          </cell>
          <cell r="AB3421">
            <v>71589</v>
          </cell>
          <cell r="AC3421">
            <v>44562</v>
          </cell>
          <cell r="AD3421">
            <v>44565</v>
          </cell>
          <cell r="AE3421">
            <v>44926</v>
          </cell>
          <cell r="AF3421" t="str">
            <v>Aucun</v>
          </cell>
          <cell r="AG3421" t="str">
            <v>V</v>
          </cell>
          <cell r="AH3421" t="str">
            <v>VETERAN</v>
          </cell>
        </row>
        <row r="3422">
          <cell r="E3422">
            <v>480081</v>
          </cell>
          <cell r="F3422" t="str">
            <v>Mme</v>
          </cell>
          <cell r="G3422" t="str">
            <v>HENRY</v>
          </cell>
          <cell r="H3422" t="str">
            <v>LILOU</v>
          </cell>
          <cell r="I3422">
            <v>40524</v>
          </cell>
          <cell r="J3422" t="str">
            <v>FRANCE</v>
          </cell>
          <cell r="K3422" t="str">
            <v>Femme</v>
          </cell>
          <cell r="L3422">
            <v>5624</v>
          </cell>
          <cell r="M3422" t="str">
            <v>JOSSELIN CANOE KAYAK</v>
          </cell>
          <cell r="N3422" t="str">
            <v xml:space="preserve">J C K </v>
          </cell>
          <cell r="O3422">
            <v>5600</v>
          </cell>
          <cell r="P3422" t="str">
            <v>COMITE DEPARTEMENTAL CK DU MORBIHAN</v>
          </cell>
          <cell r="Q3422" t="str">
            <v>CR03</v>
          </cell>
          <cell r="R3422" t="str">
            <v>COMITE REGIONAL BRETAGNE CK</v>
          </cell>
          <cell r="S3422" t="str">
            <v>FEDERATION FRANCAISE CANOE-KAYAK ET SPORTS PAGAIE</v>
          </cell>
          <cell r="T3422">
            <v>2022</v>
          </cell>
          <cell r="V3422">
            <v>40</v>
          </cell>
          <cell r="W3422" t="str">
            <v>Non</v>
          </cell>
          <cell r="Z3422" t="str">
            <v>AN_COMP_J</v>
          </cell>
          <cell r="AA3422" t="str">
            <v>Carte 1 an Compétition Jeune</v>
          </cell>
          <cell r="AB3422">
            <v>71193</v>
          </cell>
          <cell r="AC3422">
            <v>44562</v>
          </cell>
          <cell r="AD3422">
            <v>44569</v>
          </cell>
          <cell r="AE3422">
            <v>44926</v>
          </cell>
          <cell r="AF3422" t="str">
            <v>Aucun</v>
          </cell>
          <cell r="AG3422" t="str">
            <v>B</v>
          </cell>
          <cell r="AH3422" t="str">
            <v>BENJAMIN</v>
          </cell>
          <cell r="AN3422">
            <v>44569</v>
          </cell>
          <cell r="AO3422" t="str">
            <v>Compétition</v>
          </cell>
        </row>
        <row r="3423">
          <cell r="E3423">
            <v>480082</v>
          </cell>
          <cell r="F3423" t="str">
            <v>M.</v>
          </cell>
          <cell r="G3423" t="str">
            <v>HENRY</v>
          </cell>
          <cell r="H3423" t="str">
            <v>STAN</v>
          </cell>
          <cell r="I3423">
            <v>41315</v>
          </cell>
          <cell r="J3423" t="str">
            <v>FRANCE</v>
          </cell>
          <cell r="K3423" t="str">
            <v>Homme</v>
          </cell>
          <cell r="L3423">
            <v>5624</v>
          </cell>
          <cell r="M3423" t="str">
            <v>JOSSELIN CANOE KAYAK</v>
          </cell>
          <cell r="N3423" t="str">
            <v xml:space="preserve">J C K </v>
          </cell>
          <cell r="O3423">
            <v>5600</v>
          </cell>
          <cell r="P3423" t="str">
            <v>COMITE DEPARTEMENTAL CK DU MORBIHAN</v>
          </cell>
          <cell r="Q3423" t="str">
            <v>CR03</v>
          </cell>
          <cell r="R3423" t="str">
            <v>COMITE REGIONAL BRETAGNE CK</v>
          </cell>
          <cell r="S3423" t="str">
            <v>FEDERATION FRANCAISE CANOE-KAYAK ET SPORTS PAGAIE</v>
          </cell>
          <cell r="T3423">
            <v>2022</v>
          </cell>
          <cell r="V3423">
            <v>40</v>
          </cell>
          <cell r="W3423" t="str">
            <v>Non</v>
          </cell>
          <cell r="Z3423" t="str">
            <v>AN_COMP_J</v>
          </cell>
          <cell r="AA3423" t="str">
            <v>Carte 1 an Compétition Jeune</v>
          </cell>
          <cell r="AB3423">
            <v>71193</v>
          </cell>
          <cell r="AC3423">
            <v>44562</v>
          </cell>
          <cell r="AD3423">
            <v>44569</v>
          </cell>
          <cell r="AE3423">
            <v>44926</v>
          </cell>
          <cell r="AF3423" t="str">
            <v>Aucun</v>
          </cell>
          <cell r="AG3423" t="str">
            <v>P</v>
          </cell>
          <cell r="AH3423" t="str">
            <v>POUSSIN</v>
          </cell>
          <cell r="AN3423">
            <v>44569</v>
          </cell>
          <cell r="AO3423" t="str">
            <v>Compétition</v>
          </cell>
        </row>
        <row r="3424">
          <cell r="E3424">
            <v>480098</v>
          </cell>
          <cell r="F3424" t="str">
            <v>M.</v>
          </cell>
          <cell r="G3424" t="str">
            <v>BARRAS</v>
          </cell>
          <cell r="H3424" t="str">
            <v>ESTEBAN</v>
          </cell>
          <cell r="I3424">
            <v>41115</v>
          </cell>
          <cell r="J3424" t="str">
            <v>FRANCE</v>
          </cell>
          <cell r="K3424" t="str">
            <v>Homme</v>
          </cell>
          <cell r="L3424">
            <v>5624</v>
          </cell>
          <cell r="M3424" t="str">
            <v>JOSSELIN CANOE KAYAK</v>
          </cell>
          <cell r="N3424" t="str">
            <v xml:space="preserve">J C K </v>
          </cell>
          <cell r="O3424">
            <v>5600</v>
          </cell>
          <cell r="P3424" t="str">
            <v>COMITE DEPARTEMENTAL CK DU MORBIHAN</v>
          </cell>
          <cell r="Q3424" t="str">
            <v>CR03</v>
          </cell>
          <cell r="R3424" t="str">
            <v>COMITE REGIONAL BRETAGNE CK</v>
          </cell>
          <cell r="S3424" t="str">
            <v>FEDERATION FRANCAISE CANOE-KAYAK ET SPORTS PAGAIE</v>
          </cell>
          <cell r="T3424">
            <v>2022</v>
          </cell>
          <cell r="V3424">
            <v>40</v>
          </cell>
          <cell r="W3424" t="str">
            <v>Non</v>
          </cell>
          <cell r="Z3424" t="str">
            <v>AN_COMP_J</v>
          </cell>
          <cell r="AA3424" t="str">
            <v>Carte 1 an Compétition Jeune</v>
          </cell>
          <cell r="AB3424">
            <v>71193</v>
          </cell>
          <cell r="AC3424">
            <v>44562</v>
          </cell>
          <cell r="AD3424">
            <v>44582</v>
          </cell>
          <cell r="AE3424">
            <v>44926</v>
          </cell>
          <cell r="AF3424" t="str">
            <v>Aucun</v>
          </cell>
          <cell r="AG3424" t="str">
            <v>P</v>
          </cell>
          <cell r="AH3424" t="str">
            <v>POUSSIN</v>
          </cell>
          <cell r="AN3424">
            <v>44582</v>
          </cell>
          <cell r="AO3424" t="str">
            <v>Compétition</v>
          </cell>
        </row>
        <row r="3425">
          <cell r="E3425">
            <v>480151</v>
          </cell>
          <cell r="F3425" t="str">
            <v>Mme</v>
          </cell>
          <cell r="G3425" t="str">
            <v>ZAPF</v>
          </cell>
          <cell r="H3425" t="str">
            <v>LORRAINE</v>
          </cell>
          <cell r="I3425">
            <v>35047</v>
          </cell>
          <cell r="J3425" t="str">
            <v>FRANCE</v>
          </cell>
          <cell r="K3425" t="str">
            <v>Femme</v>
          </cell>
          <cell r="L3425">
            <v>3501</v>
          </cell>
          <cell r="M3425" t="str">
            <v>KAYAK CLUB PONT REAN</v>
          </cell>
          <cell r="O3425">
            <v>3500</v>
          </cell>
          <cell r="P3425" t="str">
            <v>COMITE DEPARTEMENTAL CK D'ILLE ET VILAINE</v>
          </cell>
          <cell r="Q3425" t="str">
            <v>CR03</v>
          </cell>
          <cell r="R3425" t="str">
            <v>COMITE REGIONAL BRETAGNE CK</v>
          </cell>
          <cell r="S3425" t="str">
            <v>FEDERATION FRANCAISE CANOE-KAYAK ET SPORTS PAGAIE</v>
          </cell>
          <cell r="T3425">
            <v>2022</v>
          </cell>
          <cell r="V3425">
            <v>60</v>
          </cell>
          <cell r="W3425" t="str">
            <v>Non</v>
          </cell>
          <cell r="Z3425" t="str">
            <v>AN_COMP_A</v>
          </cell>
          <cell r="AA3425" t="str">
            <v>Carte 1 an Compétition Adulte</v>
          </cell>
          <cell r="AB3425">
            <v>70967</v>
          </cell>
          <cell r="AC3425">
            <v>44531</v>
          </cell>
          <cell r="AD3425">
            <v>44552</v>
          </cell>
          <cell r="AE3425">
            <v>44926</v>
          </cell>
          <cell r="AF3425" t="str">
            <v>Aucun</v>
          </cell>
          <cell r="AG3425" t="str">
            <v>S</v>
          </cell>
          <cell r="AH3425" t="str">
            <v>SENIOR</v>
          </cell>
          <cell r="AN3425">
            <v>44460</v>
          </cell>
          <cell r="AO3425" t="str">
            <v>Compétition</v>
          </cell>
        </row>
        <row r="3426">
          <cell r="E3426">
            <v>480153</v>
          </cell>
          <cell r="F3426" t="str">
            <v>Mme</v>
          </cell>
          <cell r="G3426" t="str">
            <v>DUVAL</v>
          </cell>
          <cell r="H3426" t="str">
            <v>CHARLOTTE</v>
          </cell>
          <cell r="I3426">
            <v>39476</v>
          </cell>
          <cell r="J3426" t="str">
            <v>FRANCE</v>
          </cell>
          <cell r="K3426" t="str">
            <v>Femme</v>
          </cell>
          <cell r="L3426">
            <v>2212</v>
          </cell>
          <cell r="M3426" t="str">
            <v>CLUB CANOE KAYAK DE LA RANCE</v>
          </cell>
          <cell r="O3426">
            <v>2200</v>
          </cell>
          <cell r="P3426" t="str">
            <v>COMITE DEPARTEMENTAL CK COTES D'ARMOR</v>
          </cell>
          <cell r="Q3426" t="str">
            <v>CR03</v>
          </cell>
          <cell r="R3426" t="str">
            <v>COMITE REGIONAL BRETAGNE CK</v>
          </cell>
          <cell r="S3426" t="str">
            <v>FEDERATION FRANCAISE CANOE-KAYAK ET SPORTS PAGAIE</v>
          </cell>
          <cell r="T3426">
            <v>2022</v>
          </cell>
          <cell r="V3426">
            <v>20</v>
          </cell>
          <cell r="W3426" t="str">
            <v>Non</v>
          </cell>
          <cell r="Z3426" t="str">
            <v>AN_LOIS_J</v>
          </cell>
          <cell r="AA3426" t="str">
            <v>Carte 1 an Loisir Jeune</v>
          </cell>
          <cell r="AB3426">
            <v>71270</v>
          </cell>
          <cell r="AC3426">
            <v>44562</v>
          </cell>
          <cell r="AD3426">
            <v>44565</v>
          </cell>
          <cell r="AE3426">
            <v>44926</v>
          </cell>
          <cell r="AF3426" t="str">
            <v>Aucun</v>
          </cell>
          <cell r="AG3426" t="str">
            <v>M</v>
          </cell>
          <cell r="AH3426" t="str">
            <v>MINIME</v>
          </cell>
        </row>
        <row r="3427">
          <cell r="E3427">
            <v>480169</v>
          </cell>
          <cell r="F3427" t="str">
            <v>Mme</v>
          </cell>
          <cell r="G3427" t="str">
            <v>MOINEAU</v>
          </cell>
          <cell r="H3427" t="str">
            <v>LEA</v>
          </cell>
          <cell r="I3427">
            <v>39197</v>
          </cell>
          <cell r="J3427" t="str">
            <v>FRANCE</v>
          </cell>
          <cell r="K3427" t="str">
            <v>Femme</v>
          </cell>
          <cell r="L3427">
            <v>2214</v>
          </cell>
          <cell r="M3427" t="str">
            <v>C.K.C PLANCOET</v>
          </cell>
          <cell r="O3427">
            <v>2200</v>
          </cell>
          <cell r="P3427" t="str">
            <v>COMITE DEPARTEMENTAL CK COTES D'ARMOR</v>
          </cell>
          <cell r="Q3427" t="str">
            <v>CR03</v>
          </cell>
          <cell r="R3427" t="str">
            <v>COMITE REGIONAL BRETAGNE CK</v>
          </cell>
          <cell r="S3427" t="str">
            <v>FEDERATION FRANCAISE CANOE-KAYAK ET SPORTS PAGAIE</v>
          </cell>
          <cell r="T3427">
            <v>2022</v>
          </cell>
          <cell r="V3427">
            <v>40</v>
          </cell>
          <cell r="W3427" t="str">
            <v>Non</v>
          </cell>
          <cell r="Z3427" t="str">
            <v>AN_COMP_J</v>
          </cell>
          <cell r="AA3427" t="str">
            <v>Carte 1 an Compétition Jeune</v>
          </cell>
          <cell r="AB3427">
            <v>71272</v>
          </cell>
          <cell r="AC3427">
            <v>44562</v>
          </cell>
          <cell r="AD3427">
            <v>44565</v>
          </cell>
          <cell r="AE3427">
            <v>44926</v>
          </cell>
          <cell r="AF3427" t="str">
            <v>Aucun</v>
          </cell>
          <cell r="AG3427" t="str">
            <v>C</v>
          </cell>
          <cell r="AH3427" t="str">
            <v>CADET</v>
          </cell>
        </row>
        <row r="3428">
          <cell r="E3428">
            <v>480170</v>
          </cell>
          <cell r="F3428" t="str">
            <v>Mme</v>
          </cell>
          <cell r="G3428" t="str">
            <v>BINEY</v>
          </cell>
          <cell r="H3428" t="str">
            <v>MORGANE</v>
          </cell>
          <cell r="I3428">
            <v>40149</v>
          </cell>
          <cell r="J3428" t="str">
            <v>FRANCE</v>
          </cell>
          <cell r="K3428" t="str">
            <v>Femme</v>
          </cell>
          <cell r="L3428">
            <v>2214</v>
          </cell>
          <cell r="M3428" t="str">
            <v>C.K.C PLANCOET</v>
          </cell>
          <cell r="O3428">
            <v>2200</v>
          </cell>
          <cell r="P3428" t="str">
            <v>COMITE DEPARTEMENTAL CK COTES D'ARMOR</v>
          </cell>
          <cell r="Q3428" t="str">
            <v>CR03</v>
          </cell>
          <cell r="R3428" t="str">
            <v>COMITE REGIONAL BRETAGNE CK</v>
          </cell>
          <cell r="S3428" t="str">
            <v>FEDERATION FRANCAISE CANOE-KAYAK ET SPORTS PAGAIE</v>
          </cell>
          <cell r="T3428">
            <v>2022</v>
          </cell>
          <cell r="V3428">
            <v>40</v>
          </cell>
          <cell r="W3428" t="str">
            <v>Non</v>
          </cell>
          <cell r="Z3428" t="str">
            <v>AN_COMP_J</v>
          </cell>
          <cell r="AA3428" t="str">
            <v>Carte 1 an Compétition Jeune</v>
          </cell>
          <cell r="AB3428">
            <v>71272</v>
          </cell>
          <cell r="AC3428">
            <v>44562</v>
          </cell>
          <cell r="AD3428">
            <v>44565</v>
          </cell>
          <cell r="AE3428">
            <v>44926</v>
          </cell>
          <cell r="AF3428" t="str">
            <v>Aucun</v>
          </cell>
          <cell r="AG3428" t="str">
            <v>M</v>
          </cell>
          <cell r="AH3428" t="str">
            <v>MINIME</v>
          </cell>
        </row>
        <row r="3429">
          <cell r="E3429">
            <v>480171</v>
          </cell>
          <cell r="F3429" t="str">
            <v>Mme</v>
          </cell>
          <cell r="G3429" t="str">
            <v>BINEY</v>
          </cell>
          <cell r="H3429" t="str">
            <v>ELISE</v>
          </cell>
          <cell r="I3429">
            <v>40552</v>
          </cell>
          <cell r="J3429" t="str">
            <v>FRANCE</v>
          </cell>
          <cell r="K3429" t="str">
            <v>Femme</v>
          </cell>
          <cell r="L3429">
            <v>2214</v>
          </cell>
          <cell r="M3429" t="str">
            <v>C.K.C PLANCOET</v>
          </cell>
          <cell r="O3429">
            <v>2200</v>
          </cell>
          <cell r="P3429" t="str">
            <v>COMITE DEPARTEMENTAL CK COTES D'ARMOR</v>
          </cell>
          <cell r="Q3429" t="str">
            <v>CR03</v>
          </cell>
          <cell r="R3429" t="str">
            <v>COMITE REGIONAL BRETAGNE CK</v>
          </cell>
          <cell r="S3429" t="str">
            <v>FEDERATION FRANCAISE CANOE-KAYAK ET SPORTS PAGAIE</v>
          </cell>
          <cell r="T3429">
            <v>2022</v>
          </cell>
          <cell r="V3429">
            <v>40</v>
          </cell>
          <cell r="W3429" t="str">
            <v>Non</v>
          </cell>
          <cell r="Z3429" t="str">
            <v>AN_COMP_J</v>
          </cell>
          <cell r="AA3429" t="str">
            <v>Carte 1 an Compétition Jeune</v>
          </cell>
          <cell r="AB3429">
            <v>71272</v>
          </cell>
          <cell r="AC3429">
            <v>44562</v>
          </cell>
          <cell r="AD3429">
            <v>44565</v>
          </cell>
          <cell r="AE3429">
            <v>44926</v>
          </cell>
          <cell r="AF3429" t="str">
            <v>Aucun</v>
          </cell>
          <cell r="AG3429" t="str">
            <v>B</v>
          </cell>
          <cell r="AH3429" t="str">
            <v>BENJAMIN</v>
          </cell>
        </row>
        <row r="3430">
          <cell r="E3430">
            <v>480197</v>
          </cell>
          <cell r="F3430" t="str">
            <v>Mme</v>
          </cell>
          <cell r="G3430" t="str">
            <v>LE LANROUET</v>
          </cell>
          <cell r="H3430" t="str">
            <v>MONA</v>
          </cell>
          <cell r="I3430">
            <v>40716</v>
          </cell>
          <cell r="J3430" t="str">
            <v>FRANCE</v>
          </cell>
          <cell r="K3430" t="str">
            <v>Femme</v>
          </cell>
          <cell r="L3430">
            <v>5675</v>
          </cell>
          <cell r="M3430" t="str">
            <v>CERCLE NAUTIQUE DE LA RIA D'ETEL</v>
          </cell>
          <cell r="N3430" t="str">
            <v>CNRE</v>
          </cell>
          <cell r="O3430">
            <v>5600</v>
          </cell>
          <cell r="P3430" t="str">
            <v>COMITE DEPARTEMENTAL CK DU MORBIHAN</v>
          </cell>
          <cell r="Q3430" t="str">
            <v>CR03</v>
          </cell>
          <cell r="R3430" t="str">
            <v>COMITE REGIONAL BRETAGNE CK</v>
          </cell>
          <cell r="S3430" t="str">
            <v>FEDERATION FRANCAISE CANOE-KAYAK ET SPORTS PAGAIE</v>
          </cell>
          <cell r="T3430">
            <v>2022</v>
          </cell>
          <cell r="V3430">
            <v>40</v>
          </cell>
          <cell r="W3430" t="str">
            <v>Non</v>
          </cell>
          <cell r="Z3430" t="str">
            <v>AN_COMP_J</v>
          </cell>
          <cell r="AA3430" t="str">
            <v>Carte 1 an Compétition Jeune</v>
          </cell>
          <cell r="AB3430">
            <v>71001</v>
          </cell>
          <cell r="AC3430">
            <v>44531</v>
          </cell>
          <cell r="AD3430">
            <v>44572</v>
          </cell>
          <cell r="AE3430">
            <v>44926</v>
          </cell>
          <cell r="AF3430" t="str">
            <v>Aucun</v>
          </cell>
          <cell r="AG3430" t="str">
            <v>B</v>
          </cell>
          <cell r="AH3430" t="str">
            <v>BENJAMIN</v>
          </cell>
          <cell r="AN3430">
            <v>44572</v>
          </cell>
          <cell r="AO3430" t="str">
            <v>Compétition</v>
          </cell>
        </row>
        <row r="3431">
          <cell r="E3431">
            <v>480199</v>
          </cell>
          <cell r="F3431" t="str">
            <v>M.</v>
          </cell>
          <cell r="G3431" t="str">
            <v>NDOUR PETERSEN</v>
          </cell>
          <cell r="H3431" t="str">
            <v>PAUL</v>
          </cell>
          <cell r="I3431">
            <v>40270</v>
          </cell>
          <cell r="J3431" t="str">
            <v>FRANCE</v>
          </cell>
          <cell r="K3431" t="str">
            <v>Homme</v>
          </cell>
          <cell r="L3431">
            <v>3507</v>
          </cell>
          <cell r="M3431" t="str">
            <v>CANOE KAYAK DU PAYS DE BROCELIANDE</v>
          </cell>
          <cell r="O3431">
            <v>3500</v>
          </cell>
          <cell r="P3431" t="str">
            <v>COMITE DEPARTEMENTAL CK D'ILLE ET VILAINE</v>
          </cell>
          <cell r="Q3431" t="str">
            <v>CR03</v>
          </cell>
          <cell r="R3431" t="str">
            <v>COMITE REGIONAL BRETAGNE CK</v>
          </cell>
          <cell r="S3431" t="str">
            <v>FEDERATION FRANCAISE CANOE-KAYAK ET SPORTS PAGAIE</v>
          </cell>
          <cell r="T3431">
            <v>2022</v>
          </cell>
          <cell r="V3431">
            <v>20</v>
          </cell>
          <cell r="W3431" t="str">
            <v>Non</v>
          </cell>
          <cell r="Z3431" t="str">
            <v>AN_LOIS_J</v>
          </cell>
          <cell r="AA3431" t="str">
            <v>Carte 1 an Loisir Jeune</v>
          </cell>
          <cell r="AB3431">
            <v>71589</v>
          </cell>
          <cell r="AC3431">
            <v>44562</v>
          </cell>
          <cell r="AD3431">
            <v>44565</v>
          </cell>
          <cell r="AE3431">
            <v>44926</v>
          </cell>
          <cell r="AF3431" t="str">
            <v>Aucun</v>
          </cell>
          <cell r="AG3431" t="str">
            <v>B</v>
          </cell>
          <cell r="AH3431" t="str">
            <v>BENJAMIN</v>
          </cell>
          <cell r="AJ3431">
            <v>44568</v>
          </cell>
          <cell r="AK3431" t="str">
            <v>Loisir</v>
          </cell>
        </row>
        <row r="3432">
          <cell r="E3432">
            <v>480201</v>
          </cell>
          <cell r="F3432" t="str">
            <v>Mme</v>
          </cell>
          <cell r="G3432" t="str">
            <v>OGES</v>
          </cell>
          <cell r="H3432" t="str">
            <v>ANNA</v>
          </cell>
          <cell r="I3432">
            <v>41083</v>
          </cell>
          <cell r="J3432" t="str">
            <v>FRANCE</v>
          </cell>
          <cell r="K3432" t="str">
            <v>Femme</v>
          </cell>
          <cell r="L3432">
            <v>5675</v>
          </cell>
          <cell r="M3432" t="str">
            <v>CERCLE NAUTIQUE DE LA RIA D'ETEL</v>
          </cell>
          <cell r="N3432" t="str">
            <v>CNRE</v>
          </cell>
          <cell r="O3432">
            <v>5600</v>
          </cell>
          <cell r="P3432" t="str">
            <v>COMITE DEPARTEMENTAL CK DU MORBIHAN</v>
          </cell>
          <cell r="Q3432" t="str">
            <v>CR03</v>
          </cell>
          <cell r="R3432" t="str">
            <v>COMITE REGIONAL BRETAGNE CK</v>
          </cell>
          <cell r="S3432" t="str">
            <v>FEDERATION FRANCAISE CANOE-KAYAK ET SPORTS PAGAIE</v>
          </cell>
          <cell r="T3432">
            <v>2022</v>
          </cell>
          <cell r="V3432">
            <v>40</v>
          </cell>
          <cell r="W3432" t="str">
            <v>Non</v>
          </cell>
          <cell r="Z3432" t="str">
            <v>AN_COMP_J</v>
          </cell>
          <cell r="AA3432" t="str">
            <v>Carte 1 an Compétition Jeune</v>
          </cell>
          <cell r="AB3432">
            <v>71001</v>
          </cell>
          <cell r="AC3432">
            <v>44531</v>
          </cell>
          <cell r="AD3432">
            <v>44572</v>
          </cell>
          <cell r="AE3432">
            <v>44926</v>
          </cell>
          <cell r="AF3432" t="str">
            <v>Aucun</v>
          </cell>
          <cell r="AG3432" t="str">
            <v>P</v>
          </cell>
          <cell r="AH3432" t="str">
            <v>POUSSIN</v>
          </cell>
          <cell r="AN3432">
            <v>44496</v>
          </cell>
          <cell r="AO3432" t="str">
            <v>Compétition</v>
          </cell>
        </row>
        <row r="3433">
          <cell r="E3433">
            <v>480202</v>
          </cell>
          <cell r="F3433" t="str">
            <v>M.</v>
          </cell>
          <cell r="G3433" t="str">
            <v>DEL FRATE</v>
          </cell>
          <cell r="H3433" t="str">
            <v>REGIS</v>
          </cell>
          <cell r="I3433">
            <v>25976</v>
          </cell>
          <cell r="J3433" t="str">
            <v>FRANCE</v>
          </cell>
          <cell r="K3433" t="str">
            <v>Homme</v>
          </cell>
          <cell r="L3433">
            <v>3507</v>
          </cell>
          <cell r="M3433" t="str">
            <v>CANOE KAYAK DU PAYS DE BROCELIANDE</v>
          </cell>
          <cell r="O3433">
            <v>3500</v>
          </cell>
          <cell r="P3433" t="str">
            <v>COMITE DEPARTEMENTAL CK D'ILLE ET VILAINE</v>
          </cell>
          <cell r="Q3433" t="str">
            <v>CR03</v>
          </cell>
          <cell r="R3433" t="str">
            <v>COMITE REGIONAL BRETAGNE CK</v>
          </cell>
          <cell r="S3433" t="str">
            <v>FEDERATION FRANCAISE CANOE-KAYAK ET SPORTS PAGAIE</v>
          </cell>
          <cell r="T3433">
            <v>2022</v>
          </cell>
          <cell r="V3433">
            <v>55</v>
          </cell>
          <cell r="W3433" t="str">
            <v>Non</v>
          </cell>
          <cell r="Z3433" t="str">
            <v>AN_LOIS_A</v>
          </cell>
          <cell r="AA3433" t="str">
            <v>Carte 1 an Loisir Adulte</v>
          </cell>
          <cell r="AB3433">
            <v>71589</v>
          </cell>
          <cell r="AC3433">
            <v>44562</v>
          </cell>
          <cell r="AD3433">
            <v>44570</v>
          </cell>
          <cell r="AE3433">
            <v>44926</v>
          </cell>
          <cell r="AF3433" t="str">
            <v>Aucun</v>
          </cell>
          <cell r="AG3433" t="str">
            <v>V</v>
          </cell>
          <cell r="AH3433" t="str">
            <v>VETERAN</v>
          </cell>
          <cell r="AJ3433">
            <v>44454</v>
          </cell>
          <cell r="AK3433" t="str">
            <v>Loisir</v>
          </cell>
          <cell r="AL3433" t="str">
            <v>Dr Couepel</v>
          </cell>
          <cell r="AM3433">
            <v>10002643947</v>
          </cell>
        </row>
        <row r="3434">
          <cell r="E3434">
            <v>480203</v>
          </cell>
          <cell r="F3434" t="str">
            <v>Mme</v>
          </cell>
          <cell r="G3434" t="str">
            <v>PRIOUX</v>
          </cell>
          <cell r="H3434" t="str">
            <v>LYA</v>
          </cell>
          <cell r="I3434">
            <v>39968</v>
          </cell>
          <cell r="J3434" t="str">
            <v>FRANCE</v>
          </cell>
          <cell r="K3434" t="str">
            <v>Femme</v>
          </cell>
          <cell r="L3434">
            <v>3507</v>
          </cell>
          <cell r="M3434" t="str">
            <v>CANOE KAYAK DU PAYS DE BROCELIANDE</v>
          </cell>
          <cell r="O3434">
            <v>3500</v>
          </cell>
          <cell r="P3434" t="str">
            <v>COMITE DEPARTEMENTAL CK D'ILLE ET VILAINE</v>
          </cell>
          <cell r="Q3434" t="str">
            <v>CR03</v>
          </cell>
          <cell r="R3434" t="str">
            <v>COMITE REGIONAL BRETAGNE CK</v>
          </cell>
          <cell r="S3434" t="str">
            <v>FEDERATION FRANCAISE CANOE-KAYAK ET SPORTS PAGAIE</v>
          </cell>
          <cell r="T3434">
            <v>2022</v>
          </cell>
          <cell r="V3434">
            <v>20</v>
          </cell>
          <cell r="W3434" t="str">
            <v>Non</v>
          </cell>
          <cell r="Z3434" t="str">
            <v>AN_LOIS_J</v>
          </cell>
          <cell r="AA3434" t="str">
            <v>Carte 1 an Loisir Jeune</v>
          </cell>
          <cell r="AB3434">
            <v>71589</v>
          </cell>
          <cell r="AC3434">
            <v>44562</v>
          </cell>
          <cell r="AD3434">
            <v>44565</v>
          </cell>
          <cell r="AE3434">
            <v>44926</v>
          </cell>
          <cell r="AF3434" t="str">
            <v>Aucun</v>
          </cell>
          <cell r="AG3434" t="str">
            <v>M</v>
          </cell>
          <cell r="AH3434" t="str">
            <v>MINIME</v>
          </cell>
        </row>
        <row r="3435">
          <cell r="E3435">
            <v>480206</v>
          </cell>
          <cell r="F3435" t="str">
            <v>M.</v>
          </cell>
          <cell r="G3435" t="str">
            <v>TENIN</v>
          </cell>
          <cell r="H3435" t="str">
            <v>ELOUAN</v>
          </cell>
          <cell r="I3435">
            <v>40767</v>
          </cell>
          <cell r="J3435" t="str">
            <v>FRANCE</v>
          </cell>
          <cell r="K3435" t="str">
            <v>Homme</v>
          </cell>
          <cell r="L3435">
            <v>3507</v>
          </cell>
          <cell r="M3435" t="str">
            <v>CANOE KAYAK DU PAYS DE BROCELIANDE</v>
          </cell>
          <cell r="O3435">
            <v>3500</v>
          </cell>
          <cell r="P3435" t="str">
            <v>COMITE DEPARTEMENTAL CK D'ILLE ET VILAINE</v>
          </cell>
          <cell r="Q3435" t="str">
            <v>CR03</v>
          </cell>
          <cell r="R3435" t="str">
            <v>COMITE REGIONAL BRETAGNE CK</v>
          </cell>
          <cell r="S3435" t="str">
            <v>FEDERATION FRANCAISE CANOE-KAYAK ET SPORTS PAGAIE</v>
          </cell>
          <cell r="T3435">
            <v>2022</v>
          </cell>
          <cell r="V3435">
            <v>20</v>
          </cell>
          <cell r="W3435" t="str">
            <v>Non</v>
          </cell>
          <cell r="Z3435" t="str">
            <v>AN_LOIS_J</v>
          </cell>
          <cell r="AA3435" t="str">
            <v>Carte 1 an Loisir Jeune</v>
          </cell>
          <cell r="AB3435">
            <v>71110</v>
          </cell>
          <cell r="AC3435">
            <v>44531</v>
          </cell>
          <cell r="AD3435">
            <v>44558</v>
          </cell>
          <cell r="AE3435">
            <v>44926</v>
          </cell>
          <cell r="AF3435" t="str">
            <v>Aucun</v>
          </cell>
          <cell r="AG3435" t="str">
            <v>B</v>
          </cell>
          <cell r="AH3435" t="str">
            <v>BENJAMIN</v>
          </cell>
          <cell r="AJ3435">
            <v>44558</v>
          </cell>
          <cell r="AK3435" t="str">
            <v>Loisir</v>
          </cell>
        </row>
        <row r="3436">
          <cell r="E3436">
            <v>480212</v>
          </cell>
          <cell r="F3436" t="str">
            <v>M.</v>
          </cell>
          <cell r="G3436" t="str">
            <v>MARTIGNY</v>
          </cell>
          <cell r="H3436" t="str">
            <v>NOA</v>
          </cell>
          <cell r="I3436">
            <v>40185</v>
          </cell>
          <cell r="J3436" t="str">
            <v>FRANCE</v>
          </cell>
          <cell r="K3436" t="str">
            <v>Homme</v>
          </cell>
          <cell r="L3436">
            <v>3507</v>
          </cell>
          <cell r="M3436" t="str">
            <v>CANOE KAYAK DU PAYS DE BROCELIANDE</v>
          </cell>
          <cell r="O3436">
            <v>3500</v>
          </cell>
          <cell r="P3436" t="str">
            <v>COMITE DEPARTEMENTAL CK D'ILLE ET VILAINE</v>
          </cell>
          <cell r="Q3436" t="str">
            <v>CR03</v>
          </cell>
          <cell r="R3436" t="str">
            <v>COMITE REGIONAL BRETAGNE CK</v>
          </cell>
          <cell r="S3436" t="str">
            <v>FEDERATION FRANCAISE CANOE-KAYAK ET SPORTS PAGAIE</v>
          </cell>
          <cell r="T3436">
            <v>2022</v>
          </cell>
          <cell r="V3436">
            <v>20</v>
          </cell>
          <cell r="W3436" t="str">
            <v>Non</v>
          </cell>
          <cell r="Z3436" t="str">
            <v>AN_LOIS_J</v>
          </cell>
          <cell r="AA3436" t="str">
            <v>Carte 1 an Loisir Jeune</v>
          </cell>
          <cell r="AB3436">
            <v>71589</v>
          </cell>
          <cell r="AC3436">
            <v>44562</v>
          </cell>
          <cell r="AD3436">
            <v>44565</v>
          </cell>
          <cell r="AE3436">
            <v>44926</v>
          </cell>
          <cell r="AF3436" t="str">
            <v>Aucun</v>
          </cell>
          <cell r="AG3436" t="str">
            <v>B</v>
          </cell>
          <cell r="AH3436" t="str">
            <v>BENJAMIN</v>
          </cell>
          <cell r="AJ3436">
            <v>44568</v>
          </cell>
          <cell r="AK3436" t="str">
            <v>Loisir</v>
          </cell>
        </row>
        <row r="3437">
          <cell r="E3437">
            <v>480215</v>
          </cell>
          <cell r="F3437" t="str">
            <v>Mme</v>
          </cell>
          <cell r="G3437" t="str">
            <v>CHAPON</v>
          </cell>
          <cell r="H3437" t="str">
            <v>MEWENA</v>
          </cell>
          <cell r="I3437">
            <v>40900</v>
          </cell>
          <cell r="J3437" t="str">
            <v>FRANCE</v>
          </cell>
          <cell r="K3437" t="str">
            <v>Femme</v>
          </cell>
          <cell r="L3437">
            <v>3507</v>
          </cell>
          <cell r="M3437" t="str">
            <v>CANOE KAYAK DU PAYS DE BROCELIANDE</v>
          </cell>
          <cell r="O3437">
            <v>3500</v>
          </cell>
          <cell r="P3437" t="str">
            <v>COMITE DEPARTEMENTAL CK D'ILLE ET VILAINE</v>
          </cell>
          <cell r="Q3437" t="str">
            <v>CR03</v>
          </cell>
          <cell r="R3437" t="str">
            <v>COMITE REGIONAL BRETAGNE CK</v>
          </cell>
          <cell r="S3437" t="str">
            <v>FEDERATION FRANCAISE CANOE-KAYAK ET SPORTS PAGAIE</v>
          </cell>
          <cell r="T3437">
            <v>2022</v>
          </cell>
          <cell r="V3437">
            <v>20</v>
          </cell>
          <cell r="W3437" t="str">
            <v>Non</v>
          </cell>
          <cell r="Z3437" t="str">
            <v>AN_LOIS_J</v>
          </cell>
          <cell r="AA3437" t="str">
            <v>Carte 1 an Loisir Jeune</v>
          </cell>
          <cell r="AB3437">
            <v>73342</v>
          </cell>
          <cell r="AC3437">
            <v>44652</v>
          </cell>
          <cell r="AD3437">
            <v>44672</v>
          </cell>
          <cell r="AE3437">
            <v>44926</v>
          </cell>
          <cell r="AF3437" t="str">
            <v>Aucun</v>
          </cell>
          <cell r="AG3437" t="str">
            <v>B</v>
          </cell>
          <cell r="AH3437" t="str">
            <v>BENJAMIN</v>
          </cell>
          <cell r="AJ3437">
            <v>44672</v>
          </cell>
          <cell r="AK3437" t="str">
            <v>Loisir</v>
          </cell>
        </row>
        <row r="3438">
          <cell r="E3438">
            <v>480218</v>
          </cell>
          <cell r="F3438" t="str">
            <v>Mme</v>
          </cell>
          <cell r="G3438" t="str">
            <v>NOZAY</v>
          </cell>
          <cell r="H3438" t="str">
            <v>MANON</v>
          </cell>
          <cell r="I3438">
            <v>39930</v>
          </cell>
          <cell r="J3438" t="str">
            <v>FRANCE</v>
          </cell>
          <cell r="K3438" t="str">
            <v>Femme</v>
          </cell>
          <cell r="L3438">
            <v>3514</v>
          </cell>
          <cell r="M3438" t="str">
            <v>U.S.V. CK VERN / SEICHE</v>
          </cell>
          <cell r="O3438">
            <v>3500</v>
          </cell>
          <cell r="P3438" t="str">
            <v>COMITE DEPARTEMENTAL CK D'ILLE ET VILAINE</v>
          </cell>
          <cell r="Q3438" t="str">
            <v>CR03</v>
          </cell>
          <cell r="R3438" t="str">
            <v>COMITE REGIONAL BRETAGNE CK</v>
          </cell>
          <cell r="S3438" t="str">
            <v>FEDERATION FRANCAISE CANOE-KAYAK ET SPORTS PAGAIE</v>
          </cell>
          <cell r="T3438">
            <v>2022</v>
          </cell>
          <cell r="V3438">
            <v>40</v>
          </cell>
          <cell r="W3438" t="str">
            <v>Non</v>
          </cell>
          <cell r="Z3438" t="str">
            <v>AN_COMP_J</v>
          </cell>
          <cell r="AA3438" t="str">
            <v>Carte 1 an Compétition Jeune</v>
          </cell>
          <cell r="AB3438">
            <v>71142</v>
          </cell>
          <cell r="AC3438">
            <v>44562</v>
          </cell>
          <cell r="AD3438">
            <v>44565</v>
          </cell>
          <cell r="AE3438">
            <v>44926</v>
          </cell>
          <cell r="AF3438" t="str">
            <v>Aucun</v>
          </cell>
          <cell r="AG3438" t="str">
            <v>M</v>
          </cell>
          <cell r="AH3438" t="str">
            <v>MINIME</v>
          </cell>
        </row>
        <row r="3439">
          <cell r="E3439">
            <v>480219</v>
          </cell>
          <cell r="F3439" t="str">
            <v>Mme</v>
          </cell>
          <cell r="G3439" t="str">
            <v>AUMOITTE</v>
          </cell>
          <cell r="H3439" t="str">
            <v>SARAH</v>
          </cell>
          <cell r="I3439">
            <v>39343</v>
          </cell>
          <cell r="J3439" t="str">
            <v>FRANCE</v>
          </cell>
          <cell r="K3439" t="str">
            <v>Femme</v>
          </cell>
          <cell r="L3439">
            <v>2903</v>
          </cell>
          <cell r="M3439" t="str">
            <v>CK DE QUIMPER CORNOUAILLE</v>
          </cell>
          <cell r="O3439">
            <v>2900</v>
          </cell>
          <cell r="P3439" t="str">
            <v>COMITE DEPARTEMENTAL CK DU FINISTERE</v>
          </cell>
          <cell r="Q3439" t="str">
            <v>CR03</v>
          </cell>
          <cell r="R3439" t="str">
            <v>COMITE REGIONAL BRETAGNE CK</v>
          </cell>
          <cell r="S3439" t="str">
            <v>FEDERATION FRANCAISE CANOE-KAYAK ET SPORTS PAGAIE</v>
          </cell>
          <cell r="T3439">
            <v>2022</v>
          </cell>
          <cell r="V3439">
            <v>40</v>
          </cell>
          <cell r="W3439" t="str">
            <v>Non</v>
          </cell>
          <cell r="Z3439" t="str">
            <v>AN_COMP_J</v>
          </cell>
          <cell r="AA3439" t="str">
            <v>Carte 1 an Compétition Jeune</v>
          </cell>
          <cell r="AB3439">
            <v>70918</v>
          </cell>
          <cell r="AC3439">
            <v>44531</v>
          </cell>
          <cell r="AD3439">
            <v>44545</v>
          </cell>
          <cell r="AE3439">
            <v>44926</v>
          </cell>
          <cell r="AF3439" t="str">
            <v>Aucun</v>
          </cell>
          <cell r="AG3439" t="str">
            <v>C</v>
          </cell>
          <cell r="AH3439" t="str">
            <v>CADET</v>
          </cell>
          <cell r="AN3439">
            <v>44471</v>
          </cell>
          <cell r="AO3439" t="str">
            <v>Compétition</v>
          </cell>
        </row>
        <row r="3440">
          <cell r="E3440">
            <v>480220</v>
          </cell>
          <cell r="F3440" t="str">
            <v>Mme</v>
          </cell>
          <cell r="G3440" t="str">
            <v>FOURNEAU</v>
          </cell>
          <cell r="H3440" t="str">
            <v>AURELIE</v>
          </cell>
          <cell r="I3440">
            <v>29118</v>
          </cell>
          <cell r="J3440" t="str">
            <v>FRANCE</v>
          </cell>
          <cell r="K3440" t="str">
            <v>Femme</v>
          </cell>
          <cell r="L3440">
            <v>3507</v>
          </cell>
          <cell r="M3440" t="str">
            <v>CANOE KAYAK DU PAYS DE BROCELIANDE</v>
          </cell>
          <cell r="O3440">
            <v>3500</v>
          </cell>
          <cell r="P3440" t="str">
            <v>COMITE DEPARTEMENTAL CK D'ILLE ET VILAINE</v>
          </cell>
          <cell r="Q3440" t="str">
            <v>CR03</v>
          </cell>
          <cell r="R3440" t="str">
            <v>COMITE REGIONAL BRETAGNE CK</v>
          </cell>
          <cell r="S3440" t="str">
            <v>FEDERATION FRANCAISE CANOE-KAYAK ET SPORTS PAGAIE</v>
          </cell>
          <cell r="T3440">
            <v>2022</v>
          </cell>
          <cell r="V3440">
            <v>55</v>
          </cell>
          <cell r="W3440" t="str">
            <v>Non</v>
          </cell>
          <cell r="Z3440" t="str">
            <v>AN_LOIS_A</v>
          </cell>
          <cell r="AA3440" t="str">
            <v>Carte 1 an Loisir Adulte</v>
          </cell>
          <cell r="AB3440">
            <v>71589</v>
          </cell>
          <cell r="AC3440">
            <v>44562</v>
          </cell>
          <cell r="AD3440">
            <v>44565</v>
          </cell>
          <cell r="AE3440">
            <v>44926</v>
          </cell>
          <cell r="AF3440" t="str">
            <v>Aucun</v>
          </cell>
          <cell r="AG3440" t="str">
            <v>V</v>
          </cell>
          <cell r="AH3440" t="str">
            <v>VETERAN</v>
          </cell>
        </row>
        <row r="3441">
          <cell r="E3441">
            <v>480221</v>
          </cell>
          <cell r="F3441" t="str">
            <v>Mme</v>
          </cell>
          <cell r="G3441" t="str">
            <v>GUERIN</v>
          </cell>
          <cell r="H3441" t="str">
            <v>MAELENN</v>
          </cell>
          <cell r="I3441">
            <v>38503</v>
          </cell>
          <cell r="J3441" t="str">
            <v>FRANCE</v>
          </cell>
          <cell r="K3441" t="str">
            <v>Femme</v>
          </cell>
          <cell r="L3441">
            <v>3507</v>
          </cell>
          <cell r="M3441" t="str">
            <v>CANOE KAYAK DU PAYS DE BROCELIANDE</v>
          </cell>
          <cell r="O3441">
            <v>3500</v>
          </cell>
          <cell r="P3441" t="str">
            <v>COMITE DEPARTEMENTAL CK D'ILLE ET VILAINE</v>
          </cell>
          <cell r="Q3441" t="str">
            <v>CR03</v>
          </cell>
          <cell r="R3441" t="str">
            <v>COMITE REGIONAL BRETAGNE CK</v>
          </cell>
          <cell r="S3441" t="str">
            <v>FEDERATION FRANCAISE CANOE-KAYAK ET SPORTS PAGAIE</v>
          </cell>
          <cell r="T3441">
            <v>2022</v>
          </cell>
          <cell r="V3441">
            <v>20</v>
          </cell>
          <cell r="W3441" t="str">
            <v>Non</v>
          </cell>
          <cell r="Z3441" t="str">
            <v>AN_LOIS_J</v>
          </cell>
          <cell r="AA3441" t="str">
            <v>Carte 1 an Loisir Jeune</v>
          </cell>
          <cell r="AB3441">
            <v>71589</v>
          </cell>
          <cell r="AC3441">
            <v>44562</v>
          </cell>
          <cell r="AD3441">
            <v>44565</v>
          </cell>
          <cell r="AE3441">
            <v>44926</v>
          </cell>
          <cell r="AF3441" t="str">
            <v>Aucun</v>
          </cell>
          <cell r="AG3441" t="str">
            <v>J</v>
          </cell>
          <cell r="AH3441" t="str">
            <v>JUNIOR</v>
          </cell>
        </row>
        <row r="3442">
          <cell r="E3442">
            <v>480222</v>
          </cell>
          <cell r="F3442" t="str">
            <v>M.</v>
          </cell>
          <cell r="G3442" t="str">
            <v>ARGENTINO</v>
          </cell>
          <cell r="H3442" t="str">
            <v>MARCELLUS</v>
          </cell>
          <cell r="I3442">
            <v>41181</v>
          </cell>
          <cell r="J3442" t="str">
            <v>FRANCE</v>
          </cell>
          <cell r="K3442" t="str">
            <v>Homme</v>
          </cell>
          <cell r="L3442">
            <v>3507</v>
          </cell>
          <cell r="M3442" t="str">
            <v>CANOE KAYAK DU PAYS DE BROCELIANDE</v>
          </cell>
          <cell r="O3442">
            <v>3500</v>
          </cell>
          <cell r="P3442" t="str">
            <v>COMITE DEPARTEMENTAL CK D'ILLE ET VILAINE</v>
          </cell>
          <cell r="Q3442" t="str">
            <v>CR03</v>
          </cell>
          <cell r="R3442" t="str">
            <v>COMITE REGIONAL BRETAGNE CK</v>
          </cell>
          <cell r="S3442" t="str">
            <v>FEDERATION FRANCAISE CANOE-KAYAK ET SPORTS PAGAIE</v>
          </cell>
          <cell r="T3442">
            <v>2022</v>
          </cell>
          <cell r="V3442">
            <v>20</v>
          </cell>
          <cell r="W3442" t="str">
            <v>Non</v>
          </cell>
          <cell r="Z3442" t="str">
            <v>AN_LOIS_J</v>
          </cell>
          <cell r="AA3442" t="str">
            <v>Carte 1 an Loisir Jeune</v>
          </cell>
          <cell r="AB3442">
            <v>71589</v>
          </cell>
          <cell r="AC3442">
            <v>44562</v>
          </cell>
          <cell r="AD3442">
            <v>44565</v>
          </cell>
          <cell r="AE3442">
            <v>44926</v>
          </cell>
          <cell r="AF3442" t="str">
            <v>Aucun</v>
          </cell>
          <cell r="AG3442" t="str">
            <v>P</v>
          </cell>
          <cell r="AH3442" t="str">
            <v>POUSSIN</v>
          </cell>
        </row>
        <row r="3443">
          <cell r="E3443">
            <v>480224</v>
          </cell>
          <cell r="F3443" t="str">
            <v>M.</v>
          </cell>
          <cell r="G3443" t="str">
            <v>TAKAICHVILI</v>
          </cell>
          <cell r="H3443" t="str">
            <v>ORANNE</v>
          </cell>
          <cell r="I3443">
            <v>39352</v>
          </cell>
          <cell r="J3443" t="str">
            <v>FRANCE</v>
          </cell>
          <cell r="K3443" t="str">
            <v>Homme</v>
          </cell>
          <cell r="L3443">
            <v>3507</v>
          </cell>
          <cell r="M3443" t="str">
            <v>CANOE KAYAK DU PAYS DE BROCELIANDE</v>
          </cell>
          <cell r="O3443">
            <v>3500</v>
          </cell>
          <cell r="P3443" t="str">
            <v>COMITE DEPARTEMENTAL CK D'ILLE ET VILAINE</v>
          </cell>
          <cell r="Q3443" t="str">
            <v>CR03</v>
          </cell>
          <cell r="R3443" t="str">
            <v>COMITE REGIONAL BRETAGNE CK</v>
          </cell>
          <cell r="S3443" t="str">
            <v>FEDERATION FRANCAISE CANOE-KAYAK ET SPORTS PAGAIE</v>
          </cell>
          <cell r="T3443">
            <v>2022</v>
          </cell>
          <cell r="V3443">
            <v>20</v>
          </cell>
          <cell r="W3443" t="str">
            <v>Non</v>
          </cell>
          <cell r="Z3443" t="str">
            <v>AN_LOIS_J</v>
          </cell>
          <cell r="AA3443" t="str">
            <v>Carte 1 an Loisir Jeune</v>
          </cell>
          <cell r="AB3443">
            <v>72176</v>
          </cell>
          <cell r="AC3443">
            <v>44593</v>
          </cell>
          <cell r="AD3443">
            <v>44609</v>
          </cell>
          <cell r="AE3443">
            <v>44926</v>
          </cell>
          <cell r="AF3443" t="str">
            <v>Aucun</v>
          </cell>
          <cell r="AG3443" t="str">
            <v>C</v>
          </cell>
          <cell r="AH3443" t="str">
            <v>CADET</v>
          </cell>
          <cell r="AJ3443">
            <v>44609</v>
          </cell>
          <cell r="AK3443" t="str">
            <v>Loisir</v>
          </cell>
        </row>
        <row r="3444">
          <cell r="E3444">
            <v>480226</v>
          </cell>
          <cell r="F3444" t="str">
            <v>M.</v>
          </cell>
          <cell r="G3444" t="str">
            <v>BROQUET</v>
          </cell>
          <cell r="H3444" t="str">
            <v>FLORIAN</v>
          </cell>
          <cell r="I3444">
            <v>31422</v>
          </cell>
          <cell r="J3444" t="str">
            <v>FRANCE</v>
          </cell>
          <cell r="K3444" t="str">
            <v>Homme</v>
          </cell>
          <cell r="L3444">
            <v>3507</v>
          </cell>
          <cell r="M3444" t="str">
            <v>CANOE KAYAK DU PAYS DE BROCELIANDE</v>
          </cell>
          <cell r="O3444">
            <v>3500</v>
          </cell>
          <cell r="P3444" t="str">
            <v>COMITE DEPARTEMENTAL CK D'ILLE ET VILAINE</v>
          </cell>
          <cell r="Q3444" t="str">
            <v>CR03</v>
          </cell>
          <cell r="R3444" t="str">
            <v>COMITE REGIONAL BRETAGNE CK</v>
          </cell>
          <cell r="S3444" t="str">
            <v>FEDERATION FRANCAISE CANOE-KAYAK ET SPORTS PAGAIE</v>
          </cell>
          <cell r="T3444">
            <v>2022</v>
          </cell>
          <cell r="V3444">
            <v>55</v>
          </cell>
          <cell r="W3444" t="str">
            <v>Non</v>
          </cell>
          <cell r="Z3444" t="str">
            <v>AN_LOIS_A</v>
          </cell>
          <cell r="AA3444" t="str">
            <v>Carte 1 an Loisir Adulte</v>
          </cell>
          <cell r="AB3444">
            <v>71589</v>
          </cell>
          <cell r="AC3444">
            <v>44562</v>
          </cell>
          <cell r="AD3444">
            <v>44565</v>
          </cell>
          <cell r="AE3444">
            <v>44926</v>
          </cell>
          <cell r="AF3444" t="str">
            <v>Aucun</v>
          </cell>
          <cell r="AG3444" t="str">
            <v>V</v>
          </cell>
          <cell r="AH3444" t="str">
            <v>VETERAN</v>
          </cell>
        </row>
        <row r="3445">
          <cell r="E3445">
            <v>480237</v>
          </cell>
          <cell r="F3445" t="str">
            <v>Mme</v>
          </cell>
          <cell r="G3445" t="str">
            <v>CARTIER</v>
          </cell>
          <cell r="H3445" t="str">
            <v>ISABELLE</v>
          </cell>
          <cell r="I3445">
            <v>21236</v>
          </cell>
          <cell r="J3445" t="str">
            <v>FRANCE</v>
          </cell>
          <cell r="K3445" t="str">
            <v>Femme</v>
          </cell>
          <cell r="L3445">
            <v>5614</v>
          </cell>
          <cell r="M3445" t="str">
            <v>C.K.C. AURAY</v>
          </cell>
          <cell r="O3445">
            <v>5600</v>
          </cell>
          <cell r="P3445" t="str">
            <v>COMITE DEPARTEMENTAL CK DU MORBIHAN</v>
          </cell>
          <cell r="Q3445" t="str">
            <v>CR03</v>
          </cell>
          <cell r="R3445" t="str">
            <v>COMITE REGIONAL BRETAGNE CK</v>
          </cell>
          <cell r="S3445" t="str">
            <v>FEDERATION FRANCAISE CANOE-KAYAK ET SPORTS PAGAIE</v>
          </cell>
          <cell r="T3445">
            <v>2022</v>
          </cell>
          <cell r="V3445">
            <v>55</v>
          </cell>
          <cell r="W3445" t="str">
            <v>Non</v>
          </cell>
          <cell r="Z3445" t="str">
            <v>AN_LOIS_A</v>
          </cell>
          <cell r="AA3445" t="str">
            <v>Carte 1 an Loisir Adulte</v>
          </cell>
          <cell r="AB3445">
            <v>71181</v>
          </cell>
          <cell r="AC3445">
            <v>44562</v>
          </cell>
          <cell r="AD3445">
            <v>44563</v>
          </cell>
          <cell r="AE3445">
            <v>44926</v>
          </cell>
          <cell r="AF3445" t="str">
            <v>Aucun</v>
          </cell>
          <cell r="AG3445" t="str">
            <v>V</v>
          </cell>
          <cell r="AH3445" t="str">
            <v>VETERAN</v>
          </cell>
          <cell r="AJ3445">
            <v>44454</v>
          </cell>
          <cell r="AK3445" t="str">
            <v>Loisir</v>
          </cell>
          <cell r="AL3445" t="str">
            <v>POIRIER</v>
          </cell>
          <cell r="AM3445">
            <v>561040817</v>
          </cell>
        </row>
        <row r="3446">
          <cell r="E3446">
            <v>480238</v>
          </cell>
          <cell r="F3446" t="str">
            <v>M.</v>
          </cell>
          <cell r="G3446" t="str">
            <v>HAMONOU</v>
          </cell>
          <cell r="H3446" t="str">
            <v>NOAH</v>
          </cell>
          <cell r="I3446">
            <v>40269</v>
          </cell>
          <cell r="J3446" t="str">
            <v>FRANCE</v>
          </cell>
          <cell r="K3446" t="str">
            <v>Homme</v>
          </cell>
          <cell r="L3446">
            <v>5604</v>
          </cell>
          <cell r="M3446" t="str">
            <v>CLUB LOISIRS POP. LOCHRIST</v>
          </cell>
          <cell r="O3446">
            <v>5600</v>
          </cell>
          <cell r="P3446" t="str">
            <v>COMITE DEPARTEMENTAL CK DU MORBIHAN</v>
          </cell>
          <cell r="Q3446" t="str">
            <v>CR03</v>
          </cell>
          <cell r="R3446" t="str">
            <v>COMITE REGIONAL BRETAGNE CK</v>
          </cell>
          <cell r="S3446" t="str">
            <v>FEDERATION FRANCAISE CANOE-KAYAK ET SPORTS PAGAIE</v>
          </cell>
          <cell r="T3446">
            <v>2022</v>
          </cell>
          <cell r="V3446">
            <v>40</v>
          </cell>
          <cell r="W3446" t="str">
            <v>Non</v>
          </cell>
          <cell r="Z3446" t="str">
            <v>AN_COMP_J</v>
          </cell>
          <cell r="AA3446" t="str">
            <v>Carte 1 an Compétition Jeune</v>
          </cell>
          <cell r="AB3446">
            <v>70750</v>
          </cell>
          <cell r="AC3446">
            <v>44531</v>
          </cell>
          <cell r="AD3446">
            <v>44551</v>
          </cell>
          <cell r="AE3446">
            <v>44926</v>
          </cell>
          <cell r="AF3446" t="str">
            <v>Aucun</v>
          </cell>
          <cell r="AG3446" t="str">
            <v>B</v>
          </cell>
          <cell r="AH3446" t="str">
            <v>BENJAMIN</v>
          </cell>
          <cell r="AN3446">
            <v>44551</v>
          </cell>
          <cell r="AO3446" t="str">
            <v>Compétition</v>
          </cell>
        </row>
        <row r="3447">
          <cell r="E3447">
            <v>480278</v>
          </cell>
          <cell r="F3447" t="str">
            <v>M.</v>
          </cell>
          <cell r="G3447" t="str">
            <v>CAER</v>
          </cell>
          <cell r="H3447" t="str">
            <v>GILBERT</v>
          </cell>
          <cell r="I3447">
            <v>21388</v>
          </cell>
          <cell r="J3447" t="str">
            <v>FRANCE</v>
          </cell>
          <cell r="K3447" t="str">
            <v>Homme</v>
          </cell>
          <cell r="L3447">
            <v>2912</v>
          </cell>
          <cell r="M3447" t="str">
            <v>LES ALLIGATORS - LANDERNEAU</v>
          </cell>
          <cell r="O3447">
            <v>2900</v>
          </cell>
          <cell r="P3447" t="str">
            <v>COMITE DEPARTEMENTAL CK DU FINISTERE</v>
          </cell>
          <cell r="Q3447" t="str">
            <v>CR03</v>
          </cell>
          <cell r="R3447" t="str">
            <v>COMITE REGIONAL BRETAGNE CK</v>
          </cell>
          <cell r="S3447" t="str">
            <v>FEDERATION FRANCAISE CANOE-KAYAK ET SPORTS PAGAIE</v>
          </cell>
          <cell r="T3447">
            <v>2022</v>
          </cell>
          <cell r="V3447">
            <v>55</v>
          </cell>
          <cell r="W3447" t="str">
            <v>Non</v>
          </cell>
          <cell r="Z3447" t="str">
            <v>AN_LOIS_A</v>
          </cell>
          <cell r="AA3447" t="str">
            <v>Carte 1 an Loisir Adulte</v>
          </cell>
          <cell r="AB3447">
            <v>71393</v>
          </cell>
          <cell r="AC3447">
            <v>44562</v>
          </cell>
          <cell r="AD3447">
            <v>44565</v>
          </cell>
          <cell r="AE3447">
            <v>44926</v>
          </cell>
          <cell r="AF3447" t="str">
            <v>Aucun</v>
          </cell>
          <cell r="AG3447" t="str">
            <v>V</v>
          </cell>
          <cell r="AH3447" t="str">
            <v>VETERAN</v>
          </cell>
        </row>
        <row r="3448">
          <cell r="E3448">
            <v>480330</v>
          </cell>
          <cell r="F3448" t="str">
            <v>M.</v>
          </cell>
          <cell r="G3448" t="str">
            <v>MANCEAU</v>
          </cell>
          <cell r="H3448" t="str">
            <v>YANIS</v>
          </cell>
          <cell r="I3448">
            <v>41809</v>
          </cell>
          <cell r="J3448" t="str">
            <v>FRANCE</v>
          </cell>
          <cell r="K3448" t="str">
            <v>Homme</v>
          </cell>
          <cell r="L3448">
            <v>2210</v>
          </cell>
          <cell r="M3448" t="str">
            <v>LANNION CANOE KAYAK</v>
          </cell>
          <cell r="O3448">
            <v>2200</v>
          </cell>
          <cell r="P3448" t="str">
            <v>COMITE DEPARTEMENTAL CK COTES D'ARMOR</v>
          </cell>
          <cell r="Q3448" t="str">
            <v>CR03</v>
          </cell>
          <cell r="R3448" t="str">
            <v>COMITE REGIONAL BRETAGNE CK</v>
          </cell>
          <cell r="S3448" t="str">
            <v>FEDERATION FRANCAISE CANOE-KAYAK ET SPORTS PAGAIE</v>
          </cell>
          <cell r="T3448">
            <v>2022</v>
          </cell>
          <cell r="V3448">
            <v>20</v>
          </cell>
          <cell r="W3448" t="str">
            <v>Non</v>
          </cell>
          <cell r="Z3448" t="str">
            <v>AN_LOIS_J</v>
          </cell>
          <cell r="AA3448" t="str">
            <v>Carte 1 an Loisir Jeune</v>
          </cell>
          <cell r="AB3448">
            <v>70821</v>
          </cell>
          <cell r="AC3448">
            <v>44531</v>
          </cell>
          <cell r="AD3448">
            <v>44551</v>
          </cell>
          <cell r="AE3448">
            <v>44926</v>
          </cell>
          <cell r="AF3448" t="str">
            <v>Aucun</v>
          </cell>
          <cell r="AG3448" t="str">
            <v>P</v>
          </cell>
          <cell r="AH3448" t="str">
            <v>POUSSIN</v>
          </cell>
          <cell r="AJ3448">
            <v>44469</v>
          </cell>
          <cell r="AK3448" t="str">
            <v>Loisir</v>
          </cell>
        </row>
        <row r="3449">
          <cell r="E3449">
            <v>480339</v>
          </cell>
          <cell r="F3449" t="str">
            <v>Mme</v>
          </cell>
          <cell r="G3449" t="str">
            <v>BERNARD</v>
          </cell>
          <cell r="H3449" t="str">
            <v>ANNE</v>
          </cell>
          <cell r="I3449">
            <v>21410</v>
          </cell>
          <cell r="J3449" t="str">
            <v>FRANCE</v>
          </cell>
          <cell r="K3449" t="str">
            <v>Femme</v>
          </cell>
          <cell r="L3449">
            <v>2933</v>
          </cell>
          <cell r="M3449" t="str">
            <v>ARMOR KAYAK DOUARNENEZ</v>
          </cell>
          <cell r="N3449" t="str">
            <v>AKD</v>
          </cell>
          <cell r="O3449">
            <v>2900</v>
          </cell>
          <cell r="P3449" t="str">
            <v>COMITE DEPARTEMENTAL CK DU FINISTERE</v>
          </cell>
          <cell r="Q3449" t="str">
            <v>CR03</v>
          </cell>
          <cell r="R3449" t="str">
            <v>COMITE REGIONAL BRETAGNE CK</v>
          </cell>
          <cell r="S3449" t="str">
            <v>FEDERATION FRANCAISE CANOE-KAYAK ET SPORTS PAGAIE</v>
          </cell>
          <cell r="T3449">
            <v>2022</v>
          </cell>
          <cell r="V3449">
            <v>55</v>
          </cell>
          <cell r="W3449" t="str">
            <v>Non</v>
          </cell>
          <cell r="Z3449" t="str">
            <v>AN_LOIS_A</v>
          </cell>
          <cell r="AA3449" t="str">
            <v>Carte 1 an Loisir Adulte</v>
          </cell>
          <cell r="AB3449">
            <v>61976</v>
          </cell>
          <cell r="AC3449">
            <v>43873</v>
          </cell>
          <cell r="AD3449">
            <v>44566</v>
          </cell>
          <cell r="AE3449">
            <v>44926</v>
          </cell>
          <cell r="AF3449" t="str">
            <v>Aucun</v>
          </cell>
          <cell r="AG3449" t="str">
            <v>V</v>
          </cell>
          <cell r="AH3449" t="str">
            <v>VETERAN</v>
          </cell>
          <cell r="AJ3449">
            <v>44462</v>
          </cell>
          <cell r="AK3449" t="str">
            <v>Loisir</v>
          </cell>
          <cell r="AL3449" t="str">
            <v>BOILLEY</v>
          </cell>
          <cell r="AM3449">
            <v>10101511557</v>
          </cell>
        </row>
        <row r="3450">
          <cell r="E3450">
            <v>480346</v>
          </cell>
          <cell r="F3450" t="str">
            <v>M.</v>
          </cell>
          <cell r="G3450" t="str">
            <v>BERNARD DU HAUT CILLY</v>
          </cell>
          <cell r="H3450" t="str">
            <v>HUGUES</v>
          </cell>
          <cell r="I3450">
            <v>39637</v>
          </cell>
          <cell r="J3450" t="str">
            <v>FRANCE</v>
          </cell>
          <cell r="K3450" t="str">
            <v>Homme</v>
          </cell>
          <cell r="L3450">
            <v>3512</v>
          </cell>
          <cell r="M3450" t="str">
            <v>CANOE KAYAK CLUB ACIGNE</v>
          </cell>
          <cell r="O3450">
            <v>3500</v>
          </cell>
          <cell r="P3450" t="str">
            <v>COMITE DEPARTEMENTAL CK D'ILLE ET VILAINE</v>
          </cell>
          <cell r="Q3450" t="str">
            <v>CR03</v>
          </cell>
          <cell r="R3450" t="str">
            <v>COMITE REGIONAL BRETAGNE CK</v>
          </cell>
          <cell r="S3450" t="str">
            <v>FEDERATION FRANCAISE CANOE-KAYAK ET SPORTS PAGAIE</v>
          </cell>
          <cell r="T3450">
            <v>2022</v>
          </cell>
          <cell r="V3450">
            <v>40</v>
          </cell>
          <cell r="W3450" t="str">
            <v>Non</v>
          </cell>
          <cell r="Z3450" t="str">
            <v>AN_COMP_J</v>
          </cell>
          <cell r="AA3450" t="str">
            <v>Carte 1 an Compétition Jeune</v>
          </cell>
          <cell r="AB3450">
            <v>71138</v>
          </cell>
          <cell r="AC3450">
            <v>44562</v>
          </cell>
          <cell r="AD3450">
            <v>44565</v>
          </cell>
          <cell r="AE3450">
            <v>44926</v>
          </cell>
          <cell r="AF3450" t="str">
            <v>Aucun</v>
          </cell>
          <cell r="AG3450" t="str">
            <v>M</v>
          </cell>
          <cell r="AH3450" t="str">
            <v>MINIME</v>
          </cell>
          <cell r="AN3450">
            <v>44584</v>
          </cell>
          <cell r="AO3450" t="str">
            <v>Compétition</v>
          </cell>
        </row>
        <row r="3451">
          <cell r="E3451">
            <v>480352</v>
          </cell>
          <cell r="F3451" t="str">
            <v>M.</v>
          </cell>
          <cell r="G3451" t="str">
            <v>ROBIN</v>
          </cell>
          <cell r="H3451" t="str">
            <v>BRIAC</v>
          </cell>
          <cell r="I3451">
            <v>40816</v>
          </cell>
          <cell r="J3451" t="str">
            <v>FRANCE</v>
          </cell>
          <cell r="K3451" t="str">
            <v>Homme</v>
          </cell>
          <cell r="L3451">
            <v>2209</v>
          </cell>
          <cell r="M3451" t="str">
            <v>CANOE CLUB DU LIE</v>
          </cell>
          <cell r="N3451" t="str">
            <v>C.C.LIE</v>
          </cell>
          <cell r="O3451">
            <v>2200</v>
          </cell>
          <cell r="P3451" t="str">
            <v>COMITE DEPARTEMENTAL CK COTES D'ARMOR</v>
          </cell>
          <cell r="Q3451" t="str">
            <v>CR03</v>
          </cell>
          <cell r="R3451" t="str">
            <v>COMITE REGIONAL BRETAGNE CK</v>
          </cell>
          <cell r="S3451" t="str">
            <v>FEDERATION FRANCAISE CANOE-KAYAK ET SPORTS PAGAIE</v>
          </cell>
          <cell r="T3451">
            <v>2022</v>
          </cell>
          <cell r="V3451">
            <v>40</v>
          </cell>
          <cell r="W3451" t="str">
            <v>Non</v>
          </cell>
          <cell r="Z3451" t="str">
            <v>AN_COMP_J</v>
          </cell>
          <cell r="AA3451" t="str">
            <v>Carte 1 an Compétition Jeune</v>
          </cell>
          <cell r="AB3451">
            <v>72391</v>
          </cell>
          <cell r="AC3451">
            <v>44621</v>
          </cell>
          <cell r="AD3451">
            <v>44642</v>
          </cell>
          <cell r="AE3451">
            <v>44926</v>
          </cell>
          <cell r="AF3451" t="str">
            <v>Aucun</v>
          </cell>
          <cell r="AG3451" t="str">
            <v>B</v>
          </cell>
          <cell r="AH3451" t="str">
            <v>BENJAMIN</v>
          </cell>
          <cell r="AN3451">
            <v>44642</v>
          </cell>
          <cell r="AO3451" t="str">
            <v>Compétition</v>
          </cell>
        </row>
        <row r="3452">
          <cell r="E3452">
            <v>480353</v>
          </cell>
          <cell r="F3452" t="str">
            <v>M.</v>
          </cell>
          <cell r="G3452" t="str">
            <v>JEGLOT</v>
          </cell>
          <cell r="H3452" t="str">
            <v>BASTIEN</v>
          </cell>
          <cell r="I3452">
            <v>39426</v>
          </cell>
          <cell r="J3452" t="str">
            <v>FRANCE</v>
          </cell>
          <cell r="K3452" t="str">
            <v>Homme</v>
          </cell>
          <cell r="L3452">
            <v>2209</v>
          </cell>
          <cell r="M3452" t="str">
            <v>CANOE CLUB DU LIE</v>
          </cell>
          <cell r="N3452" t="str">
            <v>C.C.LIE</v>
          </cell>
          <cell r="O3452">
            <v>2200</v>
          </cell>
          <cell r="P3452" t="str">
            <v>COMITE DEPARTEMENTAL CK COTES D'ARMOR</v>
          </cell>
          <cell r="Q3452" t="str">
            <v>CR03</v>
          </cell>
          <cell r="R3452" t="str">
            <v>COMITE REGIONAL BRETAGNE CK</v>
          </cell>
          <cell r="S3452" t="str">
            <v>FEDERATION FRANCAISE CANOE-KAYAK ET SPORTS PAGAIE</v>
          </cell>
          <cell r="T3452">
            <v>2022</v>
          </cell>
          <cell r="V3452">
            <v>40</v>
          </cell>
          <cell r="W3452" t="str">
            <v>Non</v>
          </cell>
          <cell r="Z3452" t="str">
            <v>AN_COMP_J</v>
          </cell>
          <cell r="AA3452" t="str">
            <v>Carte 1 an Compétition Jeune</v>
          </cell>
          <cell r="AB3452">
            <v>71778</v>
          </cell>
          <cell r="AC3452">
            <v>44593</v>
          </cell>
          <cell r="AD3452">
            <v>44597</v>
          </cell>
          <cell r="AE3452">
            <v>44926</v>
          </cell>
          <cell r="AF3452" t="str">
            <v>Aucun</v>
          </cell>
          <cell r="AG3452" t="str">
            <v>C</v>
          </cell>
          <cell r="AH3452" t="str">
            <v>CADET</v>
          </cell>
          <cell r="AN3452">
            <v>44597</v>
          </cell>
          <cell r="AO3452" t="str">
            <v>Compétition</v>
          </cell>
        </row>
        <row r="3453">
          <cell r="E3453">
            <v>480369</v>
          </cell>
          <cell r="F3453" t="str">
            <v>Mme</v>
          </cell>
          <cell r="G3453" t="str">
            <v>MEKDADE</v>
          </cell>
          <cell r="H3453" t="str">
            <v>NATHANAELLE</v>
          </cell>
          <cell r="I3453">
            <v>28736</v>
          </cell>
          <cell r="J3453" t="str">
            <v>FRANCE</v>
          </cell>
          <cell r="K3453" t="str">
            <v>Femme</v>
          </cell>
          <cell r="L3453">
            <v>5611</v>
          </cell>
          <cell r="M3453" t="str">
            <v>CLUB C.K. MALESTROIT</v>
          </cell>
          <cell r="O3453">
            <v>5600</v>
          </cell>
          <cell r="P3453" t="str">
            <v>COMITE DEPARTEMENTAL CK DU MORBIHAN</v>
          </cell>
          <cell r="Q3453" t="str">
            <v>CR03</v>
          </cell>
          <cell r="R3453" t="str">
            <v>COMITE REGIONAL BRETAGNE CK</v>
          </cell>
          <cell r="S3453" t="str">
            <v>FEDERATION FRANCAISE CANOE-KAYAK ET SPORTS PAGAIE</v>
          </cell>
          <cell r="T3453">
            <v>2022</v>
          </cell>
          <cell r="V3453">
            <v>55</v>
          </cell>
          <cell r="W3453" t="str">
            <v>Non</v>
          </cell>
          <cell r="Z3453" t="str">
            <v>AN_LOIS_A</v>
          </cell>
          <cell r="AA3453" t="str">
            <v>Carte 1 an Loisir Adulte</v>
          </cell>
          <cell r="AB3453">
            <v>70755</v>
          </cell>
          <cell r="AC3453">
            <v>44531</v>
          </cell>
          <cell r="AD3453">
            <v>44550</v>
          </cell>
          <cell r="AE3453">
            <v>44926</v>
          </cell>
          <cell r="AF3453" t="str">
            <v>Aucun</v>
          </cell>
          <cell r="AG3453" t="str">
            <v>V</v>
          </cell>
          <cell r="AH3453" t="str">
            <v>VETERAN</v>
          </cell>
          <cell r="AJ3453">
            <v>44496</v>
          </cell>
          <cell r="AK3453" t="str">
            <v>Loisir</v>
          </cell>
          <cell r="AL3453" t="str">
            <v>MIHAI</v>
          </cell>
        </row>
        <row r="3454">
          <cell r="E3454">
            <v>480372</v>
          </cell>
          <cell r="F3454" t="str">
            <v>M.</v>
          </cell>
          <cell r="G3454" t="str">
            <v>NOGUES</v>
          </cell>
          <cell r="H3454" t="str">
            <v>MAXIM</v>
          </cell>
          <cell r="I3454">
            <v>39736</v>
          </cell>
          <cell r="J3454" t="str">
            <v>FRANCE</v>
          </cell>
          <cell r="K3454" t="str">
            <v>Homme</v>
          </cell>
          <cell r="L3454">
            <v>5611</v>
          </cell>
          <cell r="M3454" t="str">
            <v>CLUB C.K. MALESTROIT</v>
          </cell>
          <cell r="O3454">
            <v>5600</v>
          </cell>
          <cell r="P3454" t="str">
            <v>COMITE DEPARTEMENTAL CK DU MORBIHAN</v>
          </cell>
          <cell r="Q3454" t="str">
            <v>CR03</v>
          </cell>
          <cell r="R3454" t="str">
            <v>COMITE REGIONAL BRETAGNE CK</v>
          </cell>
          <cell r="S3454" t="str">
            <v>FEDERATION FRANCAISE CANOE-KAYAK ET SPORTS PAGAIE</v>
          </cell>
          <cell r="T3454">
            <v>2022</v>
          </cell>
          <cell r="V3454">
            <v>40</v>
          </cell>
          <cell r="W3454" t="str">
            <v>Non</v>
          </cell>
          <cell r="Z3454" t="str">
            <v>AN_COMP_J</v>
          </cell>
          <cell r="AA3454" t="str">
            <v>Carte 1 an Compétition Jeune</v>
          </cell>
          <cell r="AB3454">
            <v>71176</v>
          </cell>
          <cell r="AC3454">
            <v>44562</v>
          </cell>
          <cell r="AD3454">
            <v>44569</v>
          </cell>
          <cell r="AE3454">
            <v>44926</v>
          </cell>
          <cell r="AF3454" t="str">
            <v>Aucun</v>
          </cell>
          <cell r="AG3454" t="str">
            <v>M</v>
          </cell>
          <cell r="AH3454" t="str">
            <v>MINIME</v>
          </cell>
          <cell r="AN3454">
            <v>44569</v>
          </cell>
          <cell r="AO3454" t="str">
            <v>Compétition</v>
          </cell>
        </row>
        <row r="3455">
          <cell r="E3455">
            <v>480427</v>
          </cell>
          <cell r="F3455" t="str">
            <v>Mme</v>
          </cell>
          <cell r="G3455" t="str">
            <v>LE DUFF</v>
          </cell>
          <cell r="H3455" t="str">
            <v>CATHERINE</v>
          </cell>
          <cell r="I3455">
            <v>24480</v>
          </cell>
          <cell r="J3455" t="str">
            <v>FRANCE</v>
          </cell>
          <cell r="K3455" t="str">
            <v>Femme</v>
          </cell>
          <cell r="L3455">
            <v>3501</v>
          </cell>
          <cell r="M3455" t="str">
            <v>KAYAK CLUB PONT REAN</v>
          </cell>
          <cell r="O3455">
            <v>3500</v>
          </cell>
          <cell r="P3455" t="str">
            <v>COMITE DEPARTEMENTAL CK D'ILLE ET VILAINE</v>
          </cell>
          <cell r="Q3455" t="str">
            <v>CR03</v>
          </cell>
          <cell r="R3455" t="str">
            <v>COMITE REGIONAL BRETAGNE CK</v>
          </cell>
          <cell r="S3455" t="str">
            <v>FEDERATION FRANCAISE CANOE-KAYAK ET SPORTS PAGAIE</v>
          </cell>
          <cell r="T3455">
            <v>2022</v>
          </cell>
          <cell r="V3455">
            <v>55</v>
          </cell>
          <cell r="W3455" t="str">
            <v>Non</v>
          </cell>
          <cell r="Z3455" t="str">
            <v>AN_LOIS_A</v>
          </cell>
          <cell r="AA3455" t="str">
            <v>Carte 1 an Loisir Adulte</v>
          </cell>
          <cell r="AB3455">
            <v>70967</v>
          </cell>
          <cell r="AC3455">
            <v>44531</v>
          </cell>
          <cell r="AD3455">
            <v>44552</v>
          </cell>
          <cell r="AE3455">
            <v>44926</v>
          </cell>
          <cell r="AF3455" t="str">
            <v>Aucun</v>
          </cell>
          <cell r="AG3455" t="str">
            <v>V</v>
          </cell>
          <cell r="AH3455" t="str">
            <v>VETERAN</v>
          </cell>
          <cell r="AJ3455">
            <v>44476</v>
          </cell>
          <cell r="AK3455" t="str">
            <v>Loisir</v>
          </cell>
          <cell r="AL3455" t="str">
            <v>Gilles LE BRAS</v>
          </cell>
        </row>
        <row r="3456">
          <cell r="E3456">
            <v>480428</v>
          </cell>
          <cell r="F3456" t="str">
            <v>Mme</v>
          </cell>
          <cell r="G3456" t="str">
            <v>JOUANNAULT</v>
          </cell>
          <cell r="H3456" t="str">
            <v>NATHALIE</v>
          </cell>
          <cell r="I3456">
            <v>26256</v>
          </cell>
          <cell r="J3456" t="str">
            <v>FRANCE</v>
          </cell>
          <cell r="K3456" t="str">
            <v>Femme</v>
          </cell>
          <cell r="L3456">
            <v>3501</v>
          </cell>
          <cell r="M3456" t="str">
            <v>KAYAK CLUB PONT REAN</v>
          </cell>
          <cell r="O3456">
            <v>3500</v>
          </cell>
          <cell r="P3456" t="str">
            <v>COMITE DEPARTEMENTAL CK D'ILLE ET VILAINE</v>
          </cell>
          <cell r="Q3456" t="str">
            <v>CR03</v>
          </cell>
          <cell r="R3456" t="str">
            <v>COMITE REGIONAL BRETAGNE CK</v>
          </cell>
          <cell r="S3456" t="str">
            <v>FEDERATION FRANCAISE CANOE-KAYAK ET SPORTS PAGAIE</v>
          </cell>
          <cell r="T3456">
            <v>2022</v>
          </cell>
          <cell r="V3456">
            <v>55</v>
          </cell>
          <cell r="W3456" t="str">
            <v>Non</v>
          </cell>
          <cell r="Z3456" t="str">
            <v>AN_LOIS_A</v>
          </cell>
          <cell r="AA3456" t="str">
            <v>Carte 1 an Loisir Adulte</v>
          </cell>
          <cell r="AB3456">
            <v>70967</v>
          </cell>
          <cell r="AC3456">
            <v>44531</v>
          </cell>
          <cell r="AD3456">
            <v>44552</v>
          </cell>
          <cell r="AE3456">
            <v>44926</v>
          </cell>
          <cell r="AF3456" t="str">
            <v>Aucun</v>
          </cell>
          <cell r="AG3456" t="str">
            <v>V</v>
          </cell>
          <cell r="AH3456" t="str">
            <v>VETERAN</v>
          </cell>
          <cell r="AJ3456">
            <v>44439</v>
          </cell>
          <cell r="AK3456" t="str">
            <v>Loisir</v>
          </cell>
          <cell r="AL3456" t="str">
            <v>Soazig DE CHARRY</v>
          </cell>
        </row>
        <row r="3457">
          <cell r="E3457">
            <v>480429</v>
          </cell>
          <cell r="F3457" t="str">
            <v>Mme</v>
          </cell>
          <cell r="G3457" t="str">
            <v>GENOUEL</v>
          </cell>
          <cell r="H3457" t="str">
            <v>LAURENCE</v>
          </cell>
          <cell r="I3457">
            <v>25198</v>
          </cell>
          <cell r="J3457" t="str">
            <v>FRANCE</v>
          </cell>
          <cell r="K3457" t="str">
            <v>Femme</v>
          </cell>
          <cell r="L3457">
            <v>3501</v>
          </cell>
          <cell r="M3457" t="str">
            <v>KAYAK CLUB PONT REAN</v>
          </cell>
          <cell r="O3457">
            <v>3500</v>
          </cell>
          <cell r="P3457" t="str">
            <v>COMITE DEPARTEMENTAL CK D'ILLE ET VILAINE</v>
          </cell>
          <cell r="Q3457" t="str">
            <v>CR03</v>
          </cell>
          <cell r="R3457" t="str">
            <v>COMITE REGIONAL BRETAGNE CK</v>
          </cell>
          <cell r="S3457" t="str">
            <v>FEDERATION FRANCAISE CANOE-KAYAK ET SPORTS PAGAIE</v>
          </cell>
          <cell r="T3457">
            <v>2022</v>
          </cell>
          <cell r="V3457">
            <v>60</v>
          </cell>
          <cell r="W3457" t="str">
            <v>Non</v>
          </cell>
          <cell r="Z3457" t="str">
            <v>AN_COMP_A</v>
          </cell>
          <cell r="AA3457" t="str">
            <v>Carte 1 an Compétition Adulte</v>
          </cell>
          <cell r="AB3457">
            <v>70967</v>
          </cell>
          <cell r="AC3457">
            <v>44531</v>
          </cell>
          <cell r="AD3457">
            <v>44552</v>
          </cell>
          <cell r="AE3457">
            <v>44926</v>
          </cell>
          <cell r="AF3457" t="str">
            <v>Aucun</v>
          </cell>
          <cell r="AG3457" t="str">
            <v>V</v>
          </cell>
          <cell r="AH3457" t="str">
            <v>VETERAN</v>
          </cell>
          <cell r="AN3457">
            <v>44469</v>
          </cell>
          <cell r="AO3457" t="str">
            <v>Compétition</v>
          </cell>
        </row>
        <row r="3458">
          <cell r="E3458">
            <v>480449</v>
          </cell>
          <cell r="F3458" t="str">
            <v>M.</v>
          </cell>
          <cell r="G3458" t="str">
            <v>FARINELLA</v>
          </cell>
          <cell r="H3458" t="str">
            <v>ENRICO</v>
          </cell>
          <cell r="I3458">
            <v>25515</v>
          </cell>
          <cell r="J3458" t="str">
            <v>FRANCE</v>
          </cell>
          <cell r="K3458" t="str">
            <v>Homme</v>
          </cell>
          <cell r="L3458">
            <v>2212</v>
          </cell>
          <cell r="M3458" t="str">
            <v>CLUB CANOE KAYAK DE LA RANCE</v>
          </cell>
          <cell r="O3458">
            <v>2200</v>
          </cell>
          <cell r="P3458" t="str">
            <v>COMITE DEPARTEMENTAL CK COTES D'ARMOR</v>
          </cell>
          <cell r="Q3458" t="str">
            <v>CR03</v>
          </cell>
          <cell r="R3458" t="str">
            <v>COMITE REGIONAL BRETAGNE CK</v>
          </cell>
          <cell r="S3458" t="str">
            <v>FEDERATION FRANCAISE CANOE-KAYAK ET SPORTS PAGAIE</v>
          </cell>
          <cell r="T3458">
            <v>2022</v>
          </cell>
          <cell r="V3458">
            <v>55</v>
          </cell>
          <cell r="W3458" t="str">
            <v>Non</v>
          </cell>
          <cell r="Z3458" t="str">
            <v>AN_LOIS_A</v>
          </cell>
          <cell r="AA3458" t="str">
            <v>Carte 1 an Loisir Adulte</v>
          </cell>
          <cell r="AB3458">
            <v>71270</v>
          </cell>
          <cell r="AC3458">
            <v>44562</v>
          </cell>
          <cell r="AD3458">
            <v>44565</v>
          </cell>
          <cell r="AE3458">
            <v>44926</v>
          </cell>
          <cell r="AF3458" t="str">
            <v>Aucun</v>
          </cell>
          <cell r="AG3458" t="str">
            <v>V</v>
          </cell>
          <cell r="AH3458" t="str">
            <v>VETERAN</v>
          </cell>
        </row>
        <row r="3459">
          <cell r="E3459">
            <v>480450</v>
          </cell>
          <cell r="F3459" t="str">
            <v>M.</v>
          </cell>
          <cell r="G3459" t="str">
            <v>COZIC</v>
          </cell>
          <cell r="H3459" t="str">
            <v>MAEL</v>
          </cell>
          <cell r="I3459">
            <v>28586</v>
          </cell>
          <cell r="J3459" t="str">
            <v>FRANCE</v>
          </cell>
          <cell r="K3459" t="str">
            <v>Homme</v>
          </cell>
          <cell r="L3459">
            <v>5614</v>
          </cell>
          <cell r="M3459" t="str">
            <v>C.K.C. AURAY</v>
          </cell>
          <cell r="O3459">
            <v>5600</v>
          </cell>
          <cell r="P3459" t="str">
            <v>COMITE DEPARTEMENTAL CK DU MORBIHAN</v>
          </cell>
          <cell r="Q3459" t="str">
            <v>CR03</v>
          </cell>
          <cell r="R3459" t="str">
            <v>COMITE REGIONAL BRETAGNE CK</v>
          </cell>
          <cell r="S3459" t="str">
            <v>FEDERATION FRANCAISE CANOE-KAYAK ET SPORTS PAGAIE</v>
          </cell>
          <cell r="T3459">
            <v>2022</v>
          </cell>
          <cell r="V3459">
            <v>55</v>
          </cell>
          <cell r="W3459" t="str">
            <v>Non</v>
          </cell>
          <cell r="Z3459" t="str">
            <v>AN_LOIS_A</v>
          </cell>
          <cell r="AA3459" t="str">
            <v>Carte 1 an Loisir Adulte</v>
          </cell>
          <cell r="AB3459">
            <v>71181</v>
          </cell>
          <cell r="AC3459">
            <v>44562</v>
          </cell>
          <cell r="AD3459">
            <v>44563</v>
          </cell>
          <cell r="AE3459">
            <v>44926</v>
          </cell>
          <cell r="AF3459" t="str">
            <v>Aucun</v>
          </cell>
          <cell r="AG3459" t="str">
            <v>V</v>
          </cell>
          <cell r="AH3459" t="str">
            <v>VETERAN</v>
          </cell>
          <cell r="AJ3459">
            <v>44432</v>
          </cell>
          <cell r="AK3459" t="str">
            <v>Loisir</v>
          </cell>
          <cell r="AL3459" t="str">
            <v>grimaldi</v>
          </cell>
        </row>
        <row r="3460">
          <cell r="E3460">
            <v>480451</v>
          </cell>
          <cell r="F3460" t="str">
            <v>M.</v>
          </cell>
          <cell r="G3460" t="str">
            <v>KIEN</v>
          </cell>
          <cell r="H3460" t="str">
            <v>DAVID</v>
          </cell>
          <cell r="I3460">
            <v>22187</v>
          </cell>
          <cell r="J3460" t="str">
            <v>FRANCE</v>
          </cell>
          <cell r="K3460" t="str">
            <v>Homme</v>
          </cell>
          <cell r="L3460">
            <v>2212</v>
          </cell>
          <cell r="M3460" t="str">
            <v>CLUB CANOE KAYAK DE LA RANCE</v>
          </cell>
          <cell r="O3460">
            <v>2200</v>
          </cell>
          <cell r="P3460" t="str">
            <v>COMITE DEPARTEMENTAL CK COTES D'ARMOR</v>
          </cell>
          <cell r="Q3460" t="str">
            <v>CR03</v>
          </cell>
          <cell r="R3460" t="str">
            <v>COMITE REGIONAL BRETAGNE CK</v>
          </cell>
          <cell r="S3460" t="str">
            <v>FEDERATION FRANCAISE CANOE-KAYAK ET SPORTS PAGAIE</v>
          </cell>
          <cell r="T3460">
            <v>2022</v>
          </cell>
          <cell r="V3460">
            <v>55</v>
          </cell>
          <cell r="W3460" t="str">
            <v>Non</v>
          </cell>
          <cell r="Z3460" t="str">
            <v>AN_LOIS_A</v>
          </cell>
          <cell r="AA3460" t="str">
            <v>Carte 1 an Loisir Adulte</v>
          </cell>
          <cell r="AB3460">
            <v>71270</v>
          </cell>
          <cell r="AC3460">
            <v>44562</v>
          </cell>
          <cell r="AD3460">
            <v>44565</v>
          </cell>
          <cell r="AE3460">
            <v>44926</v>
          </cell>
          <cell r="AF3460" t="str">
            <v>Aucun</v>
          </cell>
          <cell r="AG3460" t="str">
            <v>V</v>
          </cell>
          <cell r="AH3460" t="str">
            <v>VETERAN</v>
          </cell>
        </row>
        <row r="3461">
          <cell r="E3461">
            <v>480459</v>
          </cell>
          <cell r="F3461" t="str">
            <v>M.</v>
          </cell>
          <cell r="G3461" t="str">
            <v>TRANCHEVENT</v>
          </cell>
          <cell r="H3461" t="str">
            <v>CIAN</v>
          </cell>
          <cell r="I3461">
            <v>40991</v>
          </cell>
          <cell r="J3461" t="str">
            <v>FRANCE</v>
          </cell>
          <cell r="K3461" t="str">
            <v>Homme</v>
          </cell>
          <cell r="L3461">
            <v>2212</v>
          </cell>
          <cell r="M3461" t="str">
            <v>CLUB CANOE KAYAK DE LA RANCE</v>
          </cell>
          <cell r="O3461">
            <v>2200</v>
          </cell>
          <cell r="P3461" t="str">
            <v>COMITE DEPARTEMENTAL CK COTES D'ARMOR</v>
          </cell>
          <cell r="Q3461" t="str">
            <v>CR03</v>
          </cell>
          <cell r="R3461" t="str">
            <v>COMITE REGIONAL BRETAGNE CK</v>
          </cell>
          <cell r="S3461" t="str">
            <v>FEDERATION FRANCAISE CANOE-KAYAK ET SPORTS PAGAIE</v>
          </cell>
          <cell r="T3461">
            <v>2022</v>
          </cell>
          <cell r="V3461">
            <v>20</v>
          </cell>
          <cell r="W3461" t="str">
            <v>Non</v>
          </cell>
          <cell r="Z3461" t="str">
            <v>AN_LOIS_J</v>
          </cell>
          <cell r="AA3461" t="str">
            <v>Carte 1 an Loisir Jeune</v>
          </cell>
          <cell r="AB3461">
            <v>71270</v>
          </cell>
          <cell r="AC3461">
            <v>44562</v>
          </cell>
          <cell r="AD3461">
            <v>44565</v>
          </cell>
          <cell r="AE3461">
            <v>44926</v>
          </cell>
          <cell r="AF3461" t="str">
            <v>Aucun</v>
          </cell>
          <cell r="AG3461" t="str">
            <v>P</v>
          </cell>
          <cell r="AH3461" t="str">
            <v>POUSSIN</v>
          </cell>
        </row>
        <row r="3462">
          <cell r="E3462">
            <v>480460</v>
          </cell>
          <cell r="F3462" t="str">
            <v>Mme</v>
          </cell>
          <cell r="G3462" t="str">
            <v>LOZANO</v>
          </cell>
          <cell r="H3462" t="str">
            <v>NEELA</v>
          </cell>
          <cell r="I3462">
            <v>40878</v>
          </cell>
          <cell r="J3462" t="str">
            <v>FRANCE</v>
          </cell>
          <cell r="K3462" t="str">
            <v>Femme</v>
          </cell>
          <cell r="L3462">
            <v>2212</v>
          </cell>
          <cell r="M3462" t="str">
            <v>CLUB CANOE KAYAK DE LA RANCE</v>
          </cell>
          <cell r="O3462">
            <v>2200</v>
          </cell>
          <cell r="P3462" t="str">
            <v>COMITE DEPARTEMENTAL CK COTES D'ARMOR</v>
          </cell>
          <cell r="Q3462" t="str">
            <v>CR03</v>
          </cell>
          <cell r="R3462" t="str">
            <v>COMITE REGIONAL BRETAGNE CK</v>
          </cell>
          <cell r="S3462" t="str">
            <v>FEDERATION FRANCAISE CANOE-KAYAK ET SPORTS PAGAIE</v>
          </cell>
          <cell r="T3462">
            <v>2022</v>
          </cell>
          <cell r="V3462">
            <v>20</v>
          </cell>
          <cell r="W3462" t="str">
            <v>Non</v>
          </cell>
          <cell r="Z3462" t="str">
            <v>AN_LOIS_J</v>
          </cell>
          <cell r="AA3462" t="str">
            <v>Carte 1 an Loisir Jeune</v>
          </cell>
          <cell r="AB3462">
            <v>71270</v>
          </cell>
          <cell r="AC3462">
            <v>44562</v>
          </cell>
          <cell r="AD3462">
            <v>44565</v>
          </cell>
          <cell r="AE3462">
            <v>44926</v>
          </cell>
          <cell r="AF3462" t="str">
            <v>Aucun</v>
          </cell>
          <cell r="AG3462" t="str">
            <v>B</v>
          </cell>
          <cell r="AH3462" t="str">
            <v>BENJAMIN</v>
          </cell>
        </row>
        <row r="3463">
          <cell r="E3463">
            <v>480462</v>
          </cell>
          <cell r="F3463" t="str">
            <v>Mme</v>
          </cell>
          <cell r="G3463" t="str">
            <v>CHEVALIER</v>
          </cell>
          <cell r="H3463" t="str">
            <v>TYPHAINE</v>
          </cell>
          <cell r="I3463">
            <v>40264</v>
          </cell>
          <cell r="J3463" t="str">
            <v>FRANCE</v>
          </cell>
          <cell r="K3463" t="str">
            <v>Femme</v>
          </cell>
          <cell r="L3463">
            <v>2212</v>
          </cell>
          <cell r="M3463" t="str">
            <v>CLUB CANOE KAYAK DE LA RANCE</v>
          </cell>
          <cell r="O3463">
            <v>2200</v>
          </cell>
          <cell r="P3463" t="str">
            <v>COMITE DEPARTEMENTAL CK COTES D'ARMOR</v>
          </cell>
          <cell r="Q3463" t="str">
            <v>CR03</v>
          </cell>
          <cell r="R3463" t="str">
            <v>COMITE REGIONAL BRETAGNE CK</v>
          </cell>
          <cell r="S3463" t="str">
            <v>FEDERATION FRANCAISE CANOE-KAYAK ET SPORTS PAGAIE</v>
          </cell>
          <cell r="T3463">
            <v>2022</v>
          </cell>
          <cell r="V3463">
            <v>20</v>
          </cell>
          <cell r="W3463" t="str">
            <v>Non</v>
          </cell>
          <cell r="Z3463" t="str">
            <v>AN_LOIS_J</v>
          </cell>
          <cell r="AA3463" t="str">
            <v>Carte 1 an Loisir Jeune</v>
          </cell>
          <cell r="AB3463">
            <v>71270</v>
          </cell>
          <cell r="AC3463">
            <v>44562</v>
          </cell>
          <cell r="AD3463">
            <v>44565</v>
          </cell>
          <cell r="AE3463">
            <v>44926</v>
          </cell>
          <cell r="AF3463" t="str">
            <v>Aucun</v>
          </cell>
          <cell r="AG3463" t="str">
            <v>B</v>
          </cell>
          <cell r="AH3463" t="str">
            <v>BENJAMIN</v>
          </cell>
        </row>
        <row r="3464">
          <cell r="E3464">
            <v>480463</v>
          </cell>
          <cell r="F3464" t="str">
            <v>M.</v>
          </cell>
          <cell r="G3464" t="str">
            <v>DELORD DENIS</v>
          </cell>
          <cell r="H3464" t="str">
            <v>MAXENCE</v>
          </cell>
          <cell r="I3464">
            <v>41065</v>
          </cell>
          <cell r="J3464" t="str">
            <v>FRANCE</v>
          </cell>
          <cell r="K3464" t="str">
            <v>Homme</v>
          </cell>
          <cell r="L3464">
            <v>2212</v>
          </cell>
          <cell r="M3464" t="str">
            <v>CLUB CANOE KAYAK DE LA RANCE</v>
          </cell>
          <cell r="O3464">
            <v>2200</v>
          </cell>
          <cell r="P3464" t="str">
            <v>COMITE DEPARTEMENTAL CK COTES D'ARMOR</v>
          </cell>
          <cell r="Q3464" t="str">
            <v>CR03</v>
          </cell>
          <cell r="R3464" t="str">
            <v>COMITE REGIONAL BRETAGNE CK</v>
          </cell>
          <cell r="S3464" t="str">
            <v>FEDERATION FRANCAISE CANOE-KAYAK ET SPORTS PAGAIE</v>
          </cell>
          <cell r="T3464">
            <v>2022</v>
          </cell>
          <cell r="V3464">
            <v>20</v>
          </cell>
          <cell r="W3464" t="str">
            <v>Non</v>
          </cell>
          <cell r="Z3464" t="str">
            <v>AN_LOIS_J</v>
          </cell>
          <cell r="AA3464" t="str">
            <v>Carte 1 an Loisir Jeune</v>
          </cell>
          <cell r="AB3464">
            <v>71270</v>
          </cell>
          <cell r="AC3464">
            <v>44562</v>
          </cell>
          <cell r="AD3464">
            <v>44565</v>
          </cell>
          <cell r="AE3464">
            <v>44926</v>
          </cell>
          <cell r="AF3464" t="str">
            <v>Aucun</v>
          </cell>
          <cell r="AG3464" t="str">
            <v>P</v>
          </cell>
          <cell r="AH3464" t="str">
            <v>POUSSIN</v>
          </cell>
        </row>
        <row r="3465">
          <cell r="E3465">
            <v>480490</v>
          </cell>
          <cell r="F3465" t="str">
            <v>M.</v>
          </cell>
          <cell r="G3465" t="str">
            <v>BOUGEARD</v>
          </cell>
          <cell r="H3465" t="str">
            <v>MATHIS</v>
          </cell>
          <cell r="I3465">
            <v>39492</v>
          </cell>
          <cell r="J3465" t="str">
            <v>FRANCE</v>
          </cell>
          <cell r="K3465" t="str">
            <v>Homme</v>
          </cell>
          <cell r="L3465">
            <v>2210</v>
          </cell>
          <cell r="M3465" t="str">
            <v>LANNION CANOE KAYAK</v>
          </cell>
          <cell r="O3465">
            <v>2200</v>
          </cell>
          <cell r="P3465" t="str">
            <v>COMITE DEPARTEMENTAL CK COTES D'ARMOR</v>
          </cell>
          <cell r="Q3465" t="str">
            <v>CR03</v>
          </cell>
          <cell r="R3465" t="str">
            <v>COMITE REGIONAL BRETAGNE CK</v>
          </cell>
          <cell r="S3465" t="str">
            <v>FEDERATION FRANCAISE CANOE-KAYAK ET SPORTS PAGAIE</v>
          </cell>
          <cell r="T3465">
            <v>2022</v>
          </cell>
          <cell r="V3465">
            <v>20</v>
          </cell>
          <cell r="W3465" t="str">
            <v>Non</v>
          </cell>
          <cell r="X3465" t="str">
            <v>IA Sport Plus</v>
          </cell>
          <cell r="Y3465" t="str">
            <v>IASPORT</v>
          </cell>
          <cell r="Z3465" t="str">
            <v>AN_LOIS_J</v>
          </cell>
          <cell r="AA3465" t="str">
            <v>Carte 1 an Loisir Jeune</v>
          </cell>
          <cell r="AB3465">
            <v>70821</v>
          </cell>
          <cell r="AC3465">
            <v>44531</v>
          </cell>
          <cell r="AD3465">
            <v>44551</v>
          </cell>
          <cell r="AE3465">
            <v>44926</v>
          </cell>
          <cell r="AF3465" t="str">
            <v>Aucun</v>
          </cell>
          <cell r="AG3465" t="str">
            <v>M</v>
          </cell>
          <cell r="AH3465" t="str">
            <v>MINIME</v>
          </cell>
          <cell r="AJ3465">
            <v>44469</v>
          </cell>
          <cell r="AK3465" t="str">
            <v>Loisir</v>
          </cell>
        </row>
        <row r="3466">
          <cell r="E3466">
            <v>480492</v>
          </cell>
          <cell r="F3466" t="str">
            <v>M.</v>
          </cell>
          <cell r="G3466" t="str">
            <v>CROQUISON</v>
          </cell>
          <cell r="H3466" t="str">
            <v>EMILIEN</v>
          </cell>
          <cell r="I3466">
            <v>39812</v>
          </cell>
          <cell r="J3466" t="str">
            <v>FRANCE</v>
          </cell>
          <cell r="K3466" t="str">
            <v>Homme</v>
          </cell>
          <cell r="L3466">
            <v>3528</v>
          </cell>
          <cell r="M3466" t="str">
            <v>CANOE KAYAK CLUB DES TROIS RIVIERES</v>
          </cell>
          <cell r="N3466" t="str">
            <v>CKC TROIS RIVIERES</v>
          </cell>
          <cell r="O3466">
            <v>3500</v>
          </cell>
          <cell r="P3466" t="str">
            <v>COMITE DEPARTEMENTAL CK D'ILLE ET VILAINE</v>
          </cell>
          <cell r="Q3466" t="str">
            <v>CR03</v>
          </cell>
          <cell r="R3466" t="str">
            <v>COMITE REGIONAL BRETAGNE CK</v>
          </cell>
          <cell r="S3466" t="str">
            <v>FEDERATION FRANCAISE CANOE-KAYAK ET SPORTS PAGAIE</v>
          </cell>
          <cell r="T3466">
            <v>2022</v>
          </cell>
          <cell r="V3466">
            <v>20</v>
          </cell>
          <cell r="W3466" t="str">
            <v>Non</v>
          </cell>
          <cell r="Z3466" t="str">
            <v>AN_LOIS_J</v>
          </cell>
          <cell r="AA3466" t="str">
            <v>Carte 1 an Loisir Jeune</v>
          </cell>
          <cell r="AB3466">
            <v>71149</v>
          </cell>
          <cell r="AC3466">
            <v>44562</v>
          </cell>
          <cell r="AD3466">
            <v>44563</v>
          </cell>
          <cell r="AE3466">
            <v>44926</v>
          </cell>
          <cell r="AF3466" t="str">
            <v>Aucun</v>
          </cell>
          <cell r="AG3466" t="str">
            <v>M</v>
          </cell>
          <cell r="AH3466" t="str">
            <v>MINIME</v>
          </cell>
          <cell r="AJ3466">
            <v>44563</v>
          </cell>
          <cell r="AK3466" t="str">
            <v>Loisir</v>
          </cell>
        </row>
        <row r="3467">
          <cell r="E3467">
            <v>480493</v>
          </cell>
          <cell r="F3467" t="str">
            <v>M.</v>
          </cell>
          <cell r="G3467" t="str">
            <v>JOUAN</v>
          </cell>
          <cell r="H3467" t="str">
            <v>RONAN</v>
          </cell>
          <cell r="I3467">
            <v>40482</v>
          </cell>
          <cell r="J3467" t="str">
            <v>FRANCE</v>
          </cell>
          <cell r="K3467" t="str">
            <v>Homme</v>
          </cell>
          <cell r="L3467">
            <v>3528</v>
          </cell>
          <cell r="M3467" t="str">
            <v>CANOE KAYAK CLUB DES TROIS RIVIERES</v>
          </cell>
          <cell r="N3467" t="str">
            <v>CKC TROIS RIVIERES</v>
          </cell>
          <cell r="O3467">
            <v>3500</v>
          </cell>
          <cell r="P3467" t="str">
            <v>COMITE DEPARTEMENTAL CK D'ILLE ET VILAINE</v>
          </cell>
          <cell r="Q3467" t="str">
            <v>CR03</v>
          </cell>
          <cell r="R3467" t="str">
            <v>COMITE REGIONAL BRETAGNE CK</v>
          </cell>
          <cell r="S3467" t="str">
            <v>FEDERATION FRANCAISE CANOE-KAYAK ET SPORTS PAGAIE</v>
          </cell>
          <cell r="T3467">
            <v>2022</v>
          </cell>
          <cell r="V3467">
            <v>20</v>
          </cell>
          <cell r="W3467" t="str">
            <v>Non</v>
          </cell>
          <cell r="Z3467" t="str">
            <v>AN_LOIS_J</v>
          </cell>
          <cell r="AA3467" t="str">
            <v>Carte 1 an Loisir Jeune</v>
          </cell>
          <cell r="AB3467">
            <v>71149</v>
          </cell>
          <cell r="AC3467">
            <v>44562</v>
          </cell>
          <cell r="AD3467">
            <v>44563</v>
          </cell>
          <cell r="AE3467">
            <v>44926</v>
          </cell>
          <cell r="AF3467" t="str">
            <v>Aucun</v>
          </cell>
          <cell r="AG3467" t="str">
            <v>B</v>
          </cell>
          <cell r="AH3467" t="str">
            <v>BENJAMIN</v>
          </cell>
          <cell r="AJ3467">
            <v>44563</v>
          </cell>
          <cell r="AK3467" t="str">
            <v>Loisir</v>
          </cell>
        </row>
        <row r="3468">
          <cell r="E3468">
            <v>480495</v>
          </cell>
          <cell r="F3468" t="str">
            <v>Mme</v>
          </cell>
          <cell r="G3468" t="str">
            <v>DANTHU</v>
          </cell>
          <cell r="H3468" t="str">
            <v>ANNAELLE</v>
          </cell>
          <cell r="I3468">
            <v>33492</v>
          </cell>
          <cell r="J3468" t="str">
            <v>FRANCE</v>
          </cell>
          <cell r="K3468" t="str">
            <v>Femme</v>
          </cell>
          <cell r="L3468">
            <v>3528</v>
          </cell>
          <cell r="M3468" t="str">
            <v>CANOE KAYAK CLUB DES TROIS RIVIERES</v>
          </cell>
          <cell r="N3468" t="str">
            <v>CKC TROIS RIVIERES</v>
          </cell>
          <cell r="O3468">
            <v>3500</v>
          </cell>
          <cell r="P3468" t="str">
            <v>COMITE DEPARTEMENTAL CK D'ILLE ET VILAINE</v>
          </cell>
          <cell r="Q3468" t="str">
            <v>CR03</v>
          </cell>
          <cell r="R3468" t="str">
            <v>COMITE REGIONAL BRETAGNE CK</v>
          </cell>
          <cell r="S3468" t="str">
            <v>FEDERATION FRANCAISE CANOE-KAYAK ET SPORTS PAGAIE</v>
          </cell>
          <cell r="T3468">
            <v>2022</v>
          </cell>
          <cell r="V3468">
            <v>55</v>
          </cell>
          <cell r="W3468" t="str">
            <v>Non</v>
          </cell>
          <cell r="Z3468" t="str">
            <v>AN_LOIS_A</v>
          </cell>
          <cell r="AA3468" t="str">
            <v>Carte 1 an Loisir Adulte</v>
          </cell>
          <cell r="AB3468">
            <v>71149</v>
          </cell>
          <cell r="AC3468">
            <v>44562</v>
          </cell>
          <cell r="AD3468">
            <v>44563</v>
          </cell>
          <cell r="AE3468">
            <v>44926</v>
          </cell>
          <cell r="AF3468" t="str">
            <v>Aucun</v>
          </cell>
          <cell r="AG3468" t="str">
            <v>S</v>
          </cell>
          <cell r="AH3468" t="str">
            <v>SENIOR</v>
          </cell>
          <cell r="AJ3468">
            <v>44477</v>
          </cell>
          <cell r="AK3468" t="str">
            <v>Loisir</v>
          </cell>
          <cell r="AL3468" t="str">
            <v>diabira</v>
          </cell>
          <cell r="AM3468">
            <v>351001987</v>
          </cell>
        </row>
        <row r="3469">
          <cell r="E3469">
            <v>480496</v>
          </cell>
          <cell r="F3469" t="str">
            <v>M.</v>
          </cell>
          <cell r="G3469" t="str">
            <v>GUENDE</v>
          </cell>
          <cell r="H3469" t="str">
            <v>LIAM</v>
          </cell>
          <cell r="I3469">
            <v>41196</v>
          </cell>
          <cell r="J3469" t="str">
            <v>FRANCE</v>
          </cell>
          <cell r="K3469" t="str">
            <v>Homme</v>
          </cell>
          <cell r="L3469">
            <v>3528</v>
          </cell>
          <cell r="M3469" t="str">
            <v>CANOE KAYAK CLUB DES TROIS RIVIERES</v>
          </cell>
          <cell r="N3469" t="str">
            <v>CKC TROIS RIVIERES</v>
          </cell>
          <cell r="O3469">
            <v>3500</v>
          </cell>
          <cell r="P3469" t="str">
            <v>COMITE DEPARTEMENTAL CK D'ILLE ET VILAINE</v>
          </cell>
          <cell r="Q3469" t="str">
            <v>CR03</v>
          </cell>
          <cell r="R3469" t="str">
            <v>COMITE REGIONAL BRETAGNE CK</v>
          </cell>
          <cell r="S3469" t="str">
            <v>FEDERATION FRANCAISE CANOE-KAYAK ET SPORTS PAGAIE</v>
          </cell>
          <cell r="T3469">
            <v>2022</v>
          </cell>
          <cell r="V3469">
            <v>20</v>
          </cell>
          <cell r="W3469" t="str">
            <v>Non</v>
          </cell>
          <cell r="Z3469" t="str">
            <v>AN_LOIS_J</v>
          </cell>
          <cell r="AA3469" t="str">
            <v>Carte 1 an Loisir Jeune</v>
          </cell>
          <cell r="AB3469">
            <v>71149</v>
          </cell>
          <cell r="AC3469">
            <v>44562</v>
          </cell>
          <cell r="AD3469">
            <v>44563</v>
          </cell>
          <cell r="AE3469">
            <v>44926</v>
          </cell>
          <cell r="AF3469" t="str">
            <v>Aucun</v>
          </cell>
          <cell r="AG3469" t="str">
            <v>P</v>
          </cell>
          <cell r="AH3469" t="str">
            <v>POUSSIN</v>
          </cell>
          <cell r="AJ3469">
            <v>44563</v>
          </cell>
          <cell r="AK3469" t="str">
            <v>Loisir</v>
          </cell>
        </row>
        <row r="3470">
          <cell r="E3470">
            <v>480498</v>
          </cell>
          <cell r="F3470" t="str">
            <v>M.</v>
          </cell>
          <cell r="G3470" t="str">
            <v>DE LA MESSUZIERE</v>
          </cell>
          <cell r="H3470" t="str">
            <v>WILLIAM</v>
          </cell>
          <cell r="I3470">
            <v>39027</v>
          </cell>
          <cell r="J3470" t="str">
            <v>FRANCE</v>
          </cell>
          <cell r="K3470" t="str">
            <v>Homme</v>
          </cell>
          <cell r="L3470">
            <v>3528</v>
          </cell>
          <cell r="M3470" t="str">
            <v>CANOE KAYAK CLUB DES TROIS RIVIERES</v>
          </cell>
          <cell r="N3470" t="str">
            <v>CKC TROIS RIVIERES</v>
          </cell>
          <cell r="O3470">
            <v>3500</v>
          </cell>
          <cell r="P3470" t="str">
            <v>COMITE DEPARTEMENTAL CK D'ILLE ET VILAINE</v>
          </cell>
          <cell r="Q3470" t="str">
            <v>CR03</v>
          </cell>
          <cell r="R3470" t="str">
            <v>COMITE REGIONAL BRETAGNE CK</v>
          </cell>
          <cell r="S3470" t="str">
            <v>FEDERATION FRANCAISE CANOE-KAYAK ET SPORTS PAGAIE</v>
          </cell>
          <cell r="T3470">
            <v>2022</v>
          </cell>
          <cell r="V3470">
            <v>20</v>
          </cell>
          <cell r="W3470" t="str">
            <v>Non</v>
          </cell>
          <cell r="Z3470" t="str">
            <v>AN_LOIS_J</v>
          </cell>
          <cell r="AA3470" t="str">
            <v>Carte 1 an Loisir Jeune</v>
          </cell>
          <cell r="AB3470">
            <v>71149</v>
          </cell>
          <cell r="AC3470">
            <v>44562</v>
          </cell>
          <cell r="AD3470">
            <v>44563</v>
          </cell>
          <cell r="AE3470">
            <v>44926</v>
          </cell>
          <cell r="AF3470" t="str">
            <v>Aucun</v>
          </cell>
          <cell r="AG3470" t="str">
            <v>C</v>
          </cell>
          <cell r="AH3470" t="str">
            <v>CADET</v>
          </cell>
          <cell r="AJ3470">
            <v>44563</v>
          </cell>
          <cell r="AK3470" t="str">
            <v>Loisir</v>
          </cell>
        </row>
        <row r="3471">
          <cell r="E3471">
            <v>480499</v>
          </cell>
          <cell r="F3471" t="str">
            <v>M.</v>
          </cell>
          <cell r="G3471" t="str">
            <v>FERRANDEZ</v>
          </cell>
          <cell r="H3471" t="str">
            <v>CORENTIN</v>
          </cell>
          <cell r="I3471">
            <v>39252</v>
          </cell>
          <cell r="J3471" t="str">
            <v>FRANCE</v>
          </cell>
          <cell r="K3471" t="str">
            <v>Homme</v>
          </cell>
          <cell r="L3471">
            <v>3528</v>
          </cell>
          <cell r="M3471" t="str">
            <v>CANOE KAYAK CLUB DES TROIS RIVIERES</v>
          </cell>
          <cell r="N3471" t="str">
            <v>CKC TROIS RIVIERES</v>
          </cell>
          <cell r="O3471">
            <v>3500</v>
          </cell>
          <cell r="P3471" t="str">
            <v>COMITE DEPARTEMENTAL CK D'ILLE ET VILAINE</v>
          </cell>
          <cell r="Q3471" t="str">
            <v>CR03</v>
          </cell>
          <cell r="R3471" t="str">
            <v>COMITE REGIONAL BRETAGNE CK</v>
          </cell>
          <cell r="S3471" t="str">
            <v>FEDERATION FRANCAISE CANOE-KAYAK ET SPORTS PAGAIE</v>
          </cell>
          <cell r="T3471">
            <v>2022</v>
          </cell>
          <cell r="V3471">
            <v>20</v>
          </cell>
          <cell r="W3471" t="str">
            <v>Non</v>
          </cell>
          <cell r="Z3471" t="str">
            <v>AN_LOIS_J</v>
          </cell>
          <cell r="AA3471" t="str">
            <v>Carte 1 an Loisir Jeune</v>
          </cell>
          <cell r="AB3471">
            <v>71149</v>
          </cell>
          <cell r="AC3471">
            <v>44562</v>
          </cell>
          <cell r="AD3471">
            <v>44563</v>
          </cell>
          <cell r="AE3471">
            <v>44926</v>
          </cell>
          <cell r="AF3471" t="str">
            <v>Aucun</v>
          </cell>
          <cell r="AG3471" t="str">
            <v>C</v>
          </cell>
          <cell r="AH3471" t="str">
            <v>CADET</v>
          </cell>
          <cell r="AJ3471">
            <v>44563</v>
          </cell>
          <cell r="AK3471" t="str">
            <v>Loisir</v>
          </cell>
        </row>
        <row r="3472">
          <cell r="E3472">
            <v>480500</v>
          </cell>
          <cell r="F3472" t="str">
            <v>M.</v>
          </cell>
          <cell r="G3472" t="str">
            <v>ROVERSELLI</v>
          </cell>
          <cell r="H3472" t="str">
            <v>LUCA</v>
          </cell>
          <cell r="I3472">
            <v>40718</v>
          </cell>
          <cell r="J3472" t="str">
            <v>FRANCE</v>
          </cell>
          <cell r="K3472" t="str">
            <v>Homme</v>
          </cell>
          <cell r="L3472">
            <v>3528</v>
          </cell>
          <cell r="M3472" t="str">
            <v>CANOE KAYAK CLUB DES TROIS RIVIERES</v>
          </cell>
          <cell r="N3472" t="str">
            <v>CKC TROIS RIVIERES</v>
          </cell>
          <cell r="O3472">
            <v>3500</v>
          </cell>
          <cell r="P3472" t="str">
            <v>COMITE DEPARTEMENTAL CK D'ILLE ET VILAINE</v>
          </cell>
          <cell r="Q3472" t="str">
            <v>CR03</v>
          </cell>
          <cell r="R3472" t="str">
            <v>COMITE REGIONAL BRETAGNE CK</v>
          </cell>
          <cell r="S3472" t="str">
            <v>FEDERATION FRANCAISE CANOE-KAYAK ET SPORTS PAGAIE</v>
          </cell>
          <cell r="T3472">
            <v>2022</v>
          </cell>
          <cell r="V3472">
            <v>20</v>
          </cell>
          <cell r="W3472" t="str">
            <v>Non</v>
          </cell>
          <cell r="Z3472" t="str">
            <v>AN_LOIS_J</v>
          </cell>
          <cell r="AA3472" t="str">
            <v>Carte 1 an Loisir Jeune</v>
          </cell>
          <cell r="AB3472">
            <v>71149</v>
          </cell>
          <cell r="AC3472">
            <v>44562</v>
          </cell>
          <cell r="AD3472">
            <v>44563</v>
          </cell>
          <cell r="AE3472">
            <v>44926</v>
          </cell>
          <cell r="AF3472" t="str">
            <v>Aucun</v>
          </cell>
          <cell r="AG3472" t="str">
            <v>B</v>
          </cell>
          <cell r="AH3472" t="str">
            <v>BENJAMIN</v>
          </cell>
          <cell r="AJ3472">
            <v>44563</v>
          </cell>
          <cell r="AK3472" t="str">
            <v>Loisir</v>
          </cell>
        </row>
        <row r="3473">
          <cell r="E3473">
            <v>480504</v>
          </cell>
          <cell r="F3473" t="str">
            <v>M.</v>
          </cell>
          <cell r="G3473" t="str">
            <v>CAMPION</v>
          </cell>
          <cell r="H3473" t="str">
            <v>PHILIPPE</v>
          </cell>
          <cell r="I3473">
            <v>22291</v>
          </cell>
          <cell r="J3473" t="str">
            <v>FRANCE</v>
          </cell>
          <cell r="K3473" t="str">
            <v>Homme</v>
          </cell>
          <cell r="L3473">
            <v>3517</v>
          </cell>
          <cell r="M3473" t="str">
            <v>CORSAIRES MALOUIN</v>
          </cell>
          <cell r="N3473" t="str">
            <v>CM KAYAK</v>
          </cell>
          <cell r="O3473">
            <v>3500</v>
          </cell>
          <cell r="P3473" t="str">
            <v>COMITE DEPARTEMENTAL CK D'ILLE ET VILAINE</v>
          </cell>
          <cell r="Q3473" t="str">
            <v>CR03</v>
          </cell>
          <cell r="R3473" t="str">
            <v>COMITE REGIONAL BRETAGNE CK</v>
          </cell>
          <cell r="S3473" t="str">
            <v>FEDERATION FRANCAISE CANOE-KAYAK ET SPORTS PAGAIE</v>
          </cell>
          <cell r="T3473">
            <v>2022</v>
          </cell>
          <cell r="V3473">
            <v>55</v>
          </cell>
          <cell r="W3473" t="str">
            <v>Non</v>
          </cell>
          <cell r="Z3473" t="str">
            <v>AN_LOIS_A</v>
          </cell>
          <cell r="AA3473" t="str">
            <v>Carte 1 an Loisir Adulte</v>
          </cell>
          <cell r="AB3473">
            <v>70720</v>
          </cell>
          <cell r="AC3473">
            <v>44531</v>
          </cell>
          <cell r="AD3473">
            <v>44538</v>
          </cell>
          <cell r="AE3473">
            <v>44926</v>
          </cell>
          <cell r="AF3473" t="str">
            <v>Aucun</v>
          </cell>
          <cell r="AG3473" t="str">
            <v>V</v>
          </cell>
          <cell r="AH3473" t="str">
            <v>VETERAN</v>
          </cell>
          <cell r="AJ3473">
            <v>44470</v>
          </cell>
          <cell r="AK3473" t="str">
            <v>Loisir</v>
          </cell>
          <cell r="AL3473" t="str">
            <v>MATHIEU YANNICK</v>
          </cell>
        </row>
        <row r="3474">
          <cell r="E3474">
            <v>480515</v>
          </cell>
          <cell r="F3474" t="str">
            <v>M.</v>
          </cell>
          <cell r="G3474" t="str">
            <v>DUBOURG</v>
          </cell>
          <cell r="H3474" t="str">
            <v>TITOUAN</v>
          </cell>
          <cell r="I3474">
            <v>40574</v>
          </cell>
          <cell r="J3474" t="str">
            <v>FRANCE</v>
          </cell>
          <cell r="K3474" t="str">
            <v>Homme</v>
          </cell>
          <cell r="L3474">
            <v>3501</v>
          </cell>
          <cell r="M3474" t="str">
            <v>KAYAK CLUB PONT REAN</v>
          </cell>
          <cell r="O3474">
            <v>3500</v>
          </cell>
          <cell r="P3474" t="str">
            <v>COMITE DEPARTEMENTAL CK D'ILLE ET VILAINE</v>
          </cell>
          <cell r="Q3474" t="str">
            <v>CR03</v>
          </cell>
          <cell r="R3474" t="str">
            <v>COMITE REGIONAL BRETAGNE CK</v>
          </cell>
          <cell r="S3474" t="str">
            <v>FEDERATION FRANCAISE CANOE-KAYAK ET SPORTS PAGAIE</v>
          </cell>
          <cell r="T3474">
            <v>2022</v>
          </cell>
          <cell r="V3474">
            <v>40</v>
          </cell>
          <cell r="W3474" t="str">
            <v>Non</v>
          </cell>
          <cell r="Z3474" t="str">
            <v>AN_COMP_J</v>
          </cell>
          <cell r="AA3474" t="str">
            <v>Carte 1 an Compétition Jeune</v>
          </cell>
          <cell r="AB3474">
            <v>70967</v>
          </cell>
          <cell r="AC3474">
            <v>44531</v>
          </cell>
          <cell r="AD3474">
            <v>44552</v>
          </cell>
          <cell r="AE3474">
            <v>44926</v>
          </cell>
          <cell r="AF3474" t="str">
            <v>Aucun</v>
          </cell>
          <cell r="AG3474" t="str">
            <v>B</v>
          </cell>
          <cell r="AH3474" t="str">
            <v>BENJAMIN</v>
          </cell>
          <cell r="AN3474">
            <v>44448</v>
          </cell>
          <cell r="AO3474" t="str">
            <v>Compétition</v>
          </cell>
        </row>
        <row r="3475">
          <cell r="E3475">
            <v>480516</v>
          </cell>
          <cell r="F3475" t="str">
            <v>M.</v>
          </cell>
          <cell r="G3475" t="str">
            <v>LEMARIE</v>
          </cell>
          <cell r="H3475" t="str">
            <v>BENJAMIN</v>
          </cell>
          <cell r="I3475">
            <v>29760</v>
          </cell>
          <cell r="J3475" t="str">
            <v>FRANCE</v>
          </cell>
          <cell r="K3475" t="str">
            <v>Homme</v>
          </cell>
          <cell r="L3475">
            <v>3501</v>
          </cell>
          <cell r="M3475" t="str">
            <v>KAYAK CLUB PONT REAN</v>
          </cell>
          <cell r="O3475">
            <v>3500</v>
          </cell>
          <cell r="P3475" t="str">
            <v>COMITE DEPARTEMENTAL CK D'ILLE ET VILAINE</v>
          </cell>
          <cell r="Q3475" t="str">
            <v>CR03</v>
          </cell>
          <cell r="R3475" t="str">
            <v>COMITE REGIONAL BRETAGNE CK</v>
          </cell>
          <cell r="S3475" t="str">
            <v>FEDERATION FRANCAISE CANOE-KAYAK ET SPORTS PAGAIE</v>
          </cell>
          <cell r="T3475">
            <v>2022</v>
          </cell>
          <cell r="V3475">
            <v>60</v>
          </cell>
          <cell r="W3475" t="str">
            <v>Non</v>
          </cell>
          <cell r="Z3475" t="str">
            <v>AN_COMP_A</v>
          </cell>
          <cell r="AA3475" t="str">
            <v>Carte 1 an Compétition Adulte</v>
          </cell>
          <cell r="AB3475">
            <v>70967</v>
          </cell>
          <cell r="AC3475">
            <v>44531</v>
          </cell>
          <cell r="AD3475">
            <v>44552</v>
          </cell>
          <cell r="AE3475">
            <v>44926</v>
          </cell>
          <cell r="AF3475" t="str">
            <v>Aucun</v>
          </cell>
          <cell r="AG3475" t="str">
            <v>V</v>
          </cell>
          <cell r="AH3475" t="str">
            <v>VETERAN</v>
          </cell>
          <cell r="AN3475">
            <v>44470</v>
          </cell>
          <cell r="AO3475" t="str">
            <v>Compétition</v>
          </cell>
        </row>
        <row r="3476">
          <cell r="E3476">
            <v>480529</v>
          </cell>
          <cell r="F3476" t="str">
            <v>M.</v>
          </cell>
          <cell r="G3476" t="str">
            <v>HERBINOT</v>
          </cell>
          <cell r="H3476" t="str">
            <v>MATHIEU</v>
          </cell>
          <cell r="I3476">
            <v>39828</v>
          </cell>
          <cell r="J3476" t="str">
            <v>FRANCE</v>
          </cell>
          <cell r="K3476" t="str">
            <v>Homme</v>
          </cell>
          <cell r="L3476">
            <v>3503</v>
          </cell>
          <cell r="M3476" t="str">
            <v>KAYAK CLUB DE RENNES</v>
          </cell>
          <cell r="O3476">
            <v>3500</v>
          </cell>
          <cell r="P3476" t="str">
            <v>COMITE DEPARTEMENTAL CK D'ILLE ET VILAINE</v>
          </cell>
          <cell r="Q3476" t="str">
            <v>CR03</v>
          </cell>
          <cell r="R3476" t="str">
            <v>COMITE REGIONAL BRETAGNE CK</v>
          </cell>
          <cell r="S3476" t="str">
            <v>FEDERATION FRANCAISE CANOE-KAYAK ET SPORTS PAGAIE</v>
          </cell>
          <cell r="T3476">
            <v>2022</v>
          </cell>
          <cell r="V3476">
            <v>20</v>
          </cell>
          <cell r="W3476" t="str">
            <v>Non</v>
          </cell>
          <cell r="Z3476" t="str">
            <v>AN_LOIS_J</v>
          </cell>
          <cell r="AA3476" t="str">
            <v>Carte 1 an Loisir Jeune</v>
          </cell>
          <cell r="AB3476">
            <v>71529</v>
          </cell>
          <cell r="AC3476">
            <v>44562</v>
          </cell>
          <cell r="AD3476">
            <v>44563</v>
          </cell>
          <cell r="AE3476">
            <v>44926</v>
          </cell>
          <cell r="AF3476" t="str">
            <v>Aucun</v>
          </cell>
          <cell r="AG3476" t="str">
            <v>M</v>
          </cell>
          <cell r="AH3476" t="str">
            <v>MINIME</v>
          </cell>
          <cell r="AJ3476">
            <v>44563</v>
          </cell>
          <cell r="AK3476" t="str">
            <v>Loisir</v>
          </cell>
        </row>
        <row r="3477">
          <cell r="E3477">
            <v>480530</v>
          </cell>
          <cell r="F3477" t="str">
            <v>Mme</v>
          </cell>
          <cell r="G3477" t="str">
            <v>BEN HASSEL</v>
          </cell>
          <cell r="H3477" t="str">
            <v>NOUR</v>
          </cell>
          <cell r="I3477">
            <v>39055</v>
          </cell>
          <cell r="J3477" t="str">
            <v>FRANCE</v>
          </cell>
          <cell r="K3477" t="str">
            <v>Femme</v>
          </cell>
          <cell r="L3477">
            <v>3503</v>
          </cell>
          <cell r="M3477" t="str">
            <v>KAYAK CLUB DE RENNES</v>
          </cell>
          <cell r="O3477">
            <v>3500</v>
          </cell>
          <cell r="P3477" t="str">
            <v>COMITE DEPARTEMENTAL CK D'ILLE ET VILAINE</v>
          </cell>
          <cell r="Q3477" t="str">
            <v>CR03</v>
          </cell>
          <cell r="R3477" t="str">
            <v>COMITE REGIONAL BRETAGNE CK</v>
          </cell>
          <cell r="S3477" t="str">
            <v>FEDERATION FRANCAISE CANOE-KAYAK ET SPORTS PAGAIE</v>
          </cell>
          <cell r="T3477">
            <v>2022</v>
          </cell>
          <cell r="V3477">
            <v>20</v>
          </cell>
          <cell r="W3477" t="str">
            <v>Non</v>
          </cell>
          <cell r="Z3477" t="str">
            <v>AN_LOIS_J</v>
          </cell>
          <cell r="AA3477" t="str">
            <v>Carte 1 an Loisir Jeune</v>
          </cell>
          <cell r="AB3477">
            <v>71529</v>
          </cell>
          <cell r="AC3477">
            <v>44562</v>
          </cell>
          <cell r="AD3477">
            <v>44563</v>
          </cell>
          <cell r="AE3477">
            <v>44926</v>
          </cell>
          <cell r="AF3477" t="str">
            <v>Aucun</v>
          </cell>
          <cell r="AG3477" t="str">
            <v>C</v>
          </cell>
          <cell r="AH3477" t="str">
            <v>CADET</v>
          </cell>
          <cell r="AJ3477">
            <v>44563</v>
          </cell>
          <cell r="AK3477" t="str">
            <v>Loisir</v>
          </cell>
        </row>
        <row r="3478">
          <cell r="E3478">
            <v>480531</v>
          </cell>
          <cell r="F3478" t="str">
            <v>M.</v>
          </cell>
          <cell r="G3478" t="str">
            <v>MAURESA</v>
          </cell>
          <cell r="H3478" t="str">
            <v>JEAN NOEL</v>
          </cell>
          <cell r="I3478">
            <v>23723</v>
          </cell>
          <cell r="J3478" t="str">
            <v>FRANCE</v>
          </cell>
          <cell r="K3478" t="str">
            <v>Homme</v>
          </cell>
          <cell r="L3478">
            <v>5675</v>
          </cell>
          <cell r="M3478" t="str">
            <v>CERCLE NAUTIQUE DE LA RIA D'ETEL</v>
          </cell>
          <cell r="N3478" t="str">
            <v>CNRE</v>
          </cell>
          <cell r="O3478">
            <v>5600</v>
          </cell>
          <cell r="P3478" t="str">
            <v>COMITE DEPARTEMENTAL CK DU MORBIHAN</v>
          </cell>
          <cell r="Q3478" t="str">
            <v>CR03</v>
          </cell>
          <cell r="R3478" t="str">
            <v>COMITE REGIONAL BRETAGNE CK</v>
          </cell>
          <cell r="S3478" t="str">
            <v>FEDERATION FRANCAISE CANOE-KAYAK ET SPORTS PAGAIE</v>
          </cell>
          <cell r="T3478">
            <v>2022</v>
          </cell>
          <cell r="V3478">
            <v>60</v>
          </cell>
          <cell r="W3478" t="str">
            <v>Non</v>
          </cell>
          <cell r="Z3478" t="str">
            <v>AN_COMP_A</v>
          </cell>
          <cell r="AA3478" t="str">
            <v>Carte 1 an Compétition Adulte</v>
          </cell>
          <cell r="AB3478">
            <v>71001</v>
          </cell>
          <cell r="AC3478">
            <v>44531</v>
          </cell>
          <cell r="AD3478">
            <v>44572</v>
          </cell>
          <cell r="AE3478">
            <v>44926</v>
          </cell>
          <cell r="AF3478" t="str">
            <v>Aucun</v>
          </cell>
          <cell r="AG3478" t="str">
            <v>V</v>
          </cell>
          <cell r="AH3478" t="str">
            <v>VETERAN</v>
          </cell>
          <cell r="AN3478">
            <v>44476</v>
          </cell>
          <cell r="AO3478" t="str">
            <v>Compétition</v>
          </cell>
        </row>
        <row r="3479">
          <cell r="E3479">
            <v>480551</v>
          </cell>
          <cell r="F3479" t="str">
            <v>Mme</v>
          </cell>
          <cell r="G3479" t="str">
            <v>LEMARIE</v>
          </cell>
          <cell r="H3479" t="str">
            <v>PATI ODETTE</v>
          </cell>
          <cell r="I3479">
            <v>30607</v>
          </cell>
          <cell r="J3479" t="str">
            <v>FRANCE</v>
          </cell>
          <cell r="K3479" t="str">
            <v>Femme</v>
          </cell>
          <cell r="L3479">
            <v>3501</v>
          </cell>
          <cell r="M3479" t="str">
            <v>KAYAK CLUB PONT REAN</v>
          </cell>
          <cell r="O3479">
            <v>3500</v>
          </cell>
          <cell r="P3479" t="str">
            <v>COMITE DEPARTEMENTAL CK D'ILLE ET VILAINE</v>
          </cell>
          <cell r="Q3479" t="str">
            <v>CR03</v>
          </cell>
          <cell r="R3479" t="str">
            <v>COMITE REGIONAL BRETAGNE CK</v>
          </cell>
          <cell r="S3479" t="str">
            <v>FEDERATION FRANCAISE CANOE-KAYAK ET SPORTS PAGAIE</v>
          </cell>
          <cell r="T3479">
            <v>2022</v>
          </cell>
          <cell r="V3479">
            <v>60</v>
          </cell>
          <cell r="W3479" t="str">
            <v>Non</v>
          </cell>
          <cell r="Z3479" t="str">
            <v>AN_COMP_A</v>
          </cell>
          <cell r="AA3479" t="str">
            <v>Carte 1 an Compétition Adulte</v>
          </cell>
          <cell r="AB3479">
            <v>70967</v>
          </cell>
          <cell r="AC3479">
            <v>44531</v>
          </cell>
          <cell r="AD3479">
            <v>44552</v>
          </cell>
          <cell r="AE3479">
            <v>44926</v>
          </cell>
          <cell r="AF3479" t="str">
            <v>Aucun</v>
          </cell>
          <cell r="AG3479" t="str">
            <v>V</v>
          </cell>
          <cell r="AH3479" t="str">
            <v>VETERAN</v>
          </cell>
          <cell r="AN3479">
            <v>44450</v>
          </cell>
          <cell r="AO3479" t="str">
            <v>Compétition</v>
          </cell>
        </row>
        <row r="3480">
          <cell r="E3480">
            <v>480554</v>
          </cell>
          <cell r="F3480" t="str">
            <v>M.</v>
          </cell>
          <cell r="G3480" t="str">
            <v>TOUZET</v>
          </cell>
          <cell r="H3480" t="str">
            <v>DAVID</v>
          </cell>
          <cell r="I3480">
            <v>28329</v>
          </cell>
          <cell r="J3480" t="str">
            <v>FRANCE</v>
          </cell>
          <cell r="K3480" t="str">
            <v>Homme</v>
          </cell>
          <cell r="L3480">
            <v>3501</v>
          </cell>
          <cell r="M3480" t="str">
            <v>KAYAK CLUB PONT REAN</v>
          </cell>
          <cell r="O3480">
            <v>3500</v>
          </cell>
          <cell r="P3480" t="str">
            <v>COMITE DEPARTEMENTAL CK D'ILLE ET VILAINE</v>
          </cell>
          <cell r="Q3480" t="str">
            <v>CR03</v>
          </cell>
          <cell r="R3480" t="str">
            <v>COMITE REGIONAL BRETAGNE CK</v>
          </cell>
          <cell r="S3480" t="str">
            <v>FEDERATION FRANCAISE CANOE-KAYAK ET SPORTS PAGAIE</v>
          </cell>
          <cell r="T3480">
            <v>2022</v>
          </cell>
          <cell r="V3480">
            <v>60</v>
          </cell>
          <cell r="W3480" t="str">
            <v>Non</v>
          </cell>
          <cell r="Z3480" t="str">
            <v>AN_COMP_A</v>
          </cell>
          <cell r="AA3480" t="str">
            <v>Carte 1 an Compétition Adulte</v>
          </cell>
          <cell r="AB3480">
            <v>70967</v>
          </cell>
          <cell r="AC3480">
            <v>44531</v>
          </cell>
          <cell r="AD3480">
            <v>44552</v>
          </cell>
          <cell r="AE3480">
            <v>44926</v>
          </cell>
          <cell r="AF3480" t="str">
            <v>Aucun</v>
          </cell>
          <cell r="AG3480" t="str">
            <v>V</v>
          </cell>
          <cell r="AH3480" t="str">
            <v>VETERAN</v>
          </cell>
          <cell r="AN3480">
            <v>44470</v>
          </cell>
          <cell r="AO3480" t="str">
            <v>Compétition</v>
          </cell>
        </row>
        <row r="3481">
          <cell r="E3481">
            <v>480555</v>
          </cell>
          <cell r="F3481" t="str">
            <v>M.</v>
          </cell>
          <cell r="G3481" t="str">
            <v>LEMONNIER</v>
          </cell>
          <cell r="H3481" t="str">
            <v>ELIE</v>
          </cell>
          <cell r="I3481">
            <v>40328</v>
          </cell>
          <cell r="J3481" t="str">
            <v>FRANCE</v>
          </cell>
          <cell r="K3481" t="str">
            <v>Homme</v>
          </cell>
          <cell r="L3481">
            <v>3503</v>
          </cell>
          <cell r="M3481" t="str">
            <v>KAYAK CLUB DE RENNES</v>
          </cell>
          <cell r="O3481">
            <v>3500</v>
          </cell>
          <cell r="P3481" t="str">
            <v>COMITE DEPARTEMENTAL CK D'ILLE ET VILAINE</v>
          </cell>
          <cell r="Q3481" t="str">
            <v>CR03</v>
          </cell>
          <cell r="R3481" t="str">
            <v>COMITE REGIONAL BRETAGNE CK</v>
          </cell>
          <cell r="S3481" t="str">
            <v>FEDERATION FRANCAISE CANOE-KAYAK ET SPORTS PAGAIE</v>
          </cell>
          <cell r="T3481">
            <v>2022</v>
          </cell>
          <cell r="V3481">
            <v>20</v>
          </cell>
          <cell r="W3481" t="str">
            <v>Non</v>
          </cell>
          <cell r="Z3481" t="str">
            <v>AN_LOIS_J</v>
          </cell>
          <cell r="AA3481" t="str">
            <v>Carte 1 an Loisir Jeune</v>
          </cell>
          <cell r="AB3481">
            <v>71529</v>
          </cell>
          <cell r="AC3481">
            <v>44562</v>
          </cell>
          <cell r="AD3481">
            <v>44563</v>
          </cell>
          <cell r="AE3481">
            <v>44926</v>
          </cell>
          <cell r="AF3481" t="str">
            <v>Aucun</v>
          </cell>
          <cell r="AG3481" t="str">
            <v>B</v>
          </cell>
          <cell r="AH3481" t="str">
            <v>BENJAMIN</v>
          </cell>
          <cell r="AJ3481">
            <v>44563</v>
          </cell>
          <cell r="AK3481" t="str">
            <v>Loisir</v>
          </cell>
        </row>
        <row r="3482">
          <cell r="E3482">
            <v>480556</v>
          </cell>
          <cell r="F3482" t="str">
            <v>M.</v>
          </cell>
          <cell r="G3482" t="str">
            <v>HEBERT</v>
          </cell>
          <cell r="H3482" t="str">
            <v>GREGOIRE</v>
          </cell>
          <cell r="I3482">
            <v>31455</v>
          </cell>
          <cell r="J3482" t="str">
            <v>FRANCE</v>
          </cell>
          <cell r="K3482" t="str">
            <v>Homme</v>
          </cell>
          <cell r="L3482">
            <v>3517</v>
          </cell>
          <cell r="M3482" t="str">
            <v>CORSAIRES MALOUIN</v>
          </cell>
          <cell r="N3482" t="str">
            <v>CM KAYAK</v>
          </cell>
          <cell r="O3482">
            <v>3500</v>
          </cell>
          <cell r="P3482" t="str">
            <v>COMITE DEPARTEMENTAL CK D'ILLE ET VILAINE</v>
          </cell>
          <cell r="Q3482" t="str">
            <v>CR03</v>
          </cell>
          <cell r="R3482" t="str">
            <v>COMITE REGIONAL BRETAGNE CK</v>
          </cell>
          <cell r="S3482" t="str">
            <v>FEDERATION FRANCAISE CANOE-KAYAK ET SPORTS PAGAIE</v>
          </cell>
          <cell r="T3482">
            <v>2022</v>
          </cell>
          <cell r="V3482">
            <v>55</v>
          </cell>
          <cell r="W3482" t="str">
            <v>Non</v>
          </cell>
          <cell r="Z3482" t="str">
            <v>AN_LOIS_A</v>
          </cell>
          <cell r="AA3482" t="str">
            <v>Carte 1 an Loisir Adulte</v>
          </cell>
          <cell r="AB3482">
            <v>70720</v>
          </cell>
          <cell r="AC3482">
            <v>44531</v>
          </cell>
          <cell r="AD3482">
            <v>44539</v>
          </cell>
          <cell r="AE3482">
            <v>44926</v>
          </cell>
          <cell r="AF3482" t="str">
            <v>Aucun</v>
          </cell>
          <cell r="AG3482" t="str">
            <v>V</v>
          </cell>
          <cell r="AH3482" t="str">
            <v>VETERAN</v>
          </cell>
          <cell r="AJ3482">
            <v>44477</v>
          </cell>
          <cell r="AK3482" t="str">
            <v>Loisir</v>
          </cell>
        </row>
        <row r="3483">
          <cell r="E3483">
            <v>480596</v>
          </cell>
          <cell r="F3483" t="str">
            <v>Mme</v>
          </cell>
          <cell r="G3483" t="str">
            <v>MORVAN</v>
          </cell>
          <cell r="H3483" t="str">
            <v>AXELLE</v>
          </cell>
          <cell r="I3483">
            <v>40878</v>
          </cell>
          <cell r="J3483" t="str">
            <v>FRANCE</v>
          </cell>
          <cell r="K3483" t="str">
            <v>Femme</v>
          </cell>
          <cell r="L3483">
            <v>2934</v>
          </cell>
          <cell r="M3483" t="str">
            <v>AULNE CANOË KAYAK</v>
          </cell>
          <cell r="N3483" t="str">
            <v>ACK</v>
          </cell>
          <cell r="O3483">
            <v>2900</v>
          </cell>
          <cell r="P3483" t="str">
            <v>COMITE DEPARTEMENTAL CK DU FINISTERE</v>
          </cell>
          <cell r="Q3483" t="str">
            <v>CR03</v>
          </cell>
          <cell r="R3483" t="str">
            <v>COMITE REGIONAL BRETAGNE CK</v>
          </cell>
          <cell r="S3483" t="str">
            <v>FEDERATION FRANCAISE CANOE-KAYAK ET SPORTS PAGAIE</v>
          </cell>
          <cell r="T3483">
            <v>2022</v>
          </cell>
          <cell r="V3483">
            <v>40</v>
          </cell>
          <cell r="W3483" t="str">
            <v>Non</v>
          </cell>
          <cell r="Z3483" t="str">
            <v>AN_COMP_J</v>
          </cell>
          <cell r="AA3483" t="str">
            <v>Carte 1 an Compétition Jeune</v>
          </cell>
          <cell r="AB3483">
            <v>71404</v>
          </cell>
          <cell r="AC3483">
            <v>44562</v>
          </cell>
          <cell r="AD3483">
            <v>44570</v>
          </cell>
          <cell r="AE3483">
            <v>44926</v>
          </cell>
          <cell r="AF3483" t="str">
            <v>Aucun</v>
          </cell>
          <cell r="AG3483" t="str">
            <v>B</v>
          </cell>
          <cell r="AH3483" t="str">
            <v>BENJAMIN</v>
          </cell>
          <cell r="AN3483">
            <v>44570</v>
          </cell>
          <cell r="AO3483" t="str">
            <v>Compétition</v>
          </cell>
        </row>
        <row r="3484">
          <cell r="E3484">
            <v>480597</v>
          </cell>
          <cell r="F3484" t="str">
            <v>Mme</v>
          </cell>
          <cell r="G3484" t="str">
            <v>LE GUEN</v>
          </cell>
          <cell r="H3484" t="str">
            <v>ENORA</v>
          </cell>
          <cell r="I3484">
            <v>40553</v>
          </cell>
          <cell r="J3484" t="str">
            <v>FRANCE</v>
          </cell>
          <cell r="K3484" t="str">
            <v>Femme</v>
          </cell>
          <cell r="L3484">
            <v>2934</v>
          </cell>
          <cell r="M3484" t="str">
            <v>AULNE CANOË KAYAK</v>
          </cell>
          <cell r="N3484" t="str">
            <v>ACK</v>
          </cell>
          <cell r="O3484">
            <v>2900</v>
          </cell>
          <cell r="P3484" t="str">
            <v>COMITE DEPARTEMENTAL CK DU FINISTERE</v>
          </cell>
          <cell r="Q3484" t="str">
            <v>CR03</v>
          </cell>
          <cell r="R3484" t="str">
            <v>COMITE REGIONAL BRETAGNE CK</v>
          </cell>
          <cell r="S3484" t="str">
            <v>FEDERATION FRANCAISE CANOE-KAYAK ET SPORTS PAGAIE</v>
          </cell>
          <cell r="T3484">
            <v>2022</v>
          </cell>
          <cell r="V3484">
            <v>40</v>
          </cell>
          <cell r="W3484" t="str">
            <v>Non</v>
          </cell>
          <cell r="Z3484" t="str">
            <v>AN_COMP_J</v>
          </cell>
          <cell r="AA3484" t="str">
            <v>Carte 1 an Compétition Jeune</v>
          </cell>
          <cell r="AB3484">
            <v>71404</v>
          </cell>
          <cell r="AC3484">
            <v>44562</v>
          </cell>
          <cell r="AD3484">
            <v>44570</v>
          </cell>
          <cell r="AE3484">
            <v>44926</v>
          </cell>
          <cell r="AF3484" t="str">
            <v>Aucun</v>
          </cell>
          <cell r="AG3484" t="str">
            <v>B</v>
          </cell>
          <cell r="AH3484" t="str">
            <v>BENJAMIN</v>
          </cell>
          <cell r="AN3484">
            <v>44570</v>
          </cell>
          <cell r="AO3484" t="str">
            <v>Compétition</v>
          </cell>
        </row>
        <row r="3485">
          <cell r="E3485">
            <v>480599</v>
          </cell>
          <cell r="F3485" t="str">
            <v>M.</v>
          </cell>
          <cell r="G3485" t="str">
            <v>CHARTRON</v>
          </cell>
          <cell r="H3485" t="str">
            <v>MATT</v>
          </cell>
          <cell r="I3485">
            <v>40703</v>
          </cell>
          <cell r="J3485" t="str">
            <v>FRANCE</v>
          </cell>
          <cell r="K3485" t="str">
            <v>Homme</v>
          </cell>
          <cell r="L3485">
            <v>2934</v>
          </cell>
          <cell r="M3485" t="str">
            <v>AULNE CANOË KAYAK</v>
          </cell>
          <cell r="N3485" t="str">
            <v>ACK</v>
          </cell>
          <cell r="O3485">
            <v>2900</v>
          </cell>
          <cell r="P3485" t="str">
            <v>COMITE DEPARTEMENTAL CK DU FINISTERE</v>
          </cell>
          <cell r="Q3485" t="str">
            <v>CR03</v>
          </cell>
          <cell r="R3485" t="str">
            <v>COMITE REGIONAL BRETAGNE CK</v>
          </cell>
          <cell r="S3485" t="str">
            <v>FEDERATION FRANCAISE CANOE-KAYAK ET SPORTS PAGAIE</v>
          </cell>
          <cell r="T3485">
            <v>2022</v>
          </cell>
          <cell r="V3485">
            <v>40</v>
          </cell>
          <cell r="W3485" t="str">
            <v>Non</v>
          </cell>
          <cell r="Z3485" t="str">
            <v>AN_COMP_J</v>
          </cell>
          <cell r="AA3485" t="str">
            <v>Carte 1 an Compétition Jeune</v>
          </cell>
          <cell r="AB3485">
            <v>71404</v>
          </cell>
          <cell r="AC3485">
            <v>44562</v>
          </cell>
          <cell r="AD3485">
            <v>44570</v>
          </cell>
          <cell r="AE3485">
            <v>44926</v>
          </cell>
          <cell r="AF3485" t="str">
            <v>Aucun</v>
          </cell>
          <cell r="AG3485" t="str">
            <v>B</v>
          </cell>
          <cell r="AH3485" t="str">
            <v>BENJAMIN</v>
          </cell>
          <cell r="AN3485">
            <v>44570</v>
          </cell>
          <cell r="AO3485" t="str">
            <v>Compétition</v>
          </cell>
        </row>
        <row r="3486">
          <cell r="E3486">
            <v>480600</v>
          </cell>
          <cell r="F3486" t="str">
            <v>M.</v>
          </cell>
          <cell r="G3486" t="str">
            <v>RAULT</v>
          </cell>
          <cell r="H3486" t="str">
            <v>LIAM</v>
          </cell>
          <cell r="I3486">
            <v>39898</v>
          </cell>
          <cell r="J3486" t="str">
            <v>FRANCE</v>
          </cell>
          <cell r="K3486" t="str">
            <v>Homme</v>
          </cell>
          <cell r="L3486">
            <v>2934</v>
          </cell>
          <cell r="M3486" t="str">
            <v>AULNE CANOË KAYAK</v>
          </cell>
          <cell r="N3486" t="str">
            <v>ACK</v>
          </cell>
          <cell r="O3486">
            <v>2900</v>
          </cell>
          <cell r="P3486" t="str">
            <v>COMITE DEPARTEMENTAL CK DU FINISTERE</v>
          </cell>
          <cell r="Q3486" t="str">
            <v>CR03</v>
          </cell>
          <cell r="R3486" t="str">
            <v>COMITE REGIONAL BRETAGNE CK</v>
          </cell>
          <cell r="S3486" t="str">
            <v>FEDERATION FRANCAISE CANOE-KAYAK ET SPORTS PAGAIE</v>
          </cell>
          <cell r="T3486">
            <v>2022</v>
          </cell>
          <cell r="V3486">
            <v>40</v>
          </cell>
          <cell r="W3486" t="str">
            <v>Non</v>
          </cell>
          <cell r="Z3486" t="str">
            <v>AN_COMP_J</v>
          </cell>
          <cell r="AA3486" t="str">
            <v>Carte 1 an Compétition Jeune</v>
          </cell>
          <cell r="AB3486">
            <v>71404</v>
          </cell>
          <cell r="AC3486">
            <v>44562</v>
          </cell>
          <cell r="AD3486">
            <v>44570</v>
          </cell>
          <cell r="AE3486">
            <v>44926</v>
          </cell>
          <cell r="AF3486" t="str">
            <v>Aucun</v>
          </cell>
          <cell r="AG3486" t="str">
            <v>M</v>
          </cell>
          <cell r="AH3486" t="str">
            <v>MINIME</v>
          </cell>
          <cell r="AN3486">
            <v>44570</v>
          </cell>
          <cell r="AO3486" t="str">
            <v>Compétition</v>
          </cell>
        </row>
        <row r="3487">
          <cell r="E3487">
            <v>480601</v>
          </cell>
          <cell r="F3487" t="str">
            <v>Mme</v>
          </cell>
          <cell r="G3487" t="str">
            <v>DESHAIES</v>
          </cell>
          <cell r="H3487" t="str">
            <v>ANNA</v>
          </cell>
          <cell r="I3487">
            <v>39938</v>
          </cell>
          <cell r="J3487" t="str">
            <v>FRANCE</v>
          </cell>
          <cell r="K3487" t="str">
            <v>Femme</v>
          </cell>
          <cell r="L3487">
            <v>2934</v>
          </cell>
          <cell r="M3487" t="str">
            <v>AULNE CANOË KAYAK</v>
          </cell>
          <cell r="N3487" t="str">
            <v>ACK</v>
          </cell>
          <cell r="O3487">
            <v>2900</v>
          </cell>
          <cell r="P3487" t="str">
            <v>COMITE DEPARTEMENTAL CK DU FINISTERE</v>
          </cell>
          <cell r="Q3487" t="str">
            <v>CR03</v>
          </cell>
          <cell r="R3487" t="str">
            <v>COMITE REGIONAL BRETAGNE CK</v>
          </cell>
          <cell r="S3487" t="str">
            <v>FEDERATION FRANCAISE CANOE-KAYAK ET SPORTS PAGAIE</v>
          </cell>
          <cell r="T3487">
            <v>2022</v>
          </cell>
          <cell r="V3487">
            <v>40</v>
          </cell>
          <cell r="W3487" t="str">
            <v>Non</v>
          </cell>
          <cell r="Z3487" t="str">
            <v>AN_COMP_J</v>
          </cell>
          <cell r="AA3487" t="str">
            <v>Carte 1 an Compétition Jeune</v>
          </cell>
          <cell r="AB3487">
            <v>71404</v>
          </cell>
          <cell r="AC3487">
            <v>44562</v>
          </cell>
          <cell r="AD3487">
            <v>44581</v>
          </cell>
          <cell r="AE3487">
            <v>44926</v>
          </cell>
          <cell r="AF3487" t="str">
            <v>Aucun</v>
          </cell>
          <cell r="AG3487" t="str">
            <v>M</v>
          </cell>
          <cell r="AH3487" t="str">
            <v>MINIME</v>
          </cell>
          <cell r="AN3487">
            <v>44581</v>
          </cell>
          <cell r="AO3487" t="str">
            <v>Compétition</v>
          </cell>
        </row>
        <row r="3488">
          <cell r="E3488">
            <v>480602</v>
          </cell>
          <cell r="F3488" t="str">
            <v>M.</v>
          </cell>
          <cell r="G3488" t="str">
            <v>MONTESTIER</v>
          </cell>
          <cell r="H3488" t="str">
            <v>MATHEO</v>
          </cell>
          <cell r="I3488">
            <v>40167</v>
          </cell>
          <cell r="J3488" t="str">
            <v>FRANCE</v>
          </cell>
          <cell r="K3488" t="str">
            <v>Homme</v>
          </cell>
          <cell r="L3488">
            <v>2934</v>
          </cell>
          <cell r="M3488" t="str">
            <v>AULNE CANOË KAYAK</v>
          </cell>
          <cell r="N3488" t="str">
            <v>ACK</v>
          </cell>
          <cell r="O3488">
            <v>2900</v>
          </cell>
          <cell r="P3488" t="str">
            <v>COMITE DEPARTEMENTAL CK DU FINISTERE</v>
          </cell>
          <cell r="Q3488" t="str">
            <v>CR03</v>
          </cell>
          <cell r="R3488" t="str">
            <v>COMITE REGIONAL BRETAGNE CK</v>
          </cell>
          <cell r="S3488" t="str">
            <v>FEDERATION FRANCAISE CANOE-KAYAK ET SPORTS PAGAIE</v>
          </cell>
          <cell r="T3488">
            <v>2022</v>
          </cell>
          <cell r="V3488">
            <v>40</v>
          </cell>
          <cell r="W3488" t="str">
            <v>Non</v>
          </cell>
          <cell r="Z3488" t="str">
            <v>AN_COMP_J</v>
          </cell>
          <cell r="AA3488" t="str">
            <v>Carte 1 an Compétition Jeune</v>
          </cell>
          <cell r="AB3488">
            <v>71404</v>
          </cell>
          <cell r="AC3488">
            <v>44562</v>
          </cell>
          <cell r="AD3488">
            <v>44570</v>
          </cell>
          <cell r="AE3488">
            <v>44926</v>
          </cell>
          <cell r="AF3488" t="str">
            <v>Aucun</v>
          </cell>
          <cell r="AG3488" t="str">
            <v>M</v>
          </cell>
          <cell r="AH3488" t="str">
            <v>MINIME</v>
          </cell>
          <cell r="AN3488">
            <v>44570</v>
          </cell>
          <cell r="AO3488" t="str">
            <v>Compétition</v>
          </cell>
        </row>
        <row r="3489">
          <cell r="E3489">
            <v>480604</v>
          </cell>
          <cell r="F3489" t="str">
            <v>M.</v>
          </cell>
          <cell r="G3489" t="str">
            <v>ROUZE</v>
          </cell>
          <cell r="H3489" t="str">
            <v>MATHIS</v>
          </cell>
          <cell r="I3489">
            <v>39918</v>
          </cell>
          <cell r="J3489" t="str">
            <v>FRANCE</v>
          </cell>
          <cell r="K3489" t="str">
            <v>Homme</v>
          </cell>
          <cell r="L3489">
            <v>2934</v>
          </cell>
          <cell r="M3489" t="str">
            <v>AULNE CANOË KAYAK</v>
          </cell>
          <cell r="N3489" t="str">
            <v>ACK</v>
          </cell>
          <cell r="O3489">
            <v>2900</v>
          </cell>
          <cell r="P3489" t="str">
            <v>COMITE DEPARTEMENTAL CK DU FINISTERE</v>
          </cell>
          <cell r="Q3489" t="str">
            <v>CR03</v>
          </cell>
          <cell r="R3489" t="str">
            <v>COMITE REGIONAL BRETAGNE CK</v>
          </cell>
          <cell r="S3489" t="str">
            <v>FEDERATION FRANCAISE CANOE-KAYAK ET SPORTS PAGAIE</v>
          </cell>
          <cell r="T3489">
            <v>2022</v>
          </cell>
          <cell r="V3489">
            <v>40</v>
          </cell>
          <cell r="W3489" t="str">
            <v>Non</v>
          </cell>
          <cell r="Z3489" t="str">
            <v>AN_COMP_J</v>
          </cell>
          <cell r="AA3489" t="str">
            <v>Carte 1 an Compétition Jeune</v>
          </cell>
          <cell r="AB3489">
            <v>71404</v>
          </cell>
          <cell r="AC3489">
            <v>44562</v>
          </cell>
          <cell r="AD3489">
            <v>44570</v>
          </cell>
          <cell r="AE3489">
            <v>44926</v>
          </cell>
          <cell r="AF3489" t="str">
            <v>Aucun</v>
          </cell>
          <cell r="AG3489" t="str">
            <v>M</v>
          </cell>
          <cell r="AH3489" t="str">
            <v>MINIME</v>
          </cell>
          <cell r="AN3489">
            <v>44570</v>
          </cell>
          <cell r="AO3489" t="str">
            <v>Compétition</v>
          </cell>
        </row>
        <row r="3490">
          <cell r="E3490">
            <v>480605</v>
          </cell>
          <cell r="F3490" t="str">
            <v>M.</v>
          </cell>
          <cell r="G3490" t="str">
            <v>LAVOLOT</v>
          </cell>
          <cell r="H3490" t="str">
            <v>MAEL</v>
          </cell>
          <cell r="I3490">
            <v>39676</v>
          </cell>
          <cell r="J3490" t="str">
            <v>FRANCE</v>
          </cell>
          <cell r="K3490" t="str">
            <v>Homme</v>
          </cell>
          <cell r="L3490">
            <v>2934</v>
          </cell>
          <cell r="M3490" t="str">
            <v>AULNE CANOË KAYAK</v>
          </cell>
          <cell r="N3490" t="str">
            <v>ACK</v>
          </cell>
          <cell r="O3490">
            <v>2900</v>
          </cell>
          <cell r="P3490" t="str">
            <v>COMITE DEPARTEMENTAL CK DU FINISTERE</v>
          </cell>
          <cell r="Q3490" t="str">
            <v>CR03</v>
          </cell>
          <cell r="R3490" t="str">
            <v>COMITE REGIONAL BRETAGNE CK</v>
          </cell>
          <cell r="S3490" t="str">
            <v>FEDERATION FRANCAISE CANOE-KAYAK ET SPORTS PAGAIE</v>
          </cell>
          <cell r="T3490">
            <v>2022</v>
          </cell>
          <cell r="V3490">
            <v>40</v>
          </cell>
          <cell r="W3490" t="str">
            <v>Non</v>
          </cell>
          <cell r="Z3490" t="str">
            <v>AN_COMP_J</v>
          </cell>
          <cell r="AA3490" t="str">
            <v>Carte 1 an Compétition Jeune</v>
          </cell>
          <cell r="AB3490">
            <v>71404</v>
          </cell>
          <cell r="AC3490">
            <v>44562</v>
          </cell>
          <cell r="AD3490">
            <v>44570</v>
          </cell>
          <cell r="AE3490">
            <v>44926</v>
          </cell>
          <cell r="AF3490" t="str">
            <v>Aucun</v>
          </cell>
          <cell r="AG3490" t="str">
            <v>M</v>
          </cell>
          <cell r="AH3490" t="str">
            <v>MINIME</v>
          </cell>
          <cell r="AN3490">
            <v>44570</v>
          </cell>
          <cell r="AO3490" t="str">
            <v>Compétition</v>
          </cell>
        </row>
        <row r="3491">
          <cell r="E3491">
            <v>480606</v>
          </cell>
          <cell r="F3491" t="str">
            <v>M.</v>
          </cell>
          <cell r="G3491" t="str">
            <v>DIRER</v>
          </cell>
          <cell r="H3491" t="str">
            <v>ELIOTT</v>
          </cell>
          <cell r="I3491">
            <v>40174</v>
          </cell>
          <cell r="J3491" t="str">
            <v>FRANCE</v>
          </cell>
          <cell r="K3491" t="str">
            <v>Homme</v>
          </cell>
          <cell r="L3491">
            <v>2934</v>
          </cell>
          <cell r="M3491" t="str">
            <v>AULNE CANOË KAYAK</v>
          </cell>
          <cell r="N3491" t="str">
            <v>ACK</v>
          </cell>
          <cell r="O3491">
            <v>2900</v>
          </cell>
          <cell r="P3491" t="str">
            <v>COMITE DEPARTEMENTAL CK DU FINISTERE</v>
          </cell>
          <cell r="Q3491" t="str">
            <v>CR03</v>
          </cell>
          <cell r="R3491" t="str">
            <v>COMITE REGIONAL BRETAGNE CK</v>
          </cell>
          <cell r="S3491" t="str">
            <v>FEDERATION FRANCAISE CANOE-KAYAK ET SPORTS PAGAIE</v>
          </cell>
          <cell r="T3491">
            <v>2022</v>
          </cell>
          <cell r="V3491">
            <v>40</v>
          </cell>
          <cell r="W3491" t="str">
            <v>Non</v>
          </cell>
          <cell r="Z3491" t="str">
            <v>AN_COMP_J</v>
          </cell>
          <cell r="AA3491" t="str">
            <v>Carte 1 an Compétition Jeune</v>
          </cell>
          <cell r="AB3491">
            <v>71404</v>
          </cell>
          <cell r="AC3491">
            <v>44562</v>
          </cell>
          <cell r="AD3491">
            <v>44570</v>
          </cell>
          <cell r="AE3491">
            <v>44926</v>
          </cell>
          <cell r="AF3491" t="str">
            <v>Aucun</v>
          </cell>
          <cell r="AG3491" t="str">
            <v>M</v>
          </cell>
          <cell r="AH3491" t="str">
            <v>MINIME</v>
          </cell>
          <cell r="AN3491">
            <v>44570</v>
          </cell>
          <cell r="AO3491" t="str">
            <v>Compétition</v>
          </cell>
        </row>
        <row r="3492">
          <cell r="E3492">
            <v>480655</v>
          </cell>
          <cell r="F3492" t="str">
            <v>M.</v>
          </cell>
          <cell r="G3492" t="str">
            <v>RIOU</v>
          </cell>
          <cell r="H3492" t="str">
            <v>ALAIN</v>
          </cell>
          <cell r="I3492">
            <v>21770</v>
          </cell>
          <cell r="J3492" t="str">
            <v>FRANCE</v>
          </cell>
          <cell r="K3492" t="str">
            <v>Homme</v>
          </cell>
          <cell r="L3492">
            <v>5675</v>
          </cell>
          <cell r="M3492" t="str">
            <v>CERCLE NAUTIQUE DE LA RIA D'ETEL</v>
          </cell>
          <cell r="N3492" t="str">
            <v>CNRE</v>
          </cell>
          <cell r="O3492">
            <v>5600</v>
          </cell>
          <cell r="P3492" t="str">
            <v>COMITE DEPARTEMENTAL CK DU MORBIHAN</v>
          </cell>
          <cell r="Q3492" t="str">
            <v>CR03</v>
          </cell>
          <cell r="R3492" t="str">
            <v>COMITE REGIONAL BRETAGNE CK</v>
          </cell>
          <cell r="S3492" t="str">
            <v>FEDERATION FRANCAISE CANOE-KAYAK ET SPORTS PAGAIE</v>
          </cell>
          <cell r="T3492">
            <v>2022</v>
          </cell>
          <cell r="V3492">
            <v>55</v>
          </cell>
          <cell r="W3492" t="str">
            <v>Non</v>
          </cell>
          <cell r="X3492" t="str">
            <v>IA Sport Plus</v>
          </cell>
          <cell r="Y3492" t="str">
            <v>IASPORT</v>
          </cell>
          <cell r="Z3492" t="str">
            <v>AN_LOIS_A</v>
          </cell>
          <cell r="AA3492" t="str">
            <v>Carte 1 an Loisir Adulte</v>
          </cell>
          <cell r="AB3492">
            <v>71001</v>
          </cell>
          <cell r="AC3492">
            <v>44531</v>
          </cell>
          <cell r="AD3492">
            <v>44572</v>
          </cell>
          <cell r="AE3492">
            <v>44926</v>
          </cell>
          <cell r="AF3492" t="str">
            <v>Aucun</v>
          </cell>
          <cell r="AG3492" t="str">
            <v>V</v>
          </cell>
          <cell r="AH3492" t="str">
            <v>VETERAN</v>
          </cell>
          <cell r="AJ3492">
            <v>44481</v>
          </cell>
          <cell r="AK3492" t="str">
            <v>Loisir</v>
          </cell>
          <cell r="AL3492" t="str">
            <v>Dr Sébastien CHABOCHE</v>
          </cell>
          <cell r="AM3492">
            <v>561012824</v>
          </cell>
        </row>
        <row r="3493">
          <cell r="E3493">
            <v>480673</v>
          </cell>
          <cell r="F3493" t="str">
            <v>M.</v>
          </cell>
          <cell r="G3493" t="str">
            <v>BABOULET</v>
          </cell>
          <cell r="H3493" t="str">
            <v>PATRICK</v>
          </cell>
          <cell r="I3493">
            <v>20415</v>
          </cell>
          <cell r="J3493" t="str">
            <v>FRANCE</v>
          </cell>
          <cell r="K3493" t="str">
            <v>Homme</v>
          </cell>
          <cell r="L3493">
            <v>5617</v>
          </cell>
          <cell r="M3493" t="str">
            <v>KAYAK CLUB DE VANNES</v>
          </cell>
          <cell r="O3493">
            <v>5600</v>
          </cell>
          <cell r="P3493" t="str">
            <v>COMITE DEPARTEMENTAL CK DU MORBIHAN</v>
          </cell>
          <cell r="Q3493" t="str">
            <v>CR03</v>
          </cell>
          <cell r="R3493" t="str">
            <v>COMITE REGIONAL BRETAGNE CK</v>
          </cell>
          <cell r="S3493" t="str">
            <v>FEDERATION FRANCAISE CANOE-KAYAK ET SPORTS PAGAIE</v>
          </cell>
          <cell r="T3493">
            <v>2022</v>
          </cell>
          <cell r="V3493">
            <v>55</v>
          </cell>
          <cell r="W3493" t="str">
            <v>Non</v>
          </cell>
          <cell r="Z3493" t="str">
            <v>AN_LOIS_A</v>
          </cell>
          <cell r="AA3493" t="str">
            <v>Carte 1 an Loisir Adulte</v>
          </cell>
          <cell r="AB3493">
            <v>70760</v>
          </cell>
          <cell r="AC3493">
            <v>44531</v>
          </cell>
          <cell r="AD3493">
            <v>44556</v>
          </cell>
          <cell r="AE3493">
            <v>44926</v>
          </cell>
          <cell r="AF3493" t="str">
            <v>Aucun</v>
          </cell>
          <cell r="AG3493" t="str">
            <v>V</v>
          </cell>
          <cell r="AH3493" t="str">
            <v>VETERAN</v>
          </cell>
          <cell r="AJ3493">
            <v>44460</v>
          </cell>
          <cell r="AK3493" t="str">
            <v>Loisir</v>
          </cell>
          <cell r="AL3493" t="str">
            <v>Valérie Le Coutellier</v>
          </cell>
        </row>
        <row r="3494">
          <cell r="E3494">
            <v>480678</v>
          </cell>
          <cell r="F3494" t="str">
            <v>M.</v>
          </cell>
          <cell r="G3494" t="str">
            <v>JOZROLAND</v>
          </cell>
          <cell r="H3494" t="str">
            <v>PIERRE</v>
          </cell>
          <cell r="I3494">
            <v>21951</v>
          </cell>
          <cell r="J3494" t="str">
            <v>FRANCE</v>
          </cell>
          <cell r="K3494" t="str">
            <v>Homme</v>
          </cell>
          <cell r="L3494">
            <v>5617</v>
          </cell>
          <cell r="M3494" t="str">
            <v>KAYAK CLUB DE VANNES</v>
          </cell>
          <cell r="O3494">
            <v>5600</v>
          </cell>
          <cell r="P3494" t="str">
            <v>COMITE DEPARTEMENTAL CK DU MORBIHAN</v>
          </cell>
          <cell r="Q3494" t="str">
            <v>CR03</v>
          </cell>
          <cell r="R3494" t="str">
            <v>COMITE REGIONAL BRETAGNE CK</v>
          </cell>
          <cell r="S3494" t="str">
            <v>FEDERATION FRANCAISE CANOE-KAYAK ET SPORTS PAGAIE</v>
          </cell>
          <cell r="T3494">
            <v>2022</v>
          </cell>
          <cell r="V3494">
            <v>55</v>
          </cell>
          <cell r="W3494" t="str">
            <v>Non</v>
          </cell>
          <cell r="Z3494" t="str">
            <v>AN_LOIS_A</v>
          </cell>
          <cell r="AA3494" t="str">
            <v>Carte 1 an Loisir Adulte</v>
          </cell>
          <cell r="AB3494">
            <v>70760</v>
          </cell>
          <cell r="AC3494">
            <v>44531</v>
          </cell>
          <cell r="AD3494">
            <v>44556</v>
          </cell>
          <cell r="AE3494">
            <v>44926</v>
          </cell>
          <cell r="AF3494" t="str">
            <v>Aucun</v>
          </cell>
          <cell r="AG3494" t="str">
            <v>V</v>
          </cell>
          <cell r="AH3494" t="str">
            <v>VETERAN</v>
          </cell>
          <cell r="AJ3494">
            <v>44455</v>
          </cell>
          <cell r="AK3494" t="str">
            <v>Loisir</v>
          </cell>
          <cell r="AL3494" t="str">
            <v>Claude Filipecki</v>
          </cell>
        </row>
        <row r="3495">
          <cell r="E3495">
            <v>480682</v>
          </cell>
          <cell r="F3495" t="str">
            <v>Mme</v>
          </cell>
          <cell r="G3495" t="str">
            <v>EDMOND</v>
          </cell>
          <cell r="H3495" t="str">
            <v>CHRISTEL</v>
          </cell>
          <cell r="I3495">
            <v>23419</v>
          </cell>
          <cell r="J3495" t="str">
            <v>FRANCE</v>
          </cell>
          <cell r="K3495" t="str">
            <v>Femme</v>
          </cell>
          <cell r="L3495">
            <v>5617</v>
          </cell>
          <cell r="M3495" t="str">
            <v>KAYAK CLUB DE VANNES</v>
          </cell>
          <cell r="O3495">
            <v>5600</v>
          </cell>
          <cell r="P3495" t="str">
            <v>COMITE DEPARTEMENTAL CK DU MORBIHAN</v>
          </cell>
          <cell r="Q3495" t="str">
            <v>CR03</v>
          </cell>
          <cell r="R3495" t="str">
            <v>COMITE REGIONAL BRETAGNE CK</v>
          </cell>
          <cell r="S3495" t="str">
            <v>FEDERATION FRANCAISE CANOE-KAYAK ET SPORTS PAGAIE</v>
          </cell>
          <cell r="T3495">
            <v>2022</v>
          </cell>
          <cell r="V3495">
            <v>55</v>
          </cell>
          <cell r="W3495" t="str">
            <v>Non</v>
          </cell>
          <cell r="Z3495" t="str">
            <v>AN_LOIS_A</v>
          </cell>
          <cell r="AA3495" t="str">
            <v>Carte 1 an Loisir Adulte</v>
          </cell>
          <cell r="AB3495">
            <v>70760</v>
          </cell>
          <cell r="AC3495">
            <v>44531</v>
          </cell>
          <cell r="AD3495">
            <v>44556</v>
          </cell>
          <cell r="AE3495">
            <v>44926</v>
          </cell>
          <cell r="AF3495" t="str">
            <v>Aucun</v>
          </cell>
          <cell r="AG3495" t="str">
            <v>V</v>
          </cell>
          <cell r="AH3495" t="str">
            <v>VETERAN</v>
          </cell>
          <cell r="AJ3495">
            <v>44469</v>
          </cell>
          <cell r="AK3495" t="str">
            <v>Loisir</v>
          </cell>
          <cell r="AL3495" t="str">
            <v>Aurélie Le Nevé</v>
          </cell>
        </row>
        <row r="3496">
          <cell r="E3496">
            <v>480697</v>
          </cell>
          <cell r="F3496" t="str">
            <v>M.</v>
          </cell>
          <cell r="G3496" t="str">
            <v>COUTURE</v>
          </cell>
          <cell r="H3496" t="str">
            <v>LEON</v>
          </cell>
          <cell r="I3496">
            <v>39359</v>
          </cell>
          <cell r="J3496" t="str">
            <v>FRANCE</v>
          </cell>
          <cell r="K3496" t="str">
            <v>Homme</v>
          </cell>
          <cell r="L3496">
            <v>2903</v>
          </cell>
          <cell r="M3496" t="str">
            <v>CK DE QUIMPER CORNOUAILLE</v>
          </cell>
          <cell r="O3496">
            <v>2900</v>
          </cell>
          <cell r="P3496" t="str">
            <v>COMITE DEPARTEMENTAL CK DU FINISTERE</v>
          </cell>
          <cell r="Q3496" t="str">
            <v>CR03</v>
          </cell>
          <cell r="R3496" t="str">
            <v>COMITE REGIONAL BRETAGNE CK</v>
          </cell>
          <cell r="S3496" t="str">
            <v>FEDERATION FRANCAISE CANOE-KAYAK ET SPORTS PAGAIE</v>
          </cell>
          <cell r="T3496">
            <v>2022</v>
          </cell>
          <cell r="V3496">
            <v>40</v>
          </cell>
          <cell r="W3496" t="str">
            <v>Non</v>
          </cell>
          <cell r="Z3496" t="str">
            <v>AN_COMP_J</v>
          </cell>
          <cell r="AA3496" t="str">
            <v>Carte 1 an Compétition Jeune</v>
          </cell>
          <cell r="AB3496">
            <v>70918</v>
          </cell>
          <cell r="AC3496">
            <v>44531</v>
          </cell>
          <cell r="AD3496">
            <v>44545</v>
          </cell>
          <cell r="AE3496">
            <v>44926</v>
          </cell>
          <cell r="AF3496" t="str">
            <v>Aucun</v>
          </cell>
          <cell r="AG3496" t="str">
            <v>C</v>
          </cell>
          <cell r="AH3496" t="str">
            <v>CADET</v>
          </cell>
          <cell r="AN3496">
            <v>44545</v>
          </cell>
          <cell r="AO3496" t="str">
            <v>Compétition</v>
          </cell>
        </row>
        <row r="3497">
          <cell r="E3497">
            <v>480703</v>
          </cell>
          <cell r="F3497" t="str">
            <v>Mme</v>
          </cell>
          <cell r="G3497" t="str">
            <v>GUEGUEN</v>
          </cell>
          <cell r="H3497" t="str">
            <v>FALINOU</v>
          </cell>
          <cell r="I3497">
            <v>41561</v>
          </cell>
          <cell r="J3497" t="str">
            <v>FRANCE</v>
          </cell>
          <cell r="K3497" t="str">
            <v>Femme</v>
          </cell>
          <cell r="L3497">
            <v>2912</v>
          </cell>
          <cell r="M3497" t="str">
            <v>LES ALLIGATORS - LANDERNEAU</v>
          </cell>
          <cell r="O3497">
            <v>2900</v>
          </cell>
          <cell r="P3497" t="str">
            <v>COMITE DEPARTEMENTAL CK DU FINISTERE</v>
          </cell>
          <cell r="Q3497" t="str">
            <v>CR03</v>
          </cell>
          <cell r="R3497" t="str">
            <v>COMITE REGIONAL BRETAGNE CK</v>
          </cell>
          <cell r="S3497" t="str">
            <v>FEDERATION FRANCAISE CANOE-KAYAK ET SPORTS PAGAIE</v>
          </cell>
          <cell r="T3497">
            <v>2022</v>
          </cell>
          <cell r="V3497">
            <v>20</v>
          </cell>
          <cell r="W3497" t="str">
            <v>Non</v>
          </cell>
          <cell r="X3497" t="str">
            <v>IA Sport Plus</v>
          </cell>
          <cell r="Y3497" t="str">
            <v>IASPORT</v>
          </cell>
          <cell r="Z3497" t="str">
            <v>AN_LOIS_J</v>
          </cell>
          <cell r="AA3497" t="str">
            <v>Carte 1 an Loisir Jeune</v>
          </cell>
          <cell r="AB3497">
            <v>71393</v>
          </cell>
          <cell r="AC3497">
            <v>44562</v>
          </cell>
          <cell r="AD3497">
            <v>44565</v>
          </cell>
          <cell r="AE3497">
            <v>44926</v>
          </cell>
          <cell r="AF3497" t="str">
            <v>Aucun</v>
          </cell>
          <cell r="AG3497" t="str">
            <v>P</v>
          </cell>
          <cell r="AH3497" t="str">
            <v>POUSSIN</v>
          </cell>
          <cell r="AJ3497">
            <v>44565</v>
          </cell>
          <cell r="AK3497" t="str">
            <v>Loisir</v>
          </cell>
        </row>
        <row r="3498">
          <cell r="E3498">
            <v>480716</v>
          </cell>
          <cell r="F3498" t="str">
            <v>Mme</v>
          </cell>
          <cell r="G3498" t="str">
            <v>RIVET</v>
          </cell>
          <cell r="H3498" t="str">
            <v>MAELYS</v>
          </cell>
          <cell r="I3498">
            <v>40547</v>
          </cell>
          <cell r="J3498" t="str">
            <v>FRANCE</v>
          </cell>
          <cell r="K3498" t="str">
            <v>Femme</v>
          </cell>
          <cell r="L3498">
            <v>2212</v>
          </cell>
          <cell r="M3498" t="str">
            <v>CLUB CANOE KAYAK DE LA RANCE</v>
          </cell>
          <cell r="O3498">
            <v>2200</v>
          </cell>
          <cell r="P3498" t="str">
            <v>COMITE DEPARTEMENTAL CK COTES D'ARMOR</v>
          </cell>
          <cell r="Q3498" t="str">
            <v>CR03</v>
          </cell>
          <cell r="R3498" t="str">
            <v>COMITE REGIONAL BRETAGNE CK</v>
          </cell>
          <cell r="S3498" t="str">
            <v>FEDERATION FRANCAISE CANOE-KAYAK ET SPORTS PAGAIE</v>
          </cell>
          <cell r="T3498">
            <v>2022</v>
          </cell>
          <cell r="V3498">
            <v>20</v>
          </cell>
          <cell r="W3498" t="str">
            <v>Non</v>
          </cell>
          <cell r="Z3498" t="str">
            <v>AN_LOIS_J</v>
          </cell>
          <cell r="AA3498" t="str">
            <v>Carte 1 an Loisir Jeune</v>
          </cell>
          <cell r="AB3498">
            <v>71270</v>
          </cell>
          <cell r="AC3498">
            <v>44562</v>
          </cell>
          <cell r="AD3498">
            <v>44565</v>
          </cell>
          <cell r="AE3498">
            <v>44926</v>
          </cell>
          <cell r="AF3498" t="str">
            <v>Aucun</v>
          </cell>
          <cell r="AG3498" t="str">
            <v>B</v>
          </cell>
          <cell r="AH3498" t="str">
            <v>BENJAMIN</v>
          </cell>
        </row>
        <row r="3499">
          <cell r="E3499">
            <v>480752</v>
          </cell>
          <cell r="F3499" t="str">
            <v>Mme</v>
          </cell>
          <cell r="G3499" t="str">
            <v>LAUNAY</v>
          </cell>
          <cell r="H3499" t="str">
            <v>JEANNE</v>
          </cell>
          <cell r="I3499">
            <v>15354</v>
          </cell>
          <cell r="J3499" t="str">
            <v>FRANCE</v>
          </cell>
          <cell r="K3499" t="str">
            <v>Femme</v>
          </cell>
          <cell r="L3499">
            <v>5617</v>
          </cell>
          <cell r="M3499" t="str">
            <v>KAYAK CLUB DE VANNES</v>
          </cell>
          <cell r="O3499">
            <v>5600</v>
          </cell>
          <cell r="P3499" t="str">
            <v>COMITE DEPARTEMENTAL CK DU MORBIHAN</v>
          </cell>
          <cell r="Q3499" t="str">
            <v>CR03</v>
          </cell>
          <cell r="R3499" t="str">
            <v>COMITE REGIONAL BRETAGNE CK</v>
          </cell>
          <cell r="S3499" t="str">
            <v>FEDERATION FRANCAISE CANOE-KAYAK ET SPORTS PAGAIE</v>
          </cell>
          <cell r="T3499">
            <v>2022</v>
          </cell>
          <cell r="V3499">
            <v>55</v>
          </cell>
          <cell r="W3499" t="str">
            <v>Non</v>
          </cell>
          <cell r="Z3499" t="str">
            <v>AN_LOIS_A</v>
          </cell>
          <cell r="AA3499" t="str">
            <v>Carte 1 an Loisir Adulte</v>
          </cell>
          <cell r="AB3499">
            <v>71186</v>
          </cell>
          <cell r="AC3499">
            <v>44562</v>
          </cell>
          <cell r="AD3499">
            <v>44565</v>
          </cell>
          <cell r="AE3499">
            <v>44926</v>
          </cell>
          <cell r="AF3499" t="str">
            <v>Aucun</v>
          </cell>
          <cell r="AG3499" t="str">
            <v>V</v>
          </cell>
          <cell r="AH3499" t="str">
            <v>VETERAN</v>
          </cell>
          <cell r="AJ3499">
            <v>44458</v>
          </cell>
          <cell r="AK3499" t="str">
            <v>Loisir</v>
          </cell>
          <cell r="AL3499" t="str">
            <v>LE DONCHE</v>
          </cell>
        </row>
        <row r="3500">
          <cell r="E3500">
            <v>480756</v>
          </cell>
          <cell r="F3500" t="str">
            <v>Mme</v>
          </cell>
          <cell r="G3500" t="str">
            <v>BLONDEL</v>
          </cell>
          <cell r="H3500" t="str">
            <v>VANOU</v>
          </cell>
          <cell r="I3500">
            <v>40400</v>
          </cell>
          <cell r="J3500" t="str">
            <v>FRANCE</v>
          </cell>
          <cell r="K3500" t="str">
            <v>Femme</v>
          </cell>
          <cell r="L3500">
            <v>2206</v>
          </cell>
          <cell r="M3500" t="str">
            <v>LA ROCHE DERRIEN CANOE KAYAK</v>
          </cell>
          <cell r="N3500" t="str">
            <v>ROCHE DERRIEN CK</v>
          </cell>
          <cell r="O3500">
            <v>2200</v>
          </cell>
          <cell r="P3500" t="str">
            <v>COMITE DEPARTEMENTAL CK COTES D'ARMOR</v>
          </cell>
          <cell r="Q3500" t="str">
            <v>CR03</v>
          </cell>
          <cell r="R3500" t="str">
            <v>COMITE REGIONAL BRETAGNE CK</v>
          </cell>
          <cell r="S3500" t="str">
            <v>FEDERATION FRANCAISE CANOE-KAYAK ET SPORTS PAGAIE</v>
          </cell>
          <cell r="T3500">
            <v>2022</v>
          </cell>
          <cell r="V3500">
            <v>20</v>
          </cell>
          <cell r="W3500" t="str">
            <v>Non</v>
          </cell>
          <cell r="Z3500" t="str">
            <v>AN_LOIS_J</v>
          </cell>
          <cell r="AA3500" t="str">
            <v>Carte 1 an Loisir Jeune</v>
          </cell>
          <cell r="AB3500">
            <v>71261</v>
          </cell>
          <cell r="AC3500">
            <v>44562</v>
          </cell>
          <cell r="AD3500">
            <v>44565</v>
          </cell>
          <cell r="AE3500">
            <v>44926</v>
          </cell>
          <cell r="AF3500" t="str">
            <v>Aucun</v>
          </cell>
          <cell r="AG3500" t="str">
            <v>B</v>
          </cell>
          <cell r="AH3500" t="str">
            <v>BENJAMIN</v>
          </cell>
        </row>
        <row r="3501">
          <cell r="E3501">
            <v>480757</v>
          </cell>
          <cell r="F3501" t="str">
            <v>M.</v>
          </cell>
          <cell r="G3501" t="str">
            <v>COLVE</v>
          </cell>
          <cell r="H3501" t="str">
            <v>NOLANN</v>
          </cell>
          <cell r="I3501">
            <v>41322</v>
          </cell>
          <cell r="J3501" t="str">
            <v>FRANCE</v>
          </cell>
          <cell r="K3501" t="str">
            <v>Homme</v>
          </cell>
          <cell r="L3501">
            <v>2206</v>
          </cell>
          <cell r="M3501" t="str">
            <v>LA ROCHE DERRIEN CANOE KAYAK</v>
          </cell>
          <cell r="N3501" t="str">
            <v>ROCHE DERRIEN CK</v>
          </cell>
          <cell r="O3501">
            <v>2200</v>
          </cell>
          <cell r="P3501" t="str">
            <v>COMITE DEPARTEMENTAL CK COTES D'ARMOR</v>
          </cell>
          <cell r="Q3501" t="str">
            <v>CR03</v>
          </cell>
          <cell r="R3501" t="str">
            <v>COMITE REGIONAL BRETAGNE CK</v>
          </cell>
          <cell r="S3501" t="str">
            <v>FEDERATION FRANCAISE CANOE-KAYAK ET SPORTS PAGAIE</v>
          </cell>
          <cell r="T3501">
            <v>2022</v>
          </cell>
          <cell r="V3501">
            <v>40</v>
          </cell>
          <cell r="W3501" t="str">
            <v>Non</v>
          </cell>
          <cell r="Z3501" t="str">
            <v>AN_COMP_J</v>
          </cell>
          <cell r="AA3501" t="str">
            <v>Carte 1 an Compétition Jeune</v>
          </cell>
          <cell r="AB3501">
            <v>71261</v>
          </cell>
          <cell r="AC3501">
            <v>44562</v>
          </cell>
          <cell r="AD3501">
            <v>44565</v>
          </cell>
          <cell r="AE3501">
            <v>44926</v>
          </cell>
          <cell r="AF3501" t="str">
            <v>Aucun</v>
          </cell>
          <cell r="AG3501" t="str">
            <v>P</v>
          </cell>
          <cell r="AH3501" t="str">
            <v>POUSSIN</v>
          </cell>
        </row>
        <row r="3502">
          <cell r="E3502">
            <v>480758</v>
          </cell>
          <cell r="F3502" t="str">
            <v>M.</v>
          </cell>
          <cell r="G3502" t="str">
            <v>COLVE</v>
          </cell>
          <cell r="H3502" t="str">
            <v>ELOUAN</v>
          </cell>
          <cell r="I3502">
            <v>39731</v>
          </cell>
          <cell r="J3502" t="str">
            <v>FRANCE</v>
          </cell>
          <cell r="K3502" t="str">
            <v>Homme</v>
          </cell>
          <cell r="L3502">
            <v>2206</v>
          </cell>
          <cell r="M3502" t="str">
            <v>LA ROCHE DERRIEN CANOE KAYAK</v>
          </cell>
          <cell r="N3502" t="str">
            <v>ROCHE DERRIEN CK</v>
          </cell>
          <cell r="O3502">
            <v>2200</v>
          </cell>
          <cell r="P3502" t="str">
            <v>COMITE DEPARTEMENTAL CK COTES D'ARMOR</v>
          </cell>
          <cell r="Q3502" t="str">
            <v>CR03</v>
          </cell>
          <cell r="R3502" t="str">
            <v>COMITE REGIONAL BRETAGNE CK</v>
          </cell>
          <cell r="S3502" t="str">
            <v>FEDERATION FRANCAISE CANOE-KAYAK ET SPORTS PAGAIE</v>
          </cell>
          <cell r="T3502">
            <v>2022</v>
          </cell>
          <cell r="V3502">
            <v>40</v>
          </cell>
          <cell r="W3502" t="str">
            <v>Non</v>
          </cell>
          <cell r="Z3502" t="str">
            <v>AN_COMP_J</v>
          </cell>
          <cell r="AA3502" t="str">
            <v>Carte 1 an Compétition Jeune</v>
          </cell>
          <cell r="AB3502">
            <v>71261</v>
          </cell>
          <cell r="AC3502">
            <v>44562</v>
          </cell>
          <cell r="AD3502">
            <v>44565</v>
          </cell>
          <cell r="AE3502">
            <v>44926</v>
          </cell>
          <cell r="AF3502" t="str">
            <v>Aucun</v>
          </cell>
          <cell r="AG3502" t="str">
            <v>M</v>
          </cell>
          <cell r="AH3502" t="str">
            <v>MINIME</v>
          </cell>
        </row>
        <row r="3503">
          <cell r="E3503">
            <v>480761</v>
          </cell>
          <cell r="F3503" t="str">
            <v>M.</v>
          </cell>
          <cell r="G3503" t="str">
            <v>DESFORGES</v>
          </cell>
          <cell r="H3503" t="str">
            <v>GILLES</v>
          </cell>
          <cell r="I3503">
            <v>22127</v>
          </cell>
          <cell r="J3503" t="str">
            <v>FRANCE</v>
          </cell>
          <cell r="K3503" t="str">
            <v>Homme</v>
          </cell>
          <cell r="L3503">
            <v>2206</v>
          </cell>
          <cell r="M3503" t="str">
            <v>LA ROCHE DERRIEN CANOE KAYAK</v>
          </cell>
          <cell r="N3503" t="str">
            <v>ROCHE DERRIEN CK</v>
          </cell>
          <cell r="O3503">
            <v>2200</v>
          </cell>
          <cell r="P3503" t="str">
            <v>COMITE DEPARTEMENTAL CK COTES D'ARMOR</v>
          </cell>
          <cell r="Q3503" t="str">
            <v>CR03</v>
          </cell>
          <cell r="R3503" t="str">
            <v>COMITE REGIONAL BRETAGNE CK</v>
          </cell>
          <cell r="S3503" t="str">
            <v>FEDERATION FRANCAISE CANOE-KAYAK ET SPORTS PAGAIE</v>
          </cell>
          <cell r="T3503">
            <v>2022</v>
          </cell>
          <cell r="V3503">
            <v>60</v>
          </cell>
          <cell r="W3503" t="str">
            <v>Non</v>
          </cell>
          <cell r="Z3503" t="str">
            <v>AN_COMP_A</v>
          </cell>
          <cell r="AA3503" t="str">
            <v>Carte 1 an Compétition Adulte</v>
          </cell>
          <cell r="AB3503">
            <v>71261</v>
          </cell>
          <cell r="AC3503">
            <v>44562</v>
          </cell>
          <cell r="AD3503">
            <v>44565</v>
          </cell>
          <cell r="AE3503">
            <v>44926</v>
          </cell>
          <cell r="AF3503" t="str">
            <v>Aucun</v>
          </cell>
          <cell r="AG3503" t="str">
            <v>V</v>
          </cell>
          <cell r="AH3503" t="str">
            <v>VETERAN</v>
          </cell>
        </row>
        <row r="3504">
          <cell r="E3504">
            <v>480762</v>
          </cell>
          <cell r="F3504" t="str">
            <v>M.</v>
          </cell>
          <cell r="G3504" t="str">
            <v>GUILLIN</v>
          </cell>
          <cell r="H3504" t="str">
            <v>RAYNALD</v>
          </cell>
          <cell r="I3504">
            <v>20379</v>
          </cell>
          <cell r="J3504" t="str">
            <v>FRANCE</v>
          </cell>
          <cell r="K3504" t="str">
            <v>Homme</v>
          </cell>
          <cell r="L3504">
            <v>2206</v>
          </cell>
          <cell r="M3504" t="str">
            <v>LA ROCHE DERRIEN CANOE KAYAK</v>
          </cell>
          <cell r="N3504" t="str">
            <v>ROCHE DERRIEN CK</v>
          </cell>
          <cell r="O3504">
            <v>2200</v>
          </cell>
          <cell r="P3504" t="str">
            <v>COMITE DEPARTEMENTAL CK COTES D'ARMOR</v>
          </cell>
          <cell r="Q3504" t="str">
            <v>CR03</v>
          </cell>
          <cell r="R3504" t="str">
            <v>COMITE REGIONAL BRETAGNE CK</v>
          </cell>
          <cell r="S3504" t="str">
            <v>FEDERATION FRANCAISE CANOE-KAYAK ET SPORTS PAGAIE</v>
          </cell>
          <cell r="T3504">
            <v>2022</v>
          </cell>
          <cell r="V3504">
            <v>60</v>
          </cell>
          <cell r="W3504" t="str">
            <v>Non</v>
          </cell>
          <cell r="Z3504" t="str">
            <v>AN_COMP_A</v>
          </cell>
          <cell r="AA3504" t="str">
            <v>Carte 1 an Compétition Adulte</v>
          </cell>
          <cell r="AB3504">
            <v>71261</v>
          </cell>
          <cell r="AC3504">
            <v>44562</v>
          </cell>
          <cell r="AD3504">
            <v>44565</v>
          </cell>
          <cell r="AE3504">
            <v>44926</v>
          </cell>
          <cell r="AF3504" t="str">
            <v>Aucun</v>
          </cell>
          <cell r="AG3504" t="str">
            <v>V</v>
          </cell>
          <cell r="AH3504" t="str">
            <v>VETERAN</v>
          </cell>
        </row>
        <row r="3505">
          <cell r="E3505">
            <v>480767</v>
          </cell>
          <cell r="F3505" t="str">
            <v>M.</v>
          </cell>
          <cell r="G3505" t="str">
            <v>VERET</v>
          </cell>
          <cell r="H3505" t="str">
            <v>SYLVAIN</v>
          </cell>
          <cell r="I3505">
            <v>29752</v>
          </cell>
          <cell r="J3505" t="str">
            <v>FRANCE</v>
          </cell>
          <cell r="K3505" t="str">
            <v>Homme</v>
          </cell>
          <cell r="L3505">
            <v>3504</v>
          </cell>
          <cell r="M3505" t="str">
            <v>CANOE KAYAK REDONNAIS</v>
          </cell>
          <cell r="O3505">
            <v>3500</v>
          </cell>
          <cell r="P3505" t="str">
            <v>COMITE DEPARTEMENTAL CK D'ILLE ET VILAINE</v>
          </cell>
          <cell r="Q3505" t="str">
            <v>CR03</v>
          </cell>
          <cell r="R3505" t="str">
            <v>COMITE REGIONAL BRETAGNE CK</v>
          </cell>
          <cell r="S3505" t="str">
            <v>FEDERATION FRANCAISE CANOE-KAYAK ET SPORTS PAGAIE</v>
          </cell>
          <cell r="T3505">
            <v>2022</v>
          </cell>
          <cell r="V3505">
            <v>55</v>
          </cell>
          <cell r="W3505" t="str">
            <v>Non</v>
          </cell>
          <cell r="Z3505" t="str">
            <v>AN_LOIS_A</v>
          </cell>
          <cell r="AA3505" t="str">
            <v>Carte 1 an Loisir Adulte</v>
          </cell>
          <cell r="AB3505">
            <v>71972</v>
          </cell>
          <cell r="AC3505">
            <v>44593</v>
          </cell>
          <cell r="AD3505">
            <v>44632</v>
          </cell>
          <cell r="AE3505">
            <v>44926</v>
          </cell>
          <cell r="AF3505" t="str">
            <v>Aucun</v>
          </cell>
          <cell r="AG3505" t="str">
            <v>V</v>
          </cell>
          <cell r="AH3505" t="str">
            <v>VETERAN</v>
          </cell>
          <cell r="AJ3505">
            <v>44482</v>
          </cell>
          <cell r="AK3505" t="str">
            <v>Loisir</v>
          </cell>
          <cell r="AL3505" t="str">
            <v>MOUTEL Antoine</v>
          </cell>
          <cell r="AM3505">
            <v>351068648</v>
          </cell>
        </row>
        <row r="3506">
          <cell r="E3506">
            <v>480780</v>
          </cell>
          <cell r="F3506" t="str">
            <v>Mme</v>
          </cell>
          <cell r="G3506" t="str">
            <v>CORDIER</v>
          </cell>
          <cell r="H3506" t="str">
            <v>MATHILDE</v>
          </cell>
          <cell r="I3506">
            <v>40508</v>
          </cell>
          <cell r="J3506" t="str">
            <v>FRANCE</v>
          </cell>
          <cell r="K3506" t="str">
            <v>Femme</v>
          </cell>
          <cell r="L3506">
            <v>2206</v>
          </cell>
          <cell r="M3506" t="str">
            <v>LA ROCHE DERRIEN CANOE KAYAK</v>
          </cell>
          <cell r="N3506" t="str">
            <v>ROCHE DERRIEN CK</v>
          </cell>
          <cell r="O3506">
            <v>2200</v>
          </cell>
          <cell r="P3506" t="str">
            <v>COMITE DEPARTEMENTAL CK COTES D'ARMOR</v>
          </cell>
          <cell r="Q3506" t="str">
            <v>CR03</v>
          </cell>
          <cell r="R3506" t="str">
            <v>COMITE REGIONAL BRETAGNE CK</v>
          </cell>
          <cell r="S3506" t="str">
            <v>FEDERATION FRANCAISE CANOE-KAYAK ET SPORTS PAGAIE</v>
          </cell>
          <cell r="T3506">
            <v>2022</v>
          </cell>
          <cell r="V3506">
            <v>40</v>
          </cell>
          <cell r="W3506" t="str">
            <v>Non</v>
          </cell>
          <cell r="Z3506" t="str">
            <v>AN_COMP_J</v>
          </cell>
          <cell r="AA3506" t="str">
            <v>Carte 1 an Compétition Jeune</v>
          </cell>
          <cell r="AB3506">
            <v>72386</v>
          </cell>
          <cell r="AC3506">
            <v>44621</v>
          </cell>
          <cell r="AD3506">
            <v>44630</v>
          </cell>
          <cell r="AE3506">
            <v>44926</v>
          </cell>
          <cell r="AF3506" t="str">
            <v>Aucun</v>
          </cell>
          <cell r="AG3506" t="str">
            <v>B</v>
          </cell>
          <cell r="AH3506" t="str">
            <v>BENJAMIN</v>
          </cell>
          <cell r="AN3506">
            <v>44470</v>
          </cell>
          <cell r="AO3506" t="str">
            <v>Compétition</v>
          </cell>
        </row>
        <row r="3507">
          <cell r="E3507">
            <v>480800</v>
          </cell>
          <cell r="F3507" t="str">
            <v>Mme</v>
          </cell>
          <cell r="G3507" t="str">
            <v>JOSSE</v>
          </cell>
          <cell r="H3507" t="str">
            <v>CAMILLE</v>
          </cell>
          <cell r="I3507">
            <v>40748</v>
          </cell>
          <cell r="J3507" t="str">
            <v>FRANCE</v>
          </cell>
          <cell r="K3507" t="str">
            <v>Femme</v>
          </cell>
          <cell r="L3507">
            <v>3528</v>
          </cell>
          <cell r="M3507" t="str">
            <v>CANOE KAYAK CLUB DES TROIS RIVIERES</v>
          </cell>
          <cell r="N3507" t="str">
            <v>CKC TROIS RIVIERES</v>
          </cell>
          <cell r="O3507">
            <v>3500</v>
          </cell>
          <cell r="P3507" t="str">
            <v>COMITE DEPARTEMENTAL CK D'ILLE ET VILAINE</v>
          </cell>
          <cell r="Q3507" t="str">
            <v>CR03</v>
          </cell>
          <cell r="R3507" t="str">
            <v>COMITE REGIONAL BRETAGNE CK</v>
          </cell>
          <cell r="S3507" t="str">
            <v>FEDERATION FRANCAISE CANOE-KAYAK ET SPORTS PAGAIE</v>
          </cell>
          <cell r="T3507">
            <v>2022</v>
          </cell>
          <cell r="V3507">
            <v>20</v>
          </cell>
          <cell r="W3507" t="str">
            <v>Non</v>
          </cell>
          <cell r="Z3507" t="str">
            <v>AN_LOIS_J</v>
          </cell>
          <cell r="AA3507" t="str">
            <v>Carte 1 an Loisir Jeune</v>
          </cell>
          <cell r="AB3507">
            <v>71149</v>
          </cell>
          <cell r="AC3507">
            <v>44562</v>
          </cell>
          <cell r="AD3507">
            <v>44563</v>
          </cell>
          <cell r="AE3507">
            <v>44926</v>
          </cell>
          <cell r="AF3507" t="str">
            <v>Aucun</v>
          </cell>
          <cell r="AG3507" t="str">
            <v>B</v>
          </cell>
          <cell r="AH3507" t="str">
            <v>BENJAMIN</v>
          </cell>
          <cell r="AJ3507">
            <v>44563</v>
          </cell>
          <cell r="AK3507" t="str">
            <v>Loisir</v>
          </cell>
        </row>
        <row r="3508">
          <cell r="E3508">
            <v>480801</v>
          </cell>
          <cell r="F3508" t="str">
            <v>Mme</v>
          </cell>
          <cell r="G3508" t="str">
            <v>JOSSE</v>
          </cell>
          <cell r="H3508" t="str">
            <v>NOEMIE</v>
          </cell>
          <cell r="I3508">
            <v>40748</v>
          </cell>
          <cell r="J3508" t="str">
            <v>FRANCE</v>
          </cell>
          <cell r="K3508" t="str">
            <v>Femme</v>
          </cell>
          <cell r="L3508">
            <v>3528</v>
          </cell>
          <cell r="M3508" t="str">
            <v>CANOE KAYAK CLUB DES TROIS RIVIERES</v>
          </cell>
          <cell r="N3508" t="str">
            <v>CKC TROIS RIVIERES</v>
          </cell>
          <cell r="O3508">
            <v>3500</v>
          </cell>
          <cell r="P3508" t="str">
            <v>COMITE DEPARTEMENTAL CK D'ILLE ET VILAINE</v>
          </cell>
          <cell r="Q3508" t="str">
            <v>CR03</v>
          </cell>
          <cell r="R3508" t="str">
            <v>COMITE REGIONAL BRETAGNE CK</v>
          </cell>
          <cell r="S3508" t="str">
            <v>FEDERATION FRANCAISE CANOE-KAYAK ET SPORTS PAGAIE</v>
          </cell>
          <cell r="T3508">
            <v>2022</v>
          </cell>
          <cell r="V3508">
            <v>20</v>
          </cell>
          <cell r="W3508" t="str">
            <v>Non</v>
          </cell>
          <cell r="Z3508" t="str">
            <v>AN_LOIS_J</v>
          </cell>
          <cell r="AA3508" t="str">
            <v>Carte 1 an Loisir Jeune</v>
          </cell>
          <cell r="AB3508">
            <v>71149</v>
          </cell>
          <cell r="AC3508">
            <v>44562</v>
          </cell>
          <cell r="AD3508">
            <v>44563</v>
          </cell>
          <cell r="AE3508">
            <v>44926</v>
          </cell>
          <cell r="AF3508" t="str">
            <v>Aucun</v>
          </cell>
          <cell r="AG3508" t="str">
            <v>B</v>
          </cell>
          <cell r="AH3508" t="str">
            <v>BENJAMIN</v>
          </cell>
          <cell r="AJ3508">
            <v>44563</v>
          </cell>
          <cell r="AK3508" t="str">
            <v>Loisir</v>
          </cell>
        </row>
        <row r="3509">
          <cell r="E3509">
            <v>480804</v>
          </cell>
          <cell r="F3509" t="str">
            <v>M.</v>
          </cell>
          <cell r="G3509" t="str">
            <v>SOHAN</v>
          </cell>
          <cell r="H3509" t="str">
            <v>VANRENTERGHEM</v>
          </cell>
          <cell r="I3509">
            <v>40592</v>
          </cell>
          <cell r="J3509" t="str">
            <v>FRANCE</v>
          </cell>
          <cell r="K3509" t="str">
            <v>Homme</v>
          </cell>
          <cell r="L3509">
            <v>3528</v>
          </cell>
          <cell r="M3509" t="str">
            <v>CANOE KAYAK CLUB DES TROIS RIVIERES</v>
          </cell>
          <cell r="N3509" t="str">
            <v>CKC TROIS RIVIERES</v>
          </cell>
          <cell r="O3509">
            <v>3500</v>
          </cell>
          <cell r="P3509" t="str">
            <v>COMITE DEPARTEMENTAL CK D'ILLE ET VILAINE</v>
          </cell>
          <cell r="Q3509" t="str">
            <v>CR03</v>
          </cell>
          <cell r="R3509" t="str">
            <v>COMITE REGIONAL BRETAGNE CK</v>
          </cell>
          <cell r="S3509" t="str">
            <v>FEDERATION FRANCAISE CANOE-KAYAK ET SPORTS PAGAIE</v>
          </cell>
          <cell r="T3509">
            <v>2022</v>
          </cell>
          <cell r="V3509">
            <v>20</v>
          </cell>
          <cell r="W3509" t="str">
            <v>Non</v>
          </cell>
          <cell r="Z3509" t="str">
            <v>AN_LOIS_J</v>
          </cell>
          <cell r="AA3509" t="str">
            <v>Carte 1 an Loisir Jeune</v>
          </cell>
          <cell r="AB3509">
            <v>71149</v>
          </cell>
          <cell r="AC3509">
            <v>44562</v>
          </cell>
          <cell r="AD3509">
            <v>44563</v>
          </cell>
          <cell r="AE3509">
            <v>44926</v>
          </cell>
          <cell r="AF3509" t="str">
            <v>Aucun</v>
          </cell>
          <cell r="AG3509" t="str">
            <v>B</v>
          </cell>
          <cell r="AH3509" t="str">
            <v>BENJAMIN</v>
          </cell>
          <cell r="AJ3509">
            <v>44563</v>
          </cell>
          <cell r="AK3509" t="str">
            <v>Loisir</v>
          </cell>
        </row>
        <row r="3510">
          <cell r="E3510">
            <v>480810</v>
          </cell>
          <cell r="F3510" t="str">
            <v>M.</v>
          </cell>
          <cell r="G3510" t="str">
            <v>BAYART</v>
          </cell>
          <cell r="H3510" t="str">
            <v>MARTIN</v>
          </cell>
          <cell r="I3510">
            <v>40738</v>
          </cell>
          <cell r="J3510" t="str">
            <v>FRANCE</v>
          </cell>
          <cell r="K3510" t="str">
            <v>Homme</v>
          </cell>
          <cell r="L3510">
            <v>3506</v>
          </cell>
          <cell r="M3510" t="str">
            <v>C.K.C.I.R. ST GREGOIRE</v>
          </cell>
          <cell r="O3510">
            <v>3500</v>
          </cell>
          <cell r="P3510" t="str">
            <v>COMITE DEPARTEMENTAL CK D'ILLE ET VILAINE</v>
          </cell>
          <cell r="Q3510" t="str">
            <v>CR03</v>
          </cell>
          <cell r="R3510" t="str">
            <v>COMITE REGIONAL BRETAGNE CK</v>
          </cell>
          <cell r="S3510" t="str">
            <v>FEDERATION FRANCAISE CANOE-KAYAK ET SPORTS PAGAIE</v>
          </cell>
          <cell r="T3510">
            <v>2022</v>
          </cell>
          <cell r="V3510">
            <v>40</v>
          </cell>
          <cell r="W3510" t="str">
            <v>Non</v>
          </cell>
          <cell r="Z3510" t="str">
            <v>AN_COMP_J</v>
          </cell>
          <cell r="AA3510" t="str">
            <v>Carte 1 an Compétition Jeune</v>
          </cell>
          <cell r="AB3510">
            <v>71435</v>
          </cell>
          <cell r="AC3510">
            <v>44562</v>
          </cell>
          <cell r="AD3510">
            <v>44565</v>
          </cell>
          <cell r="AE3510">
            <v>44926</v>
          </cell>
          <cell r="AF3510" t="str">
            <v>Aucun</v>
          </cell>
          <cell r="AG3510" t="str">
            <v>B</v>
          </cell>
          <cell r="AH3510" t="str">
            <v>BENJAMIN</v>
          </cell>
          <cell r="AN3510">
            <v>44456</v>
          </cell>
          <cell r="AO3510" t="str">
            <v>Compétition</v>
          </cell>
        </row>
        <row r="3511">
          <cell r="E3511">
            <v>480819</v>
          </cell>
          <cell r="F3511" t="str">
            <v>M.</v>
          </cell>
          <cell r="G3511" t="str">
            <v>LEONARDON</v>
          </cell>
          <cell r="H3511" t="str">
            <v>MATHIEU</v>
          </cell>
          <cell r="I3511">
            <v>31854</v>
          </cell>
          <cell r="J3511" t="str">
            <v>FRANCE</v>
          </cell>
          <cell r="K3511" t="str">
            <v>Homme</v>
          </cell>
          <cell r="L3511">
            <v>2959</v>
          </cell>
          <cell r="M3511" t="str">
            <v>ASSOCIATION PENN AR KAYAK</v>
          </cell>
          <cell r="N3511" t="str">
            <v>PENN AR KAYAK</v>
          </cell>
          <cell r="O3511">
            <v>2900</v>
          </cell>
          <cell r="P3511" t="str">
            <v>COMITE DEPARTEMENTAL CK DU FINISTERE</v>
          </cell>
          <cell r="Q3511" t="str">
            <v>CR03</v>
          </cell>
          <cell r="R3511" t="str">
            <v>COMITE REGIONAL BRETAGNE CK</v>
          </cell>
          <cell r="S3511" t="str">
            <v>FEDERATION FRANCAISE CANOE-KAYAK ET SPORTS PAGAIE</v>
          </cell>
          <cell r="T3511">
            <v>2022</v>
          </cell>
          <cell r="V3511">
            <v>60</v>
          </cell>
          <cell r="W3511" t="str">
            <v>Non</v>
          </cell>
          <cell r="X3511" t="str">
            <v>IA Sport Plus</v>
          </cell>
          <cell r="Y3511" t="str">
            <v>IASPORT</v>
          </cell>
          <cell r="Z3511" t="str">
            <v>AN_COMP_A</v>
          </cell>
          <cell r="AA3511" t="str">
            <v>Carte 1 an Compétition Adulte</v>
          </cell>
          <cell r="AB3511">
            <v>71023</v>
          </cell>
          <cell r="AC3511">
            <v>44531</v>
          </cell>
          <cell r="AD3511">
            <v>44549</v>
          </cell>
          <cell r="AE3511">
            <v>44926</v>
          </cell>
          <cell r="AF3511" t="str">
            <v>Aucun</v>
          </cell>
          <cell r="AG3511" t="str">
            <v>V</v>
          </cell>
          <cell r="AH3511" t="str">
            <v>VETERAN</v>
          </cell>
          <cell r="AN3511">
            <v>44473</v>
          </cell>
          <cell r="AO3511" t="str">
            <v>Compétition</v>
          </cell>
        </row>
        <row r="3512">
          <cell r="E3512">
            <v>480825</v>
          </cell>
          <cell r="F3512" t="str">
            <v>Mme</v>
          </cell>
          <cell r="G3512" t="str">
            <v>SCHEPENS</v>
          </cell>
          <cell r="H3512" t="str">
            <v>MELIHA</v>
          </cell>
          <cell r="I3512">
            <v>40207</v>
          </cell>
          <cell r="J3512" t="str">
            <v>FRANCE</v>
          </cell>
          <cell r="K3512" t="str">
            <v>Femme</v>
          </cell>
          <cell r="L3512">
            <v>3510</v>
          </cell>
          <cell r="M3512" t="str">
            <v>THORIGNE EAUX VIVES</v>
          </cell>
          <cell r="N3512" t="str">
            <v>TEV</v>
          </cell>
          <cell r="O3512">
            <v>3500</v>
          </cell>
          <cell r="P3512" t="str">
            <v>COMITE DEPARTEMENTAL CK D'ILLE ET VILAINE</v>
          </cell>
          <cell r="Q3512" t="str">
            <v>CR03</v>
          </cell>
          <cell r="R3512" t="str">
            <v>COMITE REGIONAL BRETAGNE CK</v>
          </cell>
          <cell r="S3512" t="str">
            <v>FEDERATION FRANCAISE CANOE-KAYAK ET SPORTS PAGAIE</v>
          </cell>
          <cell r="T3512">
            <v>2022</v>
          </cell>
          <cell r="V3512">
            <v>20</v>
          </cell>
          <cell r="W3512" t="str">
            <v>Non</v>
          </cell>
          <cell r="Z3512" t="str">
            <v>AN_LOIS_J</v>
          </cell>
          <cell r="AA3512" t="str">
            <v>Carte 1 an Loisir Jeune</v>
          </cell>
          <cell r="AB3512">
            <v>71438</v>
          </cell>
          <cell r="AC3512">
            <v>44562</v>
          </cell>
          <cell r="AD3512">
            <v>44565</v>
          </cell>
          <cell r="AE3512">
            <v>44926</v>
          </cell>
          <cell r="AF3512" t="str">
            <v>Aucun</v>
          </cell>
          <cell r="AG3512" t="str">
            <v>B</v>
          </cell>
          <cell r="AH3512" t="str">
            <v>BENJAMIN</v>
          </cell>
          <cell r="AJ3512">
            <v>44565</v>
          </cell>
          <cell r="AK3512" t="str">
            <v>Loisir</v>
          </cell>
        </row>
        <row r="3513">
          <cell r="E3513">
            <v>480826</v>
          </cell>
          <cell r="F3513" t="str">
            <v>M.</v>
          </cell>
          <cell r="G3513" t="str">
            <v>SCHEPENS</v>
          </cell>
          <cell r="H3513" t="str">
            <v>AEDAN</v>
          </cell>
          <cell r="I3513">
            <v>38864</v>
          </cell>
          <cell r="J3513" t="str">
            <v>FRANCE</v>
          </cell>
          <cell r="K3513" t="str">
            <v>Homme</v>
          </cell>
          <cell r="L3513">
            <v>3510</v>
          </cell>
          <cell r="M3513" t="str">
            <v>THORIGNE EAUX VIVES</v>
          </cell>
          <cell r="N3513" t="str">
            <v>TEV</v>
          </cell>
          <cell r="O3513">
            <v>3500</v>
          </cell>
          <cell r="P3513" t="str">
            <v>COMITE DEPARTEMENTAL CK D'ILLE ET VILAINE</v>
          </cell>
          <cell r="Q3513" t="str">
            <v>CR03</v>
          </cell>
          <cell r="R3513" t="str">
            <v>COMITE REGIONAL BRETAGNE CK</v>
          </cell>
          <cell r="S3513" t="str">
            <v>FEDERATION FRANCAISE CANOE-KAYAK ET SPORTS PAGAIE</v>
          </cell>
          <cell r="T3513">
            <v>2022</v>
          </cell>
          <cell r="V3513">
            <v>20</v>
          </cell>
          <cell r="W3513" t="str">
            <v>Non</v>
          </cell>
          <cell r="Z3513" t="str">
            <v>AN_LOIS_J</v>
          </cell>
          <cell r="AA3513" t="str">
            <v>Carte 1 an Loisir Jeune</v>
          </cell>
          <cell r="AB3513">
            <v>71438</v>
          </cell>
          <cell r="AC3513">
            <v>44562</v>
          </cell>
          <cell r="AD3513">
            <v>44565</v>
          </cell>
          <cell r="AE3513">
            <v>44926</v>
          </cell>
          <cell r="AF3513" t="str">
            <v>Aucun</v>
          </cell>
          <cell r="AG3513" t="str">
            <v>C</v>
          </cell>
          <cell r="AH3513" t="str">
            <v>CADET</v>
          </cell>
          <cell r="AJ3513">
            <v>44565</v>
          </cell>
          <cell r="AK3513" t="str">
            <v>Loisir</v>
          </cell>
        </row>
        <row r="3514">
          <cell r="E3514">
            <v>480842</v>
          </cell>
          <cell r="F3514" t="str">
            <v>Mme</v>
          </cell>
          <cell r="G3514" t="str">
            <v>BOUDERSA</v>
          </cell>
          <cell r="H3514" t="str">
            <v>MALIKA</v>
          </cell>
          <cell r="I3514">
            <v>24522</v>
          </cell>
          <cell r="J3514" t="str">
            <v>FRANCE</v>
          </cell>
          <cell r="K3514" t="str">
            <v>Femme</v>
          </cell>
          <cell r="L3514">
            <v>3503</v>
          </cell>
          <cell r="M3514" t="str">
            <v>KAYAK CLUB DE RENNES</v>
          </cell>
          <cell r="O3514">
            <v>3500</v>
          </cell>
          <cell r="P3514" t="str">
            <v>COMITE DEPARTEMENTAL CK D'ILLE ET VILAINE</v>
          </cell>
          <cell r="Q3514" t="str">
            <v>CR03</v>
          </cell>
          <cell r="R3514" t="str">
            <v>COMITE REGIONAL BRETAGNE CK</v>
          </cell>
          <cell r="S3514" t="str">
            <v>FEDERATION FRANCAISE CANOE-KAYAK ET SPORTS PAGAIE</v>
          </cell>
          <cell r="T3514">
            <v>2022</v>
          </cell>
          <cell r="V3514">
            <v>55</v>
          </cell>
          <cell r="W3514" t="str">
            <v>Non</v>
          </cell>
          <cell r="Z3514" t="str">
            <v>AN_LOIS_A</v>
          </cell>
          <cell r="AA3514" t="str">
            <v>Carte 1 an Loisir Adulte</v>
          </cell>
          <cell r="AB3514">
            <v>71529</v>
          </cell>
          <cell r="AC3514">
            <v>44562</v>
          </cell>
          <cell r="AD3514">
            <v>44563</v>
          </cell>
          <cell r="AE3514">
            <v>44926</v>
          </cell>
          <cell r="AF3514" t="str">
            <v>Aucun</v>
          </cell>
          <cell r="AG3514" t="str">
            <v>V</v>
          </cell>
          <cell r="AH3514" t="str">
            <v>VETERAN</v>
          </cell>
          <cell r="AJ3514">
            <v>44470</v>
          </cell>
          <cell r="AK3514" t="str">
            <v>Loisir</v>
          </cell>
          <cell r="AL3514" t="str">
            <v>LELEU HERVE</v>
          </cell>
        </row>
        <row r="3515">
          <cell r="E3515">
            <v>480843</v>
          </cell>
          <cell r="F3515" t="str">
            <v>M.</v>
          </cell>
          <cell r="G3515" t="str">
            <v>CROMMELYNCK</v>
          </cell>
          <cell r="H3515" t="str">
            <v>DAVID</v>
          </cell>
          <cell r="I3515">
            <v>35102</v>
          </cell>
          <cell r="J3515" t="str">
            <v>FRANCE</v>
          </cell>
          <cell r="K3515" t="str">
            <v>Homme</v>
          </cell>
          <cell r="L3515">
            <v>3503</v>
          </cell>
          <cell r="M3515" t="str">
            <v>KAYAK CLUB DE RENNES</v>
          </cell>
          <cell r="O3515">
            <v>3500</v>
          </cell>
          <cell r="P3515" t="str">
            <v>COMITE DEPARTEMENTAL CK D'ILLE ET VILAINE</v>
          </cell>
          <cell r="Q3515" t="str">
            <v>CR03</v>
          </cell>
          <cell r="R3515" t="str">
            <v>COMITE REGIONAL BRETAGNE CK</v>
          </cell>
          <cell r="S3515" t="str">
            <v>FEDERATION FRANCAISE CANOE-KAYAK ET SPORTS PAGAIE</v>
          </cell>
          <cell r="T3515">
            <v>2022</v>
          </cell>
          <cell r="V3515">
            <v>55</v>
          </cell>
          <cell r="W3515" t="str">
            <v>Non</v>
          </cell>
          <cell r="Z3515" t="str">
            <v>AN_LOIS_A</v>
          </cell>
          <cell r="AA3515" t="str">
            <v>Carte 1 an Loisir Adulte</v>
          </cell>
          <cell r="AB3515">
            <v>71529</v>
          </cell>
          <cell r="AC3515">
            <v>44562</v>
          </cell>
          <cell r="AD3515">
            <v>44563</v>
          </cell>
          <cell r="AE3515">
            <v>44926</v>
          </cell>
          <cell r="AF3515" t="str">
            <v>Aucun</v>
          </cell>
          <cell r="AG3515" t="str">
            <v>S</v>
          </cell>
          <cell r="AH3515" t="str">
            <v>SENIOR</v>
          </cell>
          <cell r="AJ3515">
            <v>44449</v>
          </cell>
          <cell r="AK3515" t="str">
            <v>Loisir</v>
          </cell>
          <cell r="AL3515" t="str">
            <v>V.LUBERT</v>
          </cell>
        </row>
        <row r="3516">
          <cell r="E3516">
            <v>480844</v>
          </cell>
          <cell r="F3516" t="str">
            <v>M.</v>
          </cell>
          <cell r="G3516" t="str">
            <v>REHON</v>
          </cell>
          <cell r="H3516" t="str">
            <v>ARTHUR</v>
          </cell>
          <cell r="I3516">
            <v>33149</v>
          </cell>
          <cell r="J3516" t="str">
            <v>FRANCE</v>
          </cell>
          <cell r="K3516" t="str">
            <v>Homme</v>
          </cell>
          <cell r="L3516">
            <v>3503</v>
          </cell>
          <cell r="M3516" t="str">
            <v>KAYAK CLUB DE RENNES</v>
          </cell>
          <cell r="O3516">
            <v>3500</v>
          </cell>
          <cell r="P3516" t="str">
            <v>COMITE DEPARTEMENTAL CK D'ILLE ET VILAINE</v>
          </cell>
          <cell r="Q3516" t="str">
            <v>CR03</v>
          </cell>
          <cell r="R3516" t="str">
            <v>COMITE REGIONAL BRETAGNE CK</v>
          </cell>
          <cell r="S3516" t="str">
            <v>FEDERATION FRANCAISE CANOE-KAYAK ET SPORTS PAGAIE</v>
          </cell>
          <cell r="T3516">
            <v>2022</v>
          </cell>
          <cell r="V3516">
            <v>60</v>
          </cell>
          <cell r="W3516" t="str">
            <v>Non</v>
          </cell>
          <cell r="Z3516" t="str">
            <v>AN_COMP_A</v>
          </cell>
          <cell r="AA3516" t="str">
            <v>Carte 1 an Compétition Adulte</v>
          </cell>
          <cell r="AB3516">
            <v>71529</v>
          </cell>
          <cell r="AC3516">
            <v>44562</v>
          </cell>
          <cell r="AD3516">
            <v>44567</v>
          </cell>
          <cell r="AE3516">
            <v>44926</v>
          </cell>
          <cell r="AF3516" t="str">
            <v>Aucun</v>
          </cell>
          <cell r="AG3516" t="str">
            <v>S</v>
          </cell>
          <cell r="AH3516" t="str">
            <v>SENIOR</v>
          </cell>
          <cell r="AN3516">
            <v>44563</v>
          </cell>
          <cell r="AO3516" t="str">
            <v>Compétition</v>
          </cell>
        </row>
        <row r="3517">
          <cell r="E3517">
            <v>480847</v>
          </cell>
          <cell r="F3517" t="str">
            <v>Mme</v>
          </cell>
          <cell r="G3517" t="str">
            <v>RAULT</v>
          </cell>
          <cell r="H3517" t="str">
            <v>CHANTAL</v>
          </cell>
          <cell r="I3517">
            <v>23283</v>
          </cell>
          <cell r="J3517" t="str">
            <v>FRANCE</v>
          </cell>
          <cell r="K3517" t="str">
            <v>Femme</v>
          </cell>
          <cell r="L3517">
            <v>3503</v>
          </cell>
          <cell r="M3517" t="str">
            <v>KAYAK CLUB DE RENNES</v>
          </cell>
          <cell r="O3517">
            <v>3500</v>
          </cell>
          <cell r="P3517" t="str">
            <v>COMITE DEPARTEMENTAL CK D'ILLE ET VILAINE</v>
          </cell>
          <cell r="Q3517" t="str">
            <v>CR03</v>
          </cell>
          <cell r="R3517" t="str">
            <v>COMITE REGIONAL BRETAGNE CK</v>
          </cell>
          <cell r="S3517" t="str">
            <v>FEDERATION FRANCAISE CANOE-KAYAK ET SPORTS PAGAIE</v>
          </cell>
          <cell r="T3517">
            <v>2022</v>
          </cell>
          <cell r="V3517">
            <v>55</v>
          </cell>
          <cell r="W3517" t="str">
            <v>Non</v>
          </cell>
          <cell r="Z3517" t="str">
            <v>AN_LOIS_A</v>
          </cell>
          <cell r="AA3517" t="str">
            <v>Carte 1 an Loisir Adulte</v>
          </cell>
          <cell r="AB3517">
            <v>71529</v>
          </cell>
          <cell r="AC3517">
            <v>44562</v>
          </cell>
          <cell r="AD3517">
            <v>44563</v>
          </cell>
          <cell r="AE3517">
            <v>44926</v>
          </cell>
          <cell r="AF3517" t="str">
            <v>Aucun</v>
          </cell>
          <cell r="AG3517" t="str">
            <v>V</v>
          </cell>
          <cell r="AH3517" t="str">
            <v>VETERAN</v>
          </cell>
        </row>
        <row r="3518">
          <cell r="E3518">
            <v>480919</v>
          </cell>
          <cell r="F3518" t="str">
            <v>Mme</v>
          </cell>
          <cell r="G3518" t="str">
            <v>LE LOIR</v>
          </cell>
          <cell r="H3518" t="str">
            <v>CATHERINE</v>
          </cell>
          <cell r="I3518">
            <v>20175</v>
          </cell>
          <cell r="J3518" t="str">
            <v>FRANCE</v>
          </cell>
          <cell r="K3518" t="str">
            <v>Femme</v>
          </cell>
          <cell r="L3518">
            <v>5613</v>
          </cell>
          <cell r="M3518" t="str">
            <v>PATRONAGE LAIQUE LORIENT</v>
          </cell>
          <cell r="O3518">
            <v>5600</v>
          </cell>
          <cell r="P3518" t="str">
            <v>COMITE DEPARTEMENTAL CK DU MORBIHAN</v>
          </cell>
          <cell r="Q3518" t="str">
            <v>CR03</v>
          </cell>
          <cell r="R3518" t="str">
            <v>COMITE REGIONAL BRETAGNE CK</v>
          </cell>
          <cell r="S3518" t="str">
            <v>FEDERATION FRANCAISE CANOE-KAYAK ET SPORTS PAGAIE</v>
          </cell>
          <cell r="T3518">
            <v>2022</v>
          </cell>
          <cell r="V3518">
            <v>55</v>
          </cell>
          <cell r="W3518" t="str">
            <v>Non</v>
          </cell>
          <cell r="Z3518" t="str">
            <v>AN_LOIS_A</v>
          </cell>
          <cell r="AA3518" t="str">
            <v>Carte 1 an Loisir Adulte</v>
          </cell>
          <cell r="AB3518">
            <v>71180</v>
          </cell>
          <cell r="AC3518">
            <v>44562</v>
          </cell>
          <cell r="AD3518">
            <v>44564</v>
          </cell>
          <cell r="AE3518">
            <v>44926</v>
          </cell>
          <cell r="AF3518" t="str">
            <v>Aucun</v>
          </cell>
          <cell r="AG3518" t="str">
            <v>V</v>
          </cell>
          <cell r="AH3518" t="str">
            <v>VETERAN</v>
          </cell>
        </row>
        <row r="3519">
          <cell r="E3519">
            <v>480920</v>
          </cell>
          <cell r="F3519" t="str">
            <v>M.</v>
          </cell>
          <cell r="G3519" t="str">
            <v>TUAUDEN</v>
          </cell>
          <cell r="H3519" t="str">
            <v>PIERRE</v>
          </cell>
          <cell r="I3519">
            <v>21655</v>
          </cell>
          <cell r="J3519" t="str">
            <v>FRANCE</v>
          </cell>
          <cell r="K3519" t="str">
            <v>Homme</v>
          </cell>
          <cell r="L3519">
            <v>5613</v>
          </cell>
          <cell r="M3519" t="str">
            <v>PATRONAGE LAIQUE LORIENT</v>
          </cell>
          <cell r="O3519">
            <v>5600</v>
          </cell>
          <cell r="P3519" t="str">
            <v>COMITE DEPARTEMENTAL CK DU MORBIHAN</v>
          </cell>
          <cell r="Q3519" t="str">
            <v>CR03</v>
          </cell>
          <cell r="R3519" t="str">
            <v>COMITE REGIONAL BRETAGNE CK</v>
          </cell>
          <cell r="S3519" t="str">
            <v>FEDERATION FRANCAISE CANOE-KAYAK ET SPORTS PAGAIE</v>
          </cell>
          <cell r="T3519">
            <v>2022</v>
          </cell>
          <cell r="V3519">
            <v>55</v>
          </cell>
          <cell r="W3519" t="str">
            <v>Non</v>
          </cell>
          <cell r="Z3519" t="str">
            <v>AN_LOIS_A</v>
          </cell>
          <cell r="AA3519" t="str">
            <v>Carte 1 an Loisir Adulte</v>
          </cell>
          <cell r="AB3519">
            <v>71180</v>
          </cell>
          <cell r="AC3519">
            <v>44562</v>
          </cell>
          <cell r="AD3519">
            <v>44564</v>
          </cell>
          <cell r="AE3519">
            <v>44926</v>
          </cell>
          <cell r="AF3519" t="str">
            <v>Aucun</v>
          </cell>
          <cell r="AG3519" t="str">
            <v>V</v>
          </cell>
          <cell r="AH3519" t="str">
            <v>VETERAN</v>
          </cell>
          <cell r="AJ3519">
            <v>44459</v>
          </cell>
          <cell r="AK3519" t="str">
            <v>Loisir</v>
          </cell>
          <cell r="AL3519" t="str">
            <v>gautrais</v>
          </cell>
          <cell r="AM3519">
            <v>257470260</v>
          </cell>
        </row>
        <row r="3520">
          <cell r="E3520">
            <v>480923</v>
          </cell>
          <cell r="F3520" t="str">
            <v>Mme</v>
          </cell>
          <cell r="G3520" t="str">
            <v>FELDER</v>
          </cell>
          <cell r="H3520" t="str">
            <v>YOUNA</v>
          </cell>
          <cell r="I3520">
            <v>40396</v>
          </cell>
          <cell r="J3520" t="str">
            <v>FRANCE</v>
          </cell>
          <cell r="K3520" t="str">
            <v>Femme</v>
          </cell>
          <cell r="L3520">
            <v>3501</v>
          </cell>
          <cell r="M3520" t="str">
            <v>KAYAK CLUB PONT REAN</v>
          </cell>
          <cell r="O3520">
            <v>3500</v>
          </cell>
          <cell r="P3520" t="str">
            <v>COMITE DEPARTEMENTAL CK D'ILLE ET VILAINE</v>
          </cell>
          <cell r="Q3520" t="str">
            <v>CR03</v>
          </cell>
          <cell r="R3520" t="str">
            <v>COMITE REGIONAL BRETAGNE CK</v>
          </cell>
          <cell r="S3520" t="str">
            <v>FEDERATION FRANCAISE CANOE-KAYAK ET SPORTS PAGAIE</v>
          </cell>
          <cell r="T3520">
            <v>2022</v>
          </cell>
          <cell r="V3520">
            <v>40</v>
          </cell>
          <cell r="W3520" t="str">
            <v>Non</v>
          </cell>
          <cell r="Z3520" t="str">
            <v>AN_COMP_J</v>
          </cell>
          <cell r="AA3520" t="str">
            <v>Carte 1 an Compétition Jeune</v>
          </cell>
          <cell r="AB3520">
            <v>70967</v>
          </cell>
          <cell r="AC3520">
            <v>44531</v>
          </cell>
          <cell r="AD3520">
            <v>44552</v>
          </cell>
          <cell r="AE3520">
            <v>44926</v>
          </cell>
          <cell r="AF3520" t="str">
            <v>Aucun</v>
          </cell>
          <cell r="AG3520" t="str">
            <v>B</v>
          </cell>
          <cell r="AH3520" t="str">
            <v>BENJAMIN</v>
          </cell>
          <cell r="AN3520">
            <v>44464</v>
          </cell>
          <cell r="AO3520" t="str">
            <v>Compétition</v>
          </cell>
        </row>
        <row r="3521">
          <cell r="E3521">
            <v>480934</v>
          </cell>
          <cell r="F3521" t="str">
            <v>Mme</v>
          </cell>
          <cell r="G3521" t="str">
            <v>GUILLAUME</v>
          </cell>
          <cell r="H3521" t="str">
            <v>ELLEJIAN</v>
          </cell>
          <cell r="I3521">
            <v>40944</v>
          </cell>
          <cell r="J3521" t="str">
            <v>FRANCE</v>
          </cell>
          <cell r="K3521" t="str">
            <v>Femme</v>
          </cell>
          <cell r="L3521">
            <v>2202</v>
          </cell>
          <cell r="M3521" t="str">
            <v>CLUB MJC ST BRIEUC C.K.</v>
          </cell>
          <cell r="N3521" t="str">
            <v>MJC DU PLATEAU</v>
          </cell>
          <cell r="O3521">
            <v>2200</v>
          </cell>
          <cell r="P3521" t="str">
            <v>COMITE DEPARTEMENTAL CK COTES D'ARMOR</v>
          </cell>
          <cell r="Q3521" t="str">
            <v>CR03</v>
          </cell>
          <cell r="R3521" t="str">
            <v>COMITE REGIONAL BRETAGNE CK</v>
          </cell>
          <cell r="S3521" t="str">
            <v>FEDERATION FRANCAISE CANOE-KAYAK ET SPORTS PAGAIE</v>
          </cell>
          <cell r="T3521">
            <v>2022</v>
          </cell>
          <cell r="V3521">
            <v>20</v>
          </cell>
          <cell r="W3521" t="str">
            <v>Non</v>
          </cell>
          <cell r="Z3521" t="str">
            <v>AN_LOIS_J</v>
          </cell>
          <cell r="AA3521" t="str">
            <v>Carte 1 an Loisir Jeune</v>
          </cell>
          <cell r="AB3521">
            <v>70810</v>
          </cell>
          <cell r="AC3521">
            <v>44531</v>
          </cell>
          <cell r="AD3521">
            <v>44546</v>
          </cell>
          <cell r="AE3521">
            <v>44926</v>
          </cell>
          <cell r="AF3521" t="str">
            <v>Aucun</v>
          </cell>
          <cell r="AG3521" t="str">
            <v>P</v>
          </cell>
          <cell r="AH3521" t="str">
            <v>POUSSIN</v>
          </cell>
          <cell r="AJ3521">
            <v>44546</v>
          </cell>
          <cell r="AK3521" t="str">
            <v>Loisir</v>
          </cell>
        </row>
        <row r="3522">
          <cell r="E3522">
            <v>480936</v>
          </cell>
          <cell r="F3522" t="str">
            <v>M.</v>
          </cell>
          <cell r="G3522" t="str">
            <v>MILLS</v>
          </cell>
          <cell r="H3522" t="str">
            <v>STEPHEN</v>
          </cell>
          <cell r="I3522">
            <v>40261</v>
          </cell>
          <cell r="J3522" t="str">
            <v>FRANCE</v>
          </cell>
          <cell r="K3522" t="str">
            <v>Homme</v>
          </cell>
          <cell r="L3522">
            <v>2211</v>
          </cell>
          <cell r="M3522" t="str">
            <v>C.K.C. GUINGAMPAIS</v>
          </cell>
          <cell r="O3522">
            <v>2200</v>
          </cell>
          <cell r="P3522" t="str">
            <v>COMITE DEPARTEMENTAL CK COTES D'ARMOR</v>
          </cell>
          <cell r="Q3522" t="str">
            <v>CR03</v>
          </cell>
          <cell r="R3522" t="str">
            <v>COMITE REGIONAL BRETAGNE CK</v>
          </cell>
          <cell r="S3522" t="str">
            <v>FEDERATION FRANCAISE CANOE-KAYAK ET SPORTS PAGAIE</v>
          </cell>
          <cell r="T3522">
            <v>2022</v>
          </cell>
          <cell r="V3522">
            <v>20</v>
          </cell>
          <cell r="W3522" t="str">
            <v>Non</v>
          </cell>
          <cell r="Z3522" t="str">
            <v>AN_LOIS_J</v>
          </cell>
          <cell r="AA3522" t="str">
            <v>Carte 1 an Loisir Jeune</v>
          </cell>
          <cell r="AB3522">
            <v>17377</v>
          </cell>
          <cell r="AC3522">
            <v>41377</v>
          </cell>
          <cell r="AD3522">
            <v>44567</v>
          </cell>
          <cell r="AE3522">
            <v>44926</v>
          </cell>
          <cell r="AF3522" t="str">
            <v>Aucun</v>
          </cell>
          <cell r="AG3522" t="str">
            <v>B</v>
          </cell>
          <cell r="AH3522" t="str">
            <v>BENJAMIN</v>
          </cell>
          <cell r="AJ3522">
            <v>44474</v>
          </cell>
          <cell r="AK3522" t="str">
            <v>Loisir</v>
          </cell>
        </row>
        <row r="3523">
          <cell r="E3523">
            <v>480938</v>
          </cell>
          <cell r="F3523" t="str">
            <v>M.</v>
          </cell>
          <cell r="G3523" t="str">
            <v>BOUQUET</v>
          </cell>
          <cell r="H3523" t="str">
            <v>PAUL</v>
          </cell>
          <cell r="I3523">
            <v>40369</v>
          </cell>
          <cell r="J3523" t="str">
            <v>FRANCE</v>
          </cell>
          <cell r="K3523" t="str">
            <v>Homme</v>
          </cell>
          <cell r="L3523">
            <v>2211</v>
          </cell>
          <cell r="M3523" t="str">
            <v>C.K.C. GUINGAMPAIS</v>
          </cell>
          <cell r="O3523">
            <v>2200</v>
          </cell>
          <cell r="P3523" t="str">
            <v>COMITE DEPARTEMENTAL CK COTES D'ARMOR</v>
          </cell>
          <cell r="Q3523" t="str">
            <v>CR03</v>
          </cell>
          <cell r="R3523" t="str">
            <v>COMITE REGIONAL BRETAGNE CK</v>
          </cell>
          <cell r="S3523" t="str">
            <v>FEDERATION FRANCAISE CANOE-KAYAK ET SPORTS PAGAIE</v>
          </cell>
          <cell r="T3523">
            <v>2022</v>
          </cell>
          <cell r="V3523">
            <v>20</v>
          </cell>
          <cell r="W3523" t="str">
            <v>Non</v>
          </cell>
          <cell r="Z3523" t="str">
            <v>AN_LOIS_J</v>
          </cell>
          <cell r="AA3523" t="str">
            <v>Carte 1 an Loisir Jeune</v>
          </cell>
          <cell r="AB3523">
            <v>17377</v>
          </cell>
          <cell r="AC3523">
            <v>41377</v>
          </cell>
          <cell r="AD3523">
            <v>44566</v>
          </cell>
          <cell r="AE3523">
            <v>44926</v>
          </cell>
          <cell r="AF3523" t="str">
            <v>Aucun</v>
          </cell>
          <cell r="AG3523" t="str">
            <v>B</v>
          </cell>
          <cell r="AH3523" t="str">
            <v>BENJAMIN</v>
          </cell>
        </row>
        <row r="3524">
          <cell r="E3524">
            <v>480939</v>
          </cell>
          <cell r="F3524" t="str">
            <v>M.</v>
          </cell>
          <cell r="G3524" t="str">
            <v>AVISSE CHARNEAU</v>
          </cell>
          <cell r="H3524" t="str">
            <v>ANGE</v>
          </cell>
          <cell r="I3524">
            <v>40876</v>
          </cell>
          <cell r="J3524" t="str">
            <v>FRANCE</v>
          </cell>
          <cell r="K3524" t="str">
            <v>Homme</v>
          </cell>
          <cell r="L3524">
            <v>2211</v>
          </cell>
          <cell r="M3524" t="str">
            <v>C.K.C. GUINGAMPAIS</v>
          </cell>
          <cell r="O3524">
            <v>2200</v>
          </cell>
          <cell r="P3524" t="str">
            <v>COMITE DEPARTEMENTAL CK COTES D'ARMOR</v>
          </cell>
          <cell r="Q3524" t="str">
            <v>CR03</v>
          </cell>
          <cell r="R3524" t="str">
            <v>COMITE REGIONAL BRETAGNE CK</v>
          </cell>
          <cell r="S3524" t="str">
            <v>FEDERATION FRANCAISE CANOE-KAYAK ET SPORTS PAGAIE</v>
          </cell>
          <cell r="T3524">
            <v>2022</v>
          </cell>
          <cell r="V3524">
            <v>20</v>
          </cell>
          <cell r="W3524" t="str">
            <v>Non</v>
          </cell>
          <cell r="Z3524" t="str">
            <v>AN_LOIS_J</v>
          </cell>
          <cell r="AA3524" t="str">
            <v>Carte 1 an Loisir Jeune</v>
          </cell>
          <cell r="AB3524">
            <v>17377</v>
          </cell>
          <cell r="AC3524">
            <v>41377</v>
          </cell>
          <cell r="AD3524">
            <v>44566</v>
          </cell>
          <cell r="AE3524">
            <v>44926</v>
          </cell>
          <cell r="AF3524" t="str">
            <v>Aucun</v>
          </cell>
          <cell r="AG3524" t="str">
            <v>B</v>
          </cell>
          <cell r="AH3524" t="str">
            <v>BENJAMIN</v>
          </cell>
          <cell r="AJ3524">
            <v>44589</v>
          </cell>
          <cell r="AK3524" t="str">
            <v>Loisir</v>
          </cell>
        </row>
        <row r="3525">
          <cell r="E3525">
            <v>480940</v>
          </cell>
          <cell r="F3525" t="str">
            <v>Mme</v>
          </cell>
          <cell r="G3525" t="str">
            <v>CLOAREC</v>
          </cell>
          <cell r="H3525" t="str">
            <v>LANA</v>
          </cell>
          <cell r="I3525">
            <v>40462</v>
          </cell>
          <cell r="J3525" t="str">
            <v>FRANCE</v>
          </cell>
          <cell r="K3525" t="str">
            <v>Femme</v>
          </cell>
          <cell r="L3525">
            <v>2211</v>
          </cell>
          <cell r="M3525" t="str">
            <v>C.K.C. GUINGAMPAIS</v>
          </cell>
          <cell r="O3525">
            <v>2200</v>
          </cell>
          <cell r="P3525" t="str">
            <v>COMITE DEPARTEMENTAL CK COTES D'ARMOR</v>
          </cell>
          <cell r="Q3525" t="str">
            <v>CR03</v>
          </cell>
          <cell r="R3525" t="str">
            <v>COMITE REGIONAL BRETAGNE CK</v>
          </cell>
          <cell r="S3525" t="str">
            <v>FEDERATION FRANCAISE CANOE-KAYAK ET SPORTS PAGAIE</v>
          </cell>
          <cell r="T3525">
            <v>2022</v>
          </cell>
          <cell r="V3525">
            <v>20</v>
          </cell>
          <cell r="W3525" t="str">
            <v>Non</v>
          </cell>
          <cell r="Z3525" t="str">
            <v>AN_LOIS_J</v>
          </cell>
          <cell r="AA3525" t="str">
            <v>Carte 1 an Loisir Jeune</v>
          </cell>
          <cell r="AB3525">
            <v>17377</v>
          </cell>
          <cell r="AC3525">
            <v>41377</v>
          </cell>
          <cell r="AD3525">
            <v>44569</v>
          </cell>
          <cell r="AE3525">
            <v>44926</v>
          </cell>
          <cell r="AF3525" t="str">
            <v>Aucun</v>
          </cell>
          <cell r="AG3525" t="str">
            <v>B</v>
          </cell>
          <cell r="AH3525" t="str">
            <v>BENJAMIN</v>
          </cell>
          <cell r="AJ3525">
            <v>44452</v>
          </cell>
          <cell r="AK3525" t="str">
            <v>Loisir</v>
          </cell>
        </row>
        <row r="3526">
          <cell r="E3526">
            <v>480941</v>
          </cell>
          <cell r="F3526" t="str">
            <v>M.</v>
          </cell>
          <cell r="G3526" t="str">
            <v>HAUTEVILLE</v>
          </cell>
          <cell r="H3526" t="str">
            <v>AMBROISE</v>
          </cell>
          <cell r="I3526">
            <v>40771</v>
          </cell>
          <cell r="J3526" t="str">
            <v>FRANCE</v>
          </cell>
          <cell r="K3526" t="str">
            <v>Homme</v>
          </cell>
          <cell r="L3526">
            <v>2211</v>
          </cell>
          <cell r="M3526" t="str">
            <v>C.K.C. GUINGAMPAIS</v>
          </cell>
          <cell r="O3526">
            <v>2200</v>
          </cell>
          <cell r="P3526" t="str">
            <v>COMITE DEPARTEMENTAL CK COTES D'ARMOR</v>
          </cell>
          <cell r="Q3526" t="str">
            <v>CR03</v>
          </cell>
          <cell r="R3526" t="str">
            <v>COMITE REGIONAL BRETAGNE CK</v>
          </cell>
          <cell r="S3526" t="str">
            <v>FEDERATION FRANCAISE CANOE-KAYAK ET SPORTS PAGAIE</v>
          </cell>
          <cell r="T3526">
            <v>2022</v>
          </cell>
          <cell r="V3526">
            <v>20</v>
          </cell>
          <cell r="W3526" t="str">
            <v>Non</v>
          </cell>
          <cell r="Z3526" t="str">
            <v>AN_LOIS_J</v>
          </cell>
          <cell r="AA3526" t="str">
            <v>Carte 1 an Loisir Jeune</v>
          </cell>
          <cell r="AB3526">
            <v>17377</v>
          </cell>
          <cell r="AC3526">
            <v>41377</v>
          </cell>
          <cell r="AD3526">
            <v>44567</v>
          </cell>
          <cell r="AE3526">
            <v>44926</v>
          </cell>
          <cell r="AF3526" t="str">
            <v>Aucun</v>
          </cell>
          <cell r="AG3526" t="str">
            <v>B</v>
          </cell>
          <cell r="AH3526" t="str">
            <v>BENJAMIN</v>
          </cell>
          <cell r="AJ3526">
            <v>44485</v>
          </cell>
          <cell r="AK3526" t="str">
            <v>Loisir</v>
          </cell>
        </row>
        <row r="3527">
          <cell r="E3527">
            <v>480962</v>
          </cell>
          <cell r="F3527" t="str">
            <v>Mme</v>
          </cell>
          <cell r="G3527" t="str">
            <v>RIOUAL</v>
          </cell>
          <cell r="H3527" t="str">
            <v>SOLENN</v>
          </cell>
          <cell r="I3527">
            <v>31655</v>
          </cell>
          <cell r="J3527" t="str">
            <v>FRANCE</v>
          </cell>
          <cell r="K3527" t="str">
            <v>Femme</v>
          </cell>
          <cell r="L3527">
            <v>2211</v>
          </cell>
          <cell r="M3527" t="str">
            <v>C.K.C. GUINGAMPAIS</v>
          </cell>
          <cell r="O3527">
            <v>2200</v>
          </cell>
          <cell r="P3527" t="str">
            <v>COMITE DEPARTEMENTAL CK COTES D'ARMOR</v>
          </cell>
          <cell r="Q3527" t="str">
            <v>CR03</v>
          </cell>
          <cell r="R3527" t="str">
            <v>COMITE REGIONAL BRETAGNE CK</v>
          </cell>
          <cell r="S3527" t="str">
            <v>FEDERATION FRANCAISE CANOE-KAYAK ET SPORTS PAGAIE</v>
          </cell>
          <cell r="T3527">
            <v>2022</v>
          </cell>
          <cell r="V3527">
            <v>55</v>
          </cell>
          <cell r="W3527" t="str">
            <v>Non</v>
          </cell>
          <cell r="Z3527" t="str">
            <v>AN_LOIS_A</v>
          </cell>
          <cell r="AA3527" t="str">
            <v>Carte 1 an Loisir Adulte</v>
          </cell>
          <cell r="AB3527">
            <v>17377</v>
          </cell>
          <cell r="AC3527">
            <v>41377</v>
          </cell>
          <cell r="AD3527">
            <v>44602</v>
          </cell>
          <cell r="AE3527">
            <v>44926</v>
          </cell>
          <cell r="AF3527" t="str">
            <v>Aucun</v>
          </cell>
          <cell r="AG3527" t="str">
            <v>V</v>
          </cell>
          <cell r="AH3527" t="str">
            <v>VETERAN</v>
          </cell>
        </row>
        <row r="3528">
          <cell r="E3528">
            <v>480965</v>
          </cell>
          <cell r="F3528" t="str">
            <v>M.</v>
          </cell>
          <cell r="G3528" t="str">
            <v>LE CORRE</v>
          </cell>
          <cell r="H3528" t="str">
            <v>GWENOLE</v>
          </cell>
          <cell r="I3528">
            <v>29262</v>
          </cell>
          <cell r="J3528" t="str">
            <v>FRANCE</v>
          </cell>
          <cell r="K3528" t="str">
            <v>Homme</v>
          </cell>
          <cell r="L3528">
            <v>2211</v>
          </cell>
          <cell r="M3528" t="str">
            <v>C.K.C. GUINGAMPAIS</v>
          </cell>
          <cell r="O3528">
            <v>2200</v>
          </cell>
          <cell r="P3528" t="str">
            <v>COMITE DEPARTEMENTAL CK COTES D'ARMOR</v>
          </cell>
          <cell r="Q3528" t="str">
            <v>CR03</v>
          </cell>
          <cell r="R3528" t="str">
            <v>COMITE REGIONAL BRETAGNE CK</v>
          </cell>
          <cell r="S3528" t="str">
            <v>FEDERATION FRANCAISE CANOE-KAYAK ET SPORTS PAGAIE</v>
          </cell>
          <cell r="T3528">
            <v>2022</v>
          </cell>
          <cell r="V3528">
            <v>55</v>
          </cell>
          <cell r="W3528" t="str">
            <v>Non</v>
          </cell>
          <cell r="Z3528" t="str">
            <v>AN_LOIS_A</v>
          </cell>
          <cell r="AA3528" t="str">
            <v>Carte 1 an Loisir Adulte</v>
          </cell>
          <cell r="AB3528">
            <v>17377</v>
          </cell>
          <cell r="AC3528">
            <v>41377</v>
          </cell>
          <cell r="AD3528">
            <v>44597</v>
          </cell>
          <cell r="AE3528">
            <v>44926</v>
          </cell>
          <cell r="AF3528" t="str">
            <v>Aucun</v>
          </cell>
          <cell r="AG3528" t="str">
            <v>V</v>
          </cell>
          <cell r="AH3528" t="str">
            <v>VETERAN</v>
          </cell>
        </row>
        <row r="3529">
          <cell r="E3529">
            <v>480966</v>
          </cell>
          <cell r="F3529" t="str">
            <v>M.</v>
          </cell>
          <cell r="G3529" t="str">
            <v>LE MEUR</v>
          </cell>
          <cell r="H3529" t="str">
            <v>JEAN-NOEL</v>
          </cell>
          <cell r="I3529">
            <v>24825</v>
          </cell>
          <cell r="J3529" t="str">
            <v>FRANCE</v>
          </cell>
          <cell r="K3529" t="str">
            <v>Homme</v>
          </cell>
          <cell r="L3529">
            <v>2211</v>
          </cell>
          <cell r="M3529" t="str">
            <v>C.K.C. GUINGAMPAIS</v>
          </cell>
          <cell r="O3529">
            <v>2200</v>
          </cell>
          <cell r="P3529" t="str">
            <v>COMITE DEPARTEMENTAL CK COTES D'ARMOR</v>
          </cell>
          <cell r="Q3529" t="str">
            <v>CR03</v>
          </cell>
          <cell r="R3529" t="str">
            <v>COMITE REGIONAL BRETAGNE CK</v>
          </cell>
          <cell r="S3529" t="str">
            <v>FEDERATION FRANCAISE CANOE-KAYAK ET SPORTS PAGAIE</v>
          </cell>
          <cell r="T3529">
            <v>2022</v>
          </cell>
          <cell r="V3529">
            <v>55</v>
          </cell>
          <cell r="W3529" t="str">
            <v>Non</v>
          </cell>
          <cell r="Z3529" t="str">
            <v>AN_LOIS_A</v>
          </cell>
          <cell r="AA3529" t="str">
            <v>Carte 1 an Loisir Adulte</v>
          </cell>
          <cell r="AB3529">
            <v>17377</v>
          </cell>
          <cell r="AC3529">
            <v>41377</v>
          </cell>
          <cell r="AD3529">
            <v>44597</v>
          </cell>
          <cell r="AE3529">
            <v>44926</v>
          </cell>
          <cell r="AF3529" t="str">
            <v>Aucun</v>
          </cell>
          <cell r="AG3529" t="str">
            <v>V</v>
          </cell>
          <cell r="AH3529" t="str">
            <v>VETERAN</v>
          </cell>
          <cell r="AJ3529">
            <v>44462</v>
          </cell>
          <cell r="AK3529" t="str">
            <v>Loisir</v>
          </cell>
        </row>
        <row r="3530">
          <cell r="E3530">
            <v>480967</v>
          </cell>
          <cell r="F3530" t="str">
            <v>M.</v>
          </cell>
          <cell r="G3530" t="str">
            <v>SAGETTE</v>
          </cell>
          <cell r="H3530" t="str">
            <v>ADRIEN</v>
          </cell>
          <cell r="I3530">
            <v>31270</v>
          </cell>
          <cell r="J3530" t="str">
            <v>FRANCE</v>
          </cell>
          <cell r="K3530" t="str">
            <v>Homme</v>
          </cell>
          <cell r="L3530">
            <v>2211</v>
          </cell>
          <cell r="M3530" t="str">
            <v>C.K.C. GUINGAMPAIS</v>
          </cell>
          <cell r="O3530">
            <v>2200</v>
          </cell>
          <cell r="P3530" t="str">
            <v>COMITE DEPARTEMENTAL CK COTES D'ARMOR</v>
          </cell>
          <cell r="Q3530" t="str">
            <v>CR03</v>
          </cell>
          <cell r="R3530" t="str">
            <v>COMITE REGIONAL BRETAGNE CK</v>
          </cell>
          <cell r="S3530" t="str">
            <v>FEDERATION FRANCAISE CANOE-KAYAK ET SPORTS PAGAIE</v>
          </cell>
          <cell r="T3530">
            <v>2022</v>
          </cell>
          <cell r="V3530">
            <v>55</v>
          </cell>
          <cell r="W3530" t="str">
            <v>Non</v>
          </cell>
          <cell r="Z3530" t="str">
            <v>AN_LOIS_A</v>
          </cell>
          <cell r="AA3530" t="str">
            <v>Carte 1 an Loisir Adulte</v>
          </cell>
          <cell r="AB3530">
            <v>17377</v>
          </cell>
          <cell r="AC3530">
            <v>41377</v>
          </cell>
          <cell r="AD3530">
            <v>44602</v>
          </cell>
          <cell r="AE3530">
            <v>44926</v>
          </cell>
          <cell r="AF3530" t="str">
            <v>Aucun</v>
          </cell>
          <cell r="AG3530" t="str">
            <v>V</v>
          </cell>
          <cell r="AH3530" t="str">
            <v>VETERAN</v>
          </cell>
          <cell r="AJ3530">
            <v>44467</v>
          </cell>
          <cell r="AK3530" t="str">
            <v>Loisir</v>
          </cell>
        </row>
        <row r="3531">
          <cell r="E3531">
            <v>480968</v>
          </cell>
          <cell r="F3531" t="str">
            <v>M.</v>
          </cell>
          <cell r="G3531" t="str">
            <v>LEFEBVRE</v>
          </cell>
          <cell r="H3531" t="str">
            <v>JACQUES</v>
          </cell>
          <cell r="I3531">
            <v>22647</v>
          </cell>
          <cell r="J3531" t="str">
            <v>FRANCE</v>
          </cell>
          <cell r="K3531" t="str">
            <v>Homme</v>
          </cell>
          <cell r="L3531">
            <v>2211</v>
          </cell>
          <cell r="M3531" t="str">
            <v>C.K.C. GUINGAMPAIS</v>
          </cell>
          <cell r="O3531">
            <v>2200</v>
          </cell>
          <cell r="P3531" t="str">
            <v>COMITE DEPARTEMENTAL CK COTES D'ARMOR</v>
          </cell>
          <cell r="Q3531" t="str">
            <v>CR03</v>
          </cell>
          <cell r="R3531" t="str">
            <v>COMITE REGIONAL BRETAGNE CK</v>
          </cell>
          <cell r="S3531" t="str">
            <v>FEDERATION FRANCAISE CANOE-KAYAK ET SPORTS PAGAIE</v>
          </cell>
          <cell r="T3531">
            <v>2022</v>
          </cell>
          <cell r="V3531">
            <v>55</v>
          </cell>
          <cell r="W3531" t="str">
            <v>Non</v>
          </cell>
          <cell r="Z3531" t="str">
            <v>AN_LOIS_A</v>
          </cell>
          <cell r="AA3531" t="str">
            <v>Carte 1 an Loisir Adulte</v>
          </cell>
          <cell r="AB3531">
            <v>17377</v>
          </cell>
          <cell r="AC3531">
            <v>41377</v>
          </cell>
          <cell r="AD3531">
            <v>44597</v>
          </cell>
          <cell r="AE3531">
            <v>44926</v>
          </cell>
          <cell r="AF3531" t="str">
            <v>Aucun</v>
          </cell>
          <cell r="AG3531" t="str">
            <v>V</v>
          </cell>
          <cell r="AH3531" t="str">
            <v>VETERAN</v>
          </cell>
          <cell r="AJ3531">
            <v>44467</v>
          </cell>
          <cell r="AK3531" t="str">
            <v>Loisir</v>
          </cell>
        </row>
        <row r="3532">
          <cell r="E3532">
            <v>480969</v>
          </cell>
          <cell r="F3532" t="str">
            <v>M.</v>
          </cell>
          <cell r="G3532" t="str">
            <v>TOURNELLEC</v>
          </cell>
          <cell r="H3532" t="str">
            <v>GUY</v>
          </cell>
          <cell r="I3532">
            <v>20363</v>
          </cell>
          <cell r="J3532" t="str">
            <v>FRANCE</v>
          </cell>
          <cell r="K3532" t="str">
            <v>Homme</v>
          </cell>
          <cell r="L3532">
            <v>2211</v>
          </cell>
          <cell r="M3532" t="str">
            <v>C.K.C. GUINGAMPAIS</v>
          </cell>
          <cell r="O3532">
            <v>2200</v>
          </cell>
          <cell r="P3532" t="str">
            <v>COMITE DEPARTEMENTAL CK COTES D'ARMOR</v>
          </cell>
          <cell r="Q3532" t="str">
            <v>CR03</v>
          </cell>
          <cell r="R3532" t="str">
            <v>COMITE REGIONAL BRETAGNE CK</v>
          </cell>
          <cell r="S3532" t="str">
            <v>FEDERATION FRANCAISE CANOE-KAYAK ET SPORTS PAGAIE</v>
          </cell>
          <cell r="T3532">
            <v>2022</v>
          </cell>
          <cell r="V3532">
            <v>55</v>
          </cell>
          <cell r="W3532" t="str">
            <v>Non</v>
          </cell>
          <cell r="Z3532" t="str">
            <v>AN_LOIS_A</v>
          </cell>
          <cell r="AA3532" t="str">
            <v>Carte 1 an Loisir Adulte</v>
          </cell>
          <cell r="AB3532">
            <v>17377</v>
          </cell>
          <cell r="AC3532">
            <v>41377</v>
          </cell>
          <cell r="AD3532">
            <v>44602</v>
          </cell>
          <cell r="AE3532">
            <v>44926</v>
          </cell>
          <cell r="AF3532" t="str">
            <v>Aucun</v>
          </cell>
          <cell r="AG3532" t="str">
            <v>V</v>
          </cell>
          <cell r="AH3532" t="str">
            <v>VETERAN</v>
          </cell>
          <cell r="AJ3532">
            <v>44452</v>
          </cell>
          <cell r="AK3532" t="str">
            <v>Loisir</v>
          </cell>
        </row>
        <row r="3533">
          <cell r="E3533">
            <v>480971</v>
          </cell>
          <cell r="F3533" t="str">
            <v>Mme</v>
          </cell>
          <cell r="G3533" t="str">
            <v>DEZE BELLEVILLE</v>
          </cell>
          <cell r="H3533" t="str">
            <v>MARGOT</v>
          </cell>
          <cell r="I3533">
            <v>41159</v>
          </cell>
          <cell r="J3533" t="str">
            <v>FRANCE</v>
          </cell>
          <cell r="K3533" t="str">
            <v>Femme</v>
          </cell>
          <cell r="L3533">
            <v>2211</v>
          </cell>
          <cell r="M3533" t="str">
            <v>C.K.C. GUINGAMPAIS</v>
          </cell>
          <cell r="O3533">
            <v>2200</v>
          </cell>
          <cell r="P3533" t="str">
            <v>COMITE DEPARTEMENTAL CK COTES D'ARMOR</v>
          </cell>
          <cell r="Q3533" t="str">
            <v>CR03</v>
          </cell>
          <cell r="R3533" t="str">
            <v>COMITE REGIONAL BRETAGNE CK</v>
          </cell>
          <cell r="S3533" t="str">
            <v>FEDERATION FRANCAISE CANOE-KAYAK ET SPORTS PAGAIE</v>
          </cell>
          <cell r="T3533">
            <v>2022</v>
          </cell>
          <cell r="V3533">
            <v>20</v>
          </cell>
          <cell r="W3533" t="str">
            <v>Non</v>
          </cell>
          <cell r="Z3533" t="str">
            <v>AN_LOIS_J</v>
          </cell>
          <cell r="AA3533" t="str">
            <v>Carte 1 an Loisir Jeune</v>
          </cell>
          <cell r="AB3533">
            <v>17377</v>
          </cell>
          <cell r="AC3533">
            <v>41377</v>
          </cell>
          <cell r="AD3533">
            <v>44569</v>
          </cell>
          <cell r="AE3533">
            <v>44926</v>
          </cell>
          <cell r="AF3533" t="str">
            <v>Aucun</v>
          </cell>
          <cell r="AG3533" t="str">
            <v>P</v>
          </cell>
          <cell r="AH3533" t="str">
            <v>POUSSIN</v>
          </cell>
          <cell r="AJ3533">
            <v>44550</v>
          </cell>
          <cell r="AK3533" t="str">
            <v>Loisir</v>
          </cell>
        </row>
        <row r="3534">
          <cell r="E3534">
            <v>480981</v>
          </cell>
          <cell r="F3534" t="str">
            <v>M.</v>
          </cell>
          <cell r="G3534" t="str">
            <v>QUEMENEUR</v>
          </cell>
          <cell r="H3534" t="str">
            <v>THIERRY</v>
          </cell>
          <cell r="I3534">
            <v>26256</v>
          </cell>
          <cell r="J3534" t="str">
            <v>FRANCE</v>
          </cell>
          <cell r="K3534" t="str">
            <v>Homme</v>
          </cell>
          <cell r="L3534">
            <v>2911</v>
          </cell>
          <cell r="M3534" t="str">
            <v>F.R.C.K. PLOUDALMEZEAU</v>
          </cell>
          <cell r="O3534">
            <v>2900</v>
          </cell>
          <cell r="P3534" t="str">
            <v>COMITE DEPARTEMENTAL CK DU FINISTERE</v>
          </cell>
          <cell r="Q3534" t="str">
            <v>CR03</v>
          </cell>
          <cell r="R3534" t="str">
            <v>COMITE REGIONAL BRETAGNE CK</v>
          </cell>
          <cell r="S3534" t="str">
            <v>FEDERATION FRANCAISE CANOE-KAYAK ET SPORTS PAGAIE</v>
          </cell>
          <cell r="T3534">
            <v>2022</v>
          </cell>
          <cell r="V3534">
            <v>55</v>
          </cell>
          <cell r="W3534" t="str">
            <v>Non</v>
          </cell>
          <cell r="Z3534" t="str">
            <v>AN_LOIS_A</v>
          </cell>
          <cell r="AA3534" t="str">
            <v>Carte 1 an Loisir Adulte</v>
          </cell>
          <cell r="AB3534">
            <v>70925</v>
          </cell>
          <cell r="AC3534">
            <v>44531</v>
          </cell>
          <cell r="AD3534">
            <v>44558</v>
          </cell>
          <cell r="AE3534">
            <v>44926</v>
          </cell>
          <cell r="AF3534" t="str">
            <v>Aucun</v>
          </cell>
          <cell r="AG3534" t="str">
            <v>V</v>
          </cell>
          <cell r="AH3534" t="str">
            <v>VETERAN</v>
          </cell>
          <cell r="AJ3534">
            <v>44459</v>
          </cell>
          <cell r="AK3534" t="str">
            <v>Loisir</v>
          </cell>
          <cell r="AL3534" t="str">
            <v>Dr Samuel AUTRET</v>
          </cell>
          <cell r="AM3534" t="str">
            <v>02 98 84 80 60</v>
          </cell>
        </row>
        <row r="3535">
          <cell r="E3535">
            <v>480985</v>
          </cell>
          <cell r="F3535" t="str">
            <v>Mme</v>
          </cell>
          <cell r="G3535" t="str">
            <v>VEDIE</v>
          </cell>
          <cell r="H3535" t="str">
            <v>VIOLAINE</v>
          </cell>
          <cell r="I3535">
            <v>30523</v>
          </cell>
          <cell r="J3535" t="str">
            <v>FRANCE</v>
          </cell>
          <cell r="K3535" t="str">
            <v>Femme</v>
          </cell>
          <cell r="L3535">
            <v>2911</v>
          </cell>
          <cell r="M3535" t="str">
            <v>F.R.C.K. PLOUDALMEZEAU</v>
          </cell>
          <cell r="O3535">
            <v>2900</v>
          </cell>
          <cell r="P3535" t="str">
            <v>COMITE DEPARTEMENTAL CK DU FINISTERE</v>
          </cell>
          <cell r="Q3535" t="str">
            <v>CR03</v>
          </cell>
          <cell r="R3535" t="str">
            <v>COMITE REGIONAL BRETAGNE CK</v>
          </cell>
          <cell r="S3535" t="str">
            <v>FEDERATION FRANCAISE CANOE-KAYAK ET SPORTS PAGAIE</v>
          </cell>
          <cell r="T3535">
            <v>2022</v>
          </cell>
          <cell r="V3535">
            <v>55</v>
          </cell>
          <cell r="W3535" t="str">
            <v>Non</v>
          </cell>
          <cell r="Z3535" t="str">
            <v>AN_LOIS_A</v>
          </cell>
          <cell r="AA3535" t="str">
            <v>Carte 1 an Loisir Adulte</v>
          </cell>
          <cell r="AB3535">
            <v>70925</v>
          </cell>
          <cell r="AC3535">
            <v>44531</v>
          </cell>
          <cell r="AD3535">
            <v>44558</v>
          </cell>
          <cell r="AE3535">
            <v>44926</v>
          </cell>
          <cell r="AF3535" t="str">
            <v>Aucun</v>
          </cell>
          <cell r="AG3535" t="str">
            <v>V</v>
          </cell>
          <cell r="AH3535" t="str">
            <v>VETERAN</v>
          </cell>
          <cell r="AJ3535">
            <v>44456</v>
          </cell>
          <cell r="AK3535" t="str">
            <v>Loisir</v>
          </cell>
          <cell r="AL3535" t="str">
            <v>Marie Kerdraon</v>
          </cell>
        </row>
        <row r="3536">
          <cell r="E3536">
            <v>480991</v>
          </cell>
          <cell r="F3536" t="str">
            <v>M.</v>
          </cell>
          <cell r="G3536" t="str">
            <v>BOURDIN</v>
          </cell>
          <cell r="H3536" t="str">
            <v>GABRIEL</v>
          </cell>
          <cell r="I3536">
            <v>40222</v>
          </cell>
          <cell r="J3536" t="str">
            <v>FRANCE</v>
          </cell>
          <cell r="K3536" t="str">
            <v>Homme</v>
          </cell>
          <cell r="L3536">
            <v>5611</v>
          </cell>
          <cell r="M3536" t="str">
            <v>CLUB C.K. MALESTROIT</v>
          </cell>
          <cell r="O3536">
            <v>5600</v>
          </cell>
          <cell r="P3536" t="str">
            <v>COMITE DEPARTEMENTAL CK DU MORBIHAN</v>
          </cell>
          <cell r="Q3536" t="str">
            <v>CR03</v>
          </cell>
          <cell r="R3536" t="str">
            <v>COMITE REGIONAL BRETAGNE CK</v>
          </cell>
          <cell r="S3536" t="str">
            <v>FEDERATION FRANCAISE CANOE-KAYAK ET SPORTS PAGAIE</v>
          </cell>
          <cell r="T3536">
            <v>2022</v>
          </cell>
          <cell r="V3536">
            <v>40</v>
          </cell>
          <cell r="W3536" t="str">
            <v>Non</v>
          </cell>
          <cell r="Z3536" t="str">
            <v>AN_COMP_J</v>
          </cell>
          <cell r="AA3536" t="str">
            <v>Carte 1 an Compétition Jeune</v>
          </cell>
          <cell r="AB3536">
            <v>71176</v>
          </cell>
          <cell r="AC3536">
            <v>44562</v>
          </cell>
          <cell r="AD3536">
            <v>44563</v>
          </cell>
          <cell r="AE3536">
            <v>44926</v>
          </cell>
          <cell r="AF3536" t="str">
            <v>Aucun</v>
          </cell>
          <cell r="AG3536" t="str">
            <v>B</v>
          </cell>
          <cell r="AH3536" t="str">
            <v>BENJAMIN</v>
          </cell>
          <cell r="AN3536">
            <v>44583</v>
          </cell>
          <cell r="AO3536" t="str">
            <v>Compétition</v>
          </cell>
        </row>
        <row r="3537">
          <cell r="E3537">
            <v>480992</v>
          </cell>
          <cell r="F3537" t="str">
            <v>Mme</v>
          </cell>
          <cell r="G3537" t="str">
            <v>BOULANGER</v>
          </cell>
          <cell r="H3537" t="str">
            <v>FREDERIQUE</v>
          </cell>
          <cell r="I3537">
            <v>20720</v>
          </cell>
          <cell r="J3537" t="str">
            <v>FRANCE</v>
          </cell>
          <cell r="K3537" t="str">
            <v>Femme</v>
          </cell>
          <cell r="L3537">
            <v>5611</v>
          </cell>
          <cell r="M3537" t="str">
            <v>CLUB C.K. MALESTROIT</v>
          </cell>
          <cell r="O3537">
            <v>5600</v>
          </cell>
          <cell r="P3537" t="str">
            <v>COMITE DEPARTEMENTAL CK DU MORBIHAN</v>
          </cell>
          <cell r="Q3537" t="str">
            <v>CR03</v>
          </cell>
          <cell r="R3537" t="str">
            <v>COMITE REGIONAL BRETAGNE CK</v>
          </cell>
          <cell r="S3537" t="str">
            <v>FEDERATION FRANCAISE CANOE-KAYAK ET SPORTS PAGAIE</v>
          </cell>
          <cell r="T3537">
            <v>2022</v>
          </cell>
          <cell r="V3537">
            <v>55</v>
          </cell>
          <cell r="W3537" t="str">
            <v>Non</v>
          </cell>
          <cell r="Z3537" t="str">
            <v>AN_LOIS_A</v>
          </cell>
          <cell r="AA3537" t="str">
            <v>Carte 1 an Loisir Adulte</v>
          </cell>
          <cell r="AB3537">
            <v>71176</v>
          </cell>
          <cell r="AC3537">
            <v>44562</v>
          </cell>
          <cell r="AD3537">
            <v>44563</v>
          </cell>
          <cell r="AE3537">
            <v>44926</v>
          </cell>
          <cell r="AF3537" t="str">
            <v>Aucun</v>
          </cell>
          <cell r="AG3537" t="str">
            <v>V</v>
          </cell>
          <cell r="AH3537" t="str">
            <v>VETERAN</v>
          </cell>
          <cell r="AJ3537">
            <v>44499</v>
          </cell>
          <cell r="AK3537" t="str">
            <v>Loisir</v>
          </cell>
          <cell r="AL3537" t="str">
            <v>TASSERY</v>
          </cell>
        </row>
        <row r="3538">
          <cell r="E3538">
            <v>481012</v>
          </cell>
          <cell r="F3538" t="str">
            <v>Mme</v>
          </cell>
          <cell r="G3538" t="str">
            <v>LE COMTE</v>
          </cell>
          <cell r="H3538" t="str">
            <v>SOLENE</v>
          </cell>
          <cell r="I3538">
            <v>40991</v>
          </cell>
          <cell r="J3538" t="str">
            <v>FRANCE</v>
          </cell>
          <cell r="K3538" t="str">
            <v>Femme</v>
          </cell>
          <cell r="L3538">
            <v>3507</v>
          </cell>
          <cell r="M3538" t="str">
            <v>CANOE KAYAK DU PAYS DE BROCELIANDE</v>
          </cell>
          <cell r="O3538">
            <v>3500</v>
          </cell>
          <cell r="P3538" t="str">
            <v>COMITE DEPARTEMENTAL CK D'ILLE ET VILAINE</v>
          </cell>
          <cell r="Q3538" t="str">
            <v>CR03</v>
          </cell>
          <cell r="R3538" t="str">
            <v>COMITE REGIONAL BRETAGNE CK</v>
          </cell>
          <cell r="S3538" t="str">
            <v>FEDERATION FRANCAISE CANOE-KAYAK ET SPORTS PAGAIE</v>
          </cell>
          <cell r="T3538">
            <v>2022</v>
          </cell>
          <cell r="V3538">
            <v>20</v>
          </cell>
          <cell r="W3538" t="str">
            <v>Non</v>
          </cell>
          <cell r="Z3538" t="str">
            <v>AN_LOIS_J</v>
          </cell>
          <cell r="AA3538" t="str">
            <v>Carte 1 an Loisir Jeune</v>
          </cell>
          <cell r="AB3538">
            <v>71589</v>
          </cell>
          <cell r="AC3538">
            <v>44562</v>
          </cell>
          <cell r="AD3538">
            <v>44565</v>
          </cell>
          <cell r="AE3538">
            <v>44926</v>
          </cell>
          <cell r="AF3538" t="str">
            <v>Aucun</v>
          </cell>
          <cell r="AG3538" t="str">
            <v>P</v>
          </cell>
          <cell r="AH3538" t="str">
            <v>POUSSIN</v>
          </cell>
        </row>
        <row r="3539">
          <cell r="E3539">
            <v>481013</v>
          </cell>
          <cell r="F3539" t="str">
            <v>M.</v>
          </cell>
          <cell r="G3539" t="str">
            <v>DE LA BOURDONNAYE</v>
          </cell>
          <cell r="H3539" t="str">
            <v>ELOUANN</v>
          </cell>
          <cell r="I3539">
            <v>40664</v>
          </cell>
          <cell r="J3539" t="str">
            <v>FRANCE</v>
          </cell>
          <cell r="K3539" t="str">
            <v>Homme</v>
          </cell>
          <cell r="L3539">
            <v>3507</v>
          </cell>
          <cell r="M3539" t="str">
            <v>CANOE KAYAK DU PAYS DE BROCELIANDE</v>
          </cell>
          <cell r="O3539">
            <v>3500</v>
          </cell>
          <cell r="P3539" t="str">
            <v>COMITE DEPARTEMENTAL CK D'ILLE ET VILAINE</v>
          </cell>
          <cell r="Q3539" t="str">
            <v>CR03</v>
          </cell>
          <cell r="R3539" t="str">
            <v>COMITE REGIONAL BRETAGNE CK</v>
          </cell>
          <cell r="S3539" t="str">
            <v>FEDERATION FRANCAISE CANOE-KAYAK ET SPORTS PAGAIE</v>
          </cell>
          <cell r="T3539">
            <v>2022</v>
          </cell>
          <cell r="V3539">
            <v>20</v>
          </cell>
          <cell r="W3539" t="str">
            <v>Non</v>
          </cell>
          <cell r="Z3539" t="str">
            <v>AN_LOIS_J</v>
          </cell>
          <cell r="AA3539" t="str">
            <v>Carte 1 an Loisir Jeune</v>
          </cell>
          <cell r="AB3539">
            <v>71589</v>
          </cell>
          <cell r="AC3539">
            <v>44562</v>
          </cell>
          <cell r="AD3539">
            <v>44565</v>
          </cell>
          <cell r="AE3539">
            <v>44926</v>
          </cell>
          <cell r="AF3539" t="str">
            <v>Aucun</v>
          </cell>
          <cell r="AG3539" t="str">
            <v>B</v>
          </cell>
          <cell r="AH3539" t="str">
            <v>BENJAMIN</v>
          </cell>
        </row>
        <row r="3540">
          <cell r="E3540">
            <v>481018</v>
          </cell>
          <cell r="F3540" t="str">
            <v>M.</v>
          </cell>
          <cell r="G3540" t="str">
            <v>EVENO</v>
          </cell>
          <cell r="H3540" t="str">
            <v>YANN</v>
          </cell>
          <cell r="I3540">
            <v>28830</v>
          </cell>
          <cell r="J3540" t="str">
            <v>FRANCE</v>
          </cell>
          <cell r="K3540" t="str">
            <v>Homme</v>
          </cell>
          <cell r="L3540">
            <v>2245</v>
          </cell>
          <cell r="M3540" t="str">
            <v>EAUX VIVES CANOE KAYAK LOISIR ASSOCIATIF</v>
          </cell>
          <cell r="N3540" t="str">
            <v>ECKLA</v>
          </cell>
          <cell r="O3540">
            <v>2200</v>
          </cell>
          <cell r="P3540" t="str">
            <v>COMITE DEPARTEMENTAL CK COTES D'ARMOR</v>
          </cell>
          <cell r="Q3540" t="str">
            <v>CR03</v>
          </cell>
          <cell r="R3540" t="str">
            <v>COMITE REGIONAL BRETAGNE CK</v>
          </cell>
          <cell r="S3540" t="str">
            <v>FEDERATION FRANCAISE CANOE-KAYAK ET SPORTS PAGAIE</v>
          </cell>
          <cell r="T3540">
            <v>2022</v>
          </cell>
          <cell r="V3540">
            <v>55</v>
          </cell>
          <cell r="W3540" t="str">
            <v>Non</v>
          </cell>
          <cell r="Z3540" t="str">
            <v>AN_LOIS_A</v>
          </cell>
          <cell r="AA3540" t="str">
            <v>Carte 1 an Loisir Adulte</v>
          </cell>
          <cell r="AB3540">
            <v>71456</v>
          </cell>
          <cell r="AC3540">
            <v>44562</v>
          </cell>
          <cell r="AD3540">
            <v>44565</v>
          </cell>
          <cell r="AE3540">
            <v>44926</v>
          </cell>
          <cell r="AF3540" t="str">
            <v>Aucun</v>
          </cell>
          <cell r="AG3540" t="str">
            <v>V</v>
          </cell>
          <cell r="AH3540" t="str">
            <v>VETERAN</v>
          </cell>
        </row>
        <row r="3541">
          <cell r="E3541">
            <v>481019</v>
          </cell>
          <cell r="F3541" t="str">
            <v>Mme</v>
          </cell>
          <cell r="G3541" t="str">
            <v>EVENO</v>
          </cell>
          <cell r="H3541" t="str">
            <v>CHARLOTTE</v>
          </cell>
          <cell r="I3541">
            <v>27030</v>
          </cell>
          <cell r="J3541" t="str">
            <v>FRANCE</v>
          </cell>
          <cell r="K3541" t="str">
            <v>Femme</v>
          </cell>
          <cell r="L3541">
            <v>2245</v>
          </cell>
          <cell r="M3541" t="str">
            <v>EAUX VIVES CANOE KAYAK LOISIR ASSOCIATIF</v>
          </cell>
          <cell r="N3541" t="str">
            <v>ECKLA</v>
          </cell>
          <cell r="O3541">
            <v>2200</v>
          </cell>
          <cell r="P3541" t="str">
            <v>COMITE DEPARTEMENTAL CK COTES D'ARMOR</v>
          </cell>
          <cell r="Q3541" t="str">
            <v>CR03</v>
          </cell>
          <cell r="R3541" t="str">
            <v>COMITE REGIONAL BRETAGNE CK</v>
          </cell>
          <cell r="S3541" t="str">
            <v>FEDERATION FRANCAISE CANOE-KAYAK ET SPORTS PAGAIE</v>
          </cell>
          <cell r="T3541">
            <v>2022</v>
          </cell>
          <cell r="V3541">
            <v>55</v>
          </cell>
          <cell r="W3541" t="str">
            <v>Non</v>
          </cell>
          <cell r="Z3541" t="str">
            <v>AN_LOIS_A</v>
          </cell>
          <cell r="AA3541" t="str">
            <v>Carte 1 an Loisir Adulte</v>
          </cell>
          <cell r="AB3541">
            <v>71456</v>
          </cell>
          <cell r="AC3541">
            <v>44562</v>
          </cell>
          <cell r="AD3541">
            <v>44565</v>
          </cell>
          <cell r="AE3541">
            <v>44926</v>
          </cell>
          <cell r="AF3541" t="str">
            <v>Aucun</v>
          </cell>
          <cell r="AG3541" t="str">
            <v>V</v>
          </cell>
          <cell r="AH3541" t="str">
            <v>VETERAN</v>
          </cell>
        </row>
        <row r="3542">
          <cell r="E3542">
            <v>481020</v>
          </cell>
          <cell r="F3542" t="str">
            <v>M.</v>
          </cell>
          <cell r="G3542" t="str">
            <v>ACHALME</v>
          </cell>
          <cell r="H3542" t="str">
            <v>JEAN MARC</v>
          </cell>
          <cell r="I3542">
            <v>22797</v>
          </cell>
          <cell r="J3542" t="str">
            <v>FRANCE</v>
          </cell>
          <cell r="K3542" t="str">
            <v>Homme</v>
          </cell>
          <cell r="L3542">
            <v>2245</v>
          </cell>
          <cell r="M3542" t="str">
            <v>EAUX VIVES CANOE KAYAK LOISIR ASSOCIATIF</v>
          </cell>
          <cell r="N3542" t="str">
            <v>ECKLA</v>
          </cell>
          <cell r="O3542">
            <v>2200</v>
          </cell>
          <cell r="P3542" t="str">
            <v>COMITE DEPARTEMENTAL CK COTES D'ARMOR</v>
          </cell>
          <cell r="Q3542" t="str">
            <v>CR03</v>
          </cell>
          <cell r="R3542" t="str">
            <v>COMITE REGIONAL BRETAGNE CK</v>
          </cell>
          <cell r="S3542" t="str">
            <v>FEDERATION FRANCAISE CANOE-KAYAK ET SPORTS PAGAIE</v>
          </cell>
          <cell r="T3542">
            <v>2022</v>
          </cell>
          <cell r="V3542">
            <v>55</v>
          </cell>
          <cell r="W3542" t="str">
            <v>Non</v>
          </cell>
          <cell r="Z3542" t="str">
            <v>AN_LOIS_A</v>
          </cell>
          <cell r="AA3542" t="str">
            <v>Carte 1 an Loisir Adulte</v>
          </cell>
          <cell r="AB3542">
            <v>71456</v>
          </cell>
          <cell r="AC3542">
            <v>44562</v>
          </cell>
          <cell r="AD3542">
            <v>44565</v>
          </cell>
          <cell r="AE3542">
            <v>44926</v>
          </cell>
          <cell r="AF3542" t="str">
            <v>Aucun</v>
          </cell>
          <cell r="AG3542" t="str">
            <v>V</v>
          </cell>
          <cell r="AH3542" t="str">
            <v>VETERAN</v>
          </cell>
        </row>
        <row r="3543">
          <cell r="E3543">
            <v>481021</v>
          </cell>
          <cell r="F3543" t="str">
            <v>Mme</v>
          </cell>
          <cell r="G3543" t="str">
            <v>DONGUY</v>
          </cell>
          <cell r="H3543" t="str">
            <v>CATHERINE</v>
          </cell>
          <cell r="I3543">
            <v>24019</v>
          </cell>
          <cell r="J3543" t="str">
            <v>FRANCE</v>
          </cell>
          <cell r="K3543" t="str">
            <v>Femme</v>
          </cell>
          <cell r="L3543">
            <v>2245</v>
          </cell>
          <cell r="M3543" t="str">
            <v>EAUX VIVES CANOE KAYAK LOISIR ASSOCIATIF</v>
          </cell>
          <cell r="N3543" t="str">
            <v>ECKLA</v>
          </cell>
          <cell r="O3543">
            <v>2200</v>
          </cell>
          <cell r="P3543" t="str">
            <v>COMITE DEPARTEMENTAL CK COTES D'ARMOR</v>
          </cell>
          <cell r="Q3543" t="str">
            <v>CR03</v>
          </cell>
          <cell r="R3543" t="str">
            <v>COMITE REGIONAL BRETAGNE CK</v>
          </cell>
          <cell r="S3543" t="str">
            <v>FEDERATION FRANCAISE CANOE-KAYAK ET SPORTS PAGAIE</v>
          </cell>
          <cell r="T3543">
            <v>2022</v>
          </cell>
          <cell r="V3543">
            <v>55</v>
          </cell>
          <cell r="W3543" t="str">
            <v>Non</v>
          </cell>
          <cell r="Z3543" t="str">
            <v>AN_LOIS_A</v>
          </cell>
          <cell r="AA3543" t="str">
            <v>Carte 1 an Loisir Adulte</v>
          </cell>
          <cell r="AB3543">
            <v>71456</v>
          </cell>
          <cell r="AC3543">
            <v>44562</v>
          </cell>
          <cell r="AD3543">
            <v>44565</v>
          </cell>
          <cell r="AE3543">
            <v>44926</v>
          </cell>
          <cell r="AF3543" t="str">
            <v>Aucun</v>
          </cell>
          <cell r="AG3543" t="str">
            <v>V</v>
          </cell>
          <cell r="AH3543" t="str">
            <v>VETERAN</v>
          </cell>
        </row>
        <row r="3544">
          <cell r="E3544">
            <v>481022</v>
          </cell>
          <cell r="F3544" t="str">
            <v>M.</v>
          </cell>
          <cell r="G3544" t="str">
            <v>BIENVENU</v>
          </cell>
          <cell r="H3544" t="str">
            <v>PIERRE-OLIVIER</v>
          </cell>
          <cell r="I3544">
            <v>26077</v>
          </cell>
          <cell r="J3544" t="str">
            <v>FRANCE</v>
          </cell>
          <cell r="K3544" t="str">
            <v>Homme</v>
          </cell>
          <cell r="L3544">
            <v>2245</v>
          </cell>
          <cell r="M3544" t="str">
            <v>EAUX VIVES CANOE KAYAK LOISIR ASSOCIATIF</v>
          </cell>
          <cell r="N3544" t="str">
            <v>ECKLA</v>
          </cell>
          <cell r="O3544">
            <v>2200</v>
          </cell>
          <cell r="P3544" t="str">
            <v>COMITE DEPARTEMENTAL CK COTES D'ARMOR</v>
          </cell>
          <cell r="Q3544" t="str">
            <v>CR03</v>
          </cell>
          <cell r="R3544" t="str">
            <v>COMITE REGIONAL BRETAGNE CK</v>
          </cell>
          <cell r="S3544" t="str">
            <v>FEDERATION FRANCAISE CANOE-KAYAK ET SPORTS PAGAIE</v>
          </cell>
          <cell r="T3544">
            <v>2022</v>
          </cell>
          <cell r="V3544">
            <v>55</v>
          </cell>
          <cell r="W3544" t="str">
            <v>Non</v>
          </cell>
          <cell r="Z3544" t="str">
            <v>AN_LOIS_A</v>
          </cell>
          <cell r="AA3544" t="str">
            <v>Carte 1 an Loisir Adulte</v>
          </cell>
          <cell r="AB3544">
            <v>71456</v>
          </cell>
          <cell r="AC3544">
            <v>44562</v>
          </cell>
          <cell r="AD3544">
            <v>44565</v>
          </cell>
          <cell r="AE3544">
            <v>44926</v>
          </cell>
          <cell r="AF3544" t="str">
            <v>Aucun</v>
          </cell>
          <cell r="AG3544" t="str">
            <v>V</v>
          </cell>
          <cell r="AH3544" t="str">
            <v>VETERAN</v>
          </cell>
        </row>
        <row r="3545">
          <cell r="E3545">
            <v>481025</v>
          </cell>
          <cell r="F3545" t="str">
            <v>M.</v>
          </cell>
          <cell r="G3545" t="str">
            <v>FOULON</v>
          </cell>
          <cell r="H3545" t="str">
            <v>JEAN-GREGOIRE</v>
          </cell>
          <cell r="I3545">
            <v>29115</v>
          </cell>
          <cell r="J3545" t="str">
            <v>FRANCE</v>
          </cell>
          <cell r="K3545" t="str">
            <v>Homme</v>
          </cell>
          <cell r="L3545">
            <v>3522</v>
          </cell>
          <cell r="M3545" t="str">
            <v>CESSON SEVIGNE CANOE KAYAK LES POISSONS VOLANTS</v>
          </cell>
          <cell r="N3545" t="str">
            <v>CSCK PV</v>
          </cell>
          <cell r="O3545">
            <v>3500</v>
          </cell>
          <cell r="P3545" t="str">
            <v>COMITE DEPARTEMENTAL CK D'ILLE ET VILAINE</v>
          </cell>
          <cell r="Q3545" t="str">
            <v>CR03</v>
          </cell>
          <cell r="R3545" t="str">
            <v>COMITE REGIONAL BRETAGNE CK</v>
          </cell>
          <cell r="S3545" t="str">
            <v>FEDERATION FRANCAISE CANOE-KAYAK ET SPORTS PAGAIE</v>
          </cell>
          <cell r="T3545">
            <v>2022</v>
          </cell>
          <cell r="V3545">
            <v>55</v>
          </cell>
          <cell r="W3545" t="str">
            <v>Non</v>
          </cell>
          <cell r="Z3545" t="str">
            <v>AN_LOIS_A</v>
          </cell>
          <cell r="AA3545" t="str">
            <v>Carte 1 an Loisir Adulte</v>
          </cell>
          <cell r="AB3545">
            <v>71104</v>
          </cell>
          <cell r="AC3545">
            <v>44531</v>
          </cell>
          <cell r="AD3545">
            <v>44559</v>
          </cell>
          <cell r="AE3545">
            <v>44926</v>
          </cell>
          <cell r="AF3545" t="str">
            <v>Aucun</v>
          </cell>
          <cell r="AG3545" t="str">
            <v>V</v>
          </cell>
          <cell r="AH3545" t="str">
            <v>VETERAN</v>
          </cell>
          <cell r="AJ3545">
            <v>44474</v>
          </cell>
          <cell r="AK3545" t="str">
            <v>Loisir</v>
          </cell>
          <cell r="AL3545" t="str">
            <v>SALLARD MARIE CHRISTINE</v>
          </cell>
        </row>
        <row r="3546">
          <cell r="E3546">
            <v>481028</v>
          </cell>
          <cell r="F3546" t="str">
            <v>M.</v>
          </cell>
          <cell r="G3546" t="str">
            <v>MERLE</v>
          </cell>
          <cell r="H3546" t="str">
            <v>MAEL</v>
          </cell>
          <cell r="I3546">
            <v>39671</v>
          </cell>
          <cell r="J3546" t="str">
            <v>FRANCE</v>
          </cell>
          <cell r="K3546" t="str">
            <v>Homme</v>
          </cell>
          <cell r="L3546">
            <v>5605</v>
          </cell>
          <cell r="M3546" t="str">
            <v xml:space="preserve">PLUMELIAU CANOE KAYAK </v>
          </cell>
          <cell r="N3546" t="str">
            <v>PCK</v>
          </cell>
          <cell r="O3546">
            <v>5600</v>
          </cell>
          <cell r="P3546" t="str">
            <v>COMITE DEPARTEMENTAL CK DU MORBIHAN</v>
          </cell>
          <cell r="Q3546" t="str">
            <v>CR03</v>
          </cell>
          <cell r="R3546" t="str">
            <v>COMITE REGIONAL BRETAGNE CK</v>
          </cell>
          <cell r="S3546" t="str">
            <v>FEDERATION FRANCAISE CANOE-KAYAK ET SPORTS PAGAIE</v>
          </cell>
          <cell r="T3546">
            <v>2022</v>
          </cell>
          <cell r="V3546">
            <v>40</v>
          </cell>
          <cell r="W3546" t="str">
            <v>Non</v>
          </cell>
          <cell r="Z3546" t="str">
            <v>AN_COMP_J</v>
          </cell>
          <cell r="AA3546" t="str">
            <v>Carte 1 an Compétition Jeune</v>
          </cell>
          <cell r="AB3546">
            <v>71174</v>
          </cell>
          <cell r="AC3546">
            <v>44562</v>
          </cell>
          <cell r="AD3546">
            <v>44563</v>
          </cell>
          <cell r="AE3546">
            <v>44926</v>
          </cell>
          <cell r="AF3546" t="str">
            <v>Aucun</v>
          </cell>
          <cell r="AG3546" t="str">
            <v>M</v>
          </cell>
          <cell r="AH3546" t="str">
            <v>MINIME</v>
          </cell>
        </row>
        <row r="3547">
          <cell r="E3547">
            <v>481032</v>
          </cell>
          <cell r="F3547" t="str">
            <v>Mme</v>
          </cell>
          <cell r="G3547" t="str">
            <v>HAFNAOUI</v>
          </cell>
          <cell r="H3547" t="str">
            <v>HELENE</v>
          </cell>
          <cell r="I3547">
            <v>26705</v>
          </cell>
          <cell r="J3547" t="str">
            <v>FRANCE</v>
          </cell>
          <cell r="K3547" t="str">
            <v>Femme</v>
          </cell>
          <cell r="L3547">
            <v>5617</v>
          </cell>
          <cell r="M3547" t="str">
            <v>KAYAK CLUB DE VANNES</v>
          </cell>
          <cell r="O3547">
            <v>5600</v>
          </cell>
          <cell r="P3547" t="str">
            <v>COMITE DEPARTEMENTAL CK DU MORBIHAN</v>
          </cell>
          <cell r="Q3547" t="str">
            <v>CR03</v>
          </cell>
          <cell r="R3547" t="str">
            <v>COMITE REGIONAL BRETAGNE CK</v>
          </cell>
          <cell r="S3547" t="str">
            <v>FEDERATION FRANCAISE CANOE-KAYAK ET SPORTS PAGAIE</v>
          </cell>
          <cell r="T3547">
            <v>2022</v>
          </cell>
          <cell r="V3547">
            <v>55</v>
          </cell>
          <cell r="W3547" t="str">
            <v>Non</v>
          </cell>
          <cell r="Z3547" t="str">
            <v>AN_LOIS_A</v>
          </cell>
          <cell r="AA3547" t="str">
            <v>Carte 1 an Loisir Adulte</v>
          </cell>
          <cell r="AB3547">
            <v>70760</v>
          </cell>
          <cell r="AC3547">
            <v>44531</v>
          </cell>
          <cell r="AD3547">
            <v>44556</v>
          </cell>
          <cell r="AE3547">
            <v>44926</v>
          </cell>
          <cell r="AF3547" t="str">
            <v>Aucun</v>
          </cell>
          <cell r="AG3547" t="str">
            <v>V</v>
          </cell>
          <cell r="AH3547" t="str">
            <v>VETERAN</v>
          </cell>
          <cell r="AJ3547">
            <v>44455</v>
          </cell>
          <cell r="AK3547" t="str">
            <v>Loisir</v>
          </cell>
          <cell r="AL3547" t="str">
            <v>Anne Guiodo</v>
          </cell>
        </row>
        <row r="3548">
          <cell r="E3548">
            <v>481033</v>
          </cell>
          <cell r="F3548" t="str">
            <v>Mme</v>
          </cell>
          <cell r="G3548" t="str">
            <v>BODENNEC</v>
          </cell>
          <cell r="H3548" t="str">
            <v>LOUNA</v>
          </cell>
          <cell r="I3548">
            <v>40129</v>
          </cell>
          <cell r="J3548" t="str">
            <v>FRANCE</v>
          </cell>
          <cell r="K3548" t="str">
            <v>Femme</v>
          </cell>
          <cell r="L3548">
            <v>5614</v>
          </cell>
          <cell r="M3548" t="str">
            <v>C.K.C. AURAY</v>
          </cell>
          <cell r="O3548">
            <v>5600</v>
          </cell>
          <cell r="P3548" t="str">
            <v>COMITE DEPARTEMENTAL CK DU MORBIHAN</v>
          </cell>
          <cell r="Q3548" t="str">
            <v>CR03</v>
          </cell>
          <cell r="R3548" t="str">
            <v>COMITE REGIONAL BRETAGNE CK</v>
          </cell>
          <cell r="S3548" t="str">
            <v>FEDERATION FRANCAISE CANOE-KAYAK ET SPORTS PAGAIE</v>
          </cell>
          <cell r="T3548">
            <v>2022</v>
          </cell>
          <cell r="V3548">
            <v>20</v>
          </cell>
          <cell r="W3548" t="str">
            <v>Non</v>
          </cell>
          <cell r="Z3548" t="str">
            <v>AN_LOIS_J</v>
          </cell>
          <cell r="AA3548" t="str">
            <v>Carte 1 an Loisir Jeune</v>
          </cell>
          <cell r="AB3548">
            <v>71181</v>
          </cell>
          <cell r="AC3548">
            <v>44562</v>
          </cell>
          <cell r="AD3548">
            <v>44563</v>
          </cell>
          <cell r="AE3548">
            <v>44926</v>
          </cell>
          <cell r="AF3548" t="str">
            <v>Aucun</v>
          </cell>
          <cell r="AG3548" t="str">
            <v>M</v>
          </cell>
          <cell r="AH3548" t="str">
            <v>MINIME</v>
          </cell>
          <cell r="AJ3548">
            <v>44563</v>
          </cell>
          <cell r="AK3548" t="str">
            <v>Loisir</v>
          </cell>
        </row>
        <row r="3549">
          <cell r="E3549">
            <v>481035</v>
          </cell>
          <cell r="F3549" t="str">
            <v>M.</v>
          </cell>
          <cell r="G3549" t="str">
            <v>GAUDIN</v>
          </cell>
          <cell r="H3549" t="str">
            <v>PIERRE</v>
          </cell>
          <cell r="I3549">
            <v>28778</v>
          </cell>
          <cell r="J3549" t="str">
            <v>FRANCE</v>
          </cell>
          <cell r="K3549" t="str">
            <v>Homme</v>
          </cell>
          <cell r="L3549">
            <v>5614</v>
          </cell>
          <cell r="M3549" t="str">
            <v>C.K.C. AURAY</v>
          </cell>
          <cell r="O3549">
            <v>5600</v>
          </cell>
          <cell r="P3549" t="str">
            <v>COMITE DEPARTEMENTAL CK DU MORBIHAN</v>
          </cell>
          <cell r="Q3549" t="str">
            <v>CR03</v>
          </cell>
          <cell r="R3549" t="str">
            <v>COMITE REGIONAL BRETAGNE CK</v>
          </cell>
          <cell r="S3549" t="str">
            <v>FEDERATION FRANCAISE CANOE-KAYAK ET SPORTS PAGAIE</v>
          </cell>
          <cell r="T3549">
            <v>2022</v>
          </cell>
          <cell r="V3549">
            <v>55</v>
          </cell>
          <cell r="W3549" t="str">
            <v>Non</v>
          </cell>
          <cell r="Z3549" t="str">
            <v>AN_LOIS_A</v>
          </cell>
          <cell r="AA3549" t="str">
            <v>Carte 1 an Loisir Adulte</v>
          </cell>
          <cell r="AB3549">
            <v>71181</v>
          </cell>
          <cell r="AC3549">
            <v>44562</v>
          </cell>
          <cell r="AD3549">
            <v>44563</v>
          </cell>
          <cell r="AE3549">
            <v>44926</v>
          </cell>
          <cell r="AF3549" t="str">
            <v>Aucun</v>
          </cell>
          <cell r="AG3549" t="str">
            <v>V</v>
          </cell>
          <cell r="AH3549" t="str">
            <v>VETERAN</v>
          </cell>
          <cell r="AJ3549">
            <v>44482</v>
          </cell>
          <cell r="AK3549" t="str">
            <v>Loisir</v>
          </cell>
          <cell r="AL3549" t="str">
            <v>GILARDEAU</v>
          </cell>
          <cell r="AM3549">
            <v>10101550035</v>
          </cell>
        </row>
        <row r="3550">
          <cell r="E3550">
            <v>481036</v>
          </cell>
          <cell r="F3550" t="str">
            <v>M.</v>
          </cell>
          <cell r="G3550" t="str">
            <v>TARAUD</v>
          </cell>
          <cell r="H3550" t="str">
            <v>CHRISTOPHE</v>
          </cell>
          <cell r="I3550">
            <v>21828</v>
          </cell>
          <cell r="J3550" t="str">
            <v>FRANCE</v>
          </cell>
          <cell r="K3550" t="str">
            <v>Homme</v>
          </cell>
          <cell r="L3550">
            <v>3510</v>
          </cell>
          <cell r="M3550" t="str">
            <v>THORIGNE EAUX VIVES</v>
          </cell>
          <cell r="N3550" t="str">
            <v>TEV</v>
          </cell>
          <cell r="O3550">
            <v>3500</v>
          </cell>
          <cell r="P3550" t="str">
            <v>COMITE DEPARTEMENTAL CK D'ILLE ET VILAINE</v>
          </cell>
          <cell r="Q3550" t="str">
            <v>CR03</v>
          </cell>
          <cell r="R3550" t="str">
            <v>COMITE REGIONAL BRETAGNE CK</v>
          </cell>
          <cell r="S3550" t="str">
            <v>FEDERATION FRANCAISE CANOE-KAYAK ET SPORTS PAGAIE</v>
          </cell>
          <cell r="T3550">
            <v>2022</v>
          </cell>
          <cell r="V3550">
            <v>55</v>
          </cell>
          <cell r="W3550" t="str">
            <v>Non</v>
          </cell>
          <cell r="Z3550" t="str">
            <v>AN_LOIS_A</v>
          </cell>
          <cell r="AA3550" t="str">
            <v>Carte 1 an Loisir Adulte</v>
          </cell>
          <cell r="AB3550">
            <v>71438</v>
          </cell>
          <cell r="AC3550">
            <v>44562</v>
          </cell>
          <cell r="AD3550">
            <v>44565</v>
          </cell>
          <cell r="AE3550">
            <v>44926</v>
          </cell>
          <cell r="AF3550" t="str">
            <v>Aucun</v>
          </cell>
          <cell r="AG3550" t="str">
            <v>V</v>
          </cell>
          <cell r="AH3550" t="str">
            <v>VETERAN</v>
          </cell>
          <cell r="AJ3550">
            <v>44469</v>
          </cell>
          <cell r="AK3550" t="str">
            <v>Loisir</v>
          </cell>
        </row>
        <row r="3551">
          <cell r="E3551">
            <v>481037</v>
          </cell>
          <cell r="F3551" t="str">
            <v>Mme</v>
          </cell>
          <cell r="G3551" t="str">
            <v>AUBREE</v>
          </cell>
          <cell r="H3551" t="str">
            <v>MARIE HÉLÈNE</v>
          </cell>
          <cell r="I3551">
            <v>19501</v>
          </cell>
          <cell r="J3551" t="str">
            <v>FRANCE</v>
          </cell>
          <cell r="K3551" t="str">
            <v>Femme</v>
          </cell>
          <cell r="L3551">
            <v>3510</v>
          </cell>
          <cell r="M3551" t="str">
            <v>THORIGNE EAUX VIVES</v>
          </cell>
          <cell r="N3551" t="str">
            <v>TEV</v>
          </cell>
          <cell r="O3551">
            <v>3500</v>
          </cell>
          <cell r="P3551" t="str">
            <v>COMITE DEPARTEMENTAL CK D'ILLE ET VILAINE</v>
          </cell>
          <cell r="Q3551" t="str">
            <v>CR03</v>
          </cell>
          <cell r="R3551" t="str">
            <v>COMITE REGIONAL BRETAGNE CK</v>
          </cell>
          <cell r="S3551" t="str">
            <v>FEDERATION FRANCAISE CANOE-KAYAK ET SPORTS PAGAIE</v>
          </cell>
          <cell r="T3551">
            <v>2022</v>
          </cell>
          <cell r="V3551">
            <v>55</v>
          </cell>
          <cell r="W3551" t="str">
            <v>Non</v>
          </cell>
          <cell r="Z3551" t="str">
            <v>AN_LOIS_A</v>
          </cell>
          <cell r="AA3551" t="str">
            <v>Carte 1 an Loisir Adulte</v>
          </cell>
          <cell r="AB3551">
            <v>71438</v>
          </cell>
          <cell r="AC3551">
            <v>44562</v>
          </cell>
          <cell r="AD3551">
            <v>44564</v>
          </cell>
          <cell r="AE3551">
            <v>44926</v>
          </cell>
          <cell r="AF3551" t="str">
            <v>Aucun</v>
          </cell>
          <cell r="AG3551" t="str">
            <v>V</v>
          </cell>
          <cell r="AH3551" t="str">
            <v>VETERAN</v>
          </cell>
          <cell r="AJ3551">
            <v>44483</v>
          </cell>
          <cell r="AK3551" t="str">
            <v>Loisir</v>
          </cell>
        </row>
        <row r="3552">
          <cell r="E3552">
            <v>481038</v>
          </cell>
          <cell r="F3552" t="str">
            <v>Mme</v>
          </cell>
          <cell r="G3552" t="str">
            <v>VALLON-LAGRANGE</v>
          </cell>
          <cell r="H3552" t="str">
            <v>NAOKI</v>
          </cell>
          <cell r="I3552">
            <v>40618</v>
          </cell>
          <cell r="J3552" t="str">
            <v>FRANCE</v>
          </cell>
          <cell r="K3552" t="str">
            <v>Femme</v>
          </cell>
          <cell r="L3552">
            <v>5614</v>
          </cell>
          <cell r="M3552" t="str">
            <v>C.K.C. AURAY</v>
          </cell>
          <cell r="O3552">
            <v>5600</v>
          </cell>
          <cell r="P3552" t="str">
            <v>COMITE DEPARTEMENTAL CK DU MORBIHAN</v>
          </cell>
          <cell r="Q3552" t="str">
            <v>CR03</v>
          </cell>
          <cell r="R3552" t="str">
            <v>COMITE REGIONAL BRETAGNE CK</v>
          </cell>
          <cell r="S3552" t="str">
            <v>FEDERATION FRANCAISE CANOE-KAYAK ET SPORTS PAGAIE</v>
          </cell>
          <cell r="T3552">
            <v>2022</v>
          </cell>
          <cell r="V3552">
            <v>20</v>
          </cell>
          <cell r="W3552" t="str">
            <v>Non</v>
          </cell>
          <cell r="Z3552" t="str">
            <v>AN_LOIS_J</v>
          </cell>
          <cell r="AA3552" t="str">
            <v>Carte 1 an Loisir Jeune</v>
          </cell>
          <cell r="AB3552">
            <v>71181</v>
          </cell>
          <cell r="AC3552">
            <v>44562</v>
          </cell>
          <cell r="AD3552">
            <v>44563</v>
          </cell>
          <cell r="AE3552">
            <v>44926</v>
          </cell>
          <cell r="AF3552" t="str">
            <v>Aucun</v>
          </cell>
          <cell r="AG3552" t="str">
            <v>B</v>
          </cell>
          <cell r="AH3552" t="str">
            <v>BENJAMIN</v>
          </cell>
          <cell r="AJ3552">
            <v>44455</v>
          </cell>
          <cell r="AK3552" t="str">
            <v>Loisir</v>
          </cell>
          <cell r="AL3552" t="str">
            <v>vallon</v>
          </cell>
        </row>
        <row r="3553">
          <cell r="E3553">
            <v>481082</v>
          </cell>
          <cell r="F3553" t="str">
            <v>Mme</v>
          </cell>
          <cell r="G3553" t="str">
            <v>MORIN LE MOING</v>
          </cell>
          <cell r="H3553" t="str">
            <v>STERENN</v>
          </cell>
          <cell r="I3553">
            <v>44338</v>
          </cell>
          <cell r="J3553" t="str">
            <v>FRANCE</v>
          </cell>
          <cell r="K3553" t="str">
            <v>Femme</v>
          </cell>
          <cell r="L3553">
            <v>2904</v>
          </cell>
          <cell r="M3553" t="str">
            <v>CANOE KAYAK DE QUIMPERLE</v>
          </cell>
          <cell r="O3553">
            <v>2900</v>
          </cell>
          <cell r="P3553" t="str">
            <v>COMITE DEPARTEMENTAL CK DU FINISTERE</v>
          </cell>
          <cell r="Q3553" t="str">
            <v>CR03</v>
          </cell>
          <cell r="R3553" t="str">
            <v>COMITE REGIONAL BRETAGNE CK</v>
          </cell>
          <cell r="S3553" t="str">
            <v>FEDERATION FRANCAISE CANOE-KAYAK ET SPORTS PAGAIE</v>
          </cell>
          <cell r="T3553">
            <v>2022</v>
          </cell>
          <cell r="V3553">
            <v>20</v>
          </cell>
          <cell r="W3553" t="str">
            <v>Non</v>
          </cell>
          <cell r="Z3553" t="str">
            <v>AN_LOIS_J</v>
          </cell>
          <cell r="AA3553" t="str">
            <v>Carte 1 an Loisir Jeune</v>
          </cell>
          <cell r="AB3553">
            <v>71568</v>
          </cell>
          <cell r="AC3553">
            <v>44562</v>
          </cell>
          <cell r="AD3553">
            <v>44565</v>
          </cell>
          <cell r="AE3553">
            <v>44926</v>
          </cell>
          <cell r="AF3553" t="str">
            <v>Aucun</v>
          </cell>
          <cell r="AG3553" t="str">
            <v>P</v>
          </cell>
          <cell r="AH3553" t="str">
            <v>POUSSIN</v>
          </cell>
        </row>
        <row r="3554">
          <cell r="E3554">
            <v>481085</v>
          </cell>
          <cell r="F3554" t="str">
            <v>M.</v>
          </cell>
          <cell r="G3554" t="str">
            <v>SANDOVAL</v>
          </cell>
          <cell r="H3554" t="str">
            <v>BALTHAZAR</v>
          </cell>
          <cell r="I3554">
            <v>40534</v>
          </cell>
          <cell r="J3554" t="str">
            <v>FRANCE</v>
          </cell>
          <cell r="K3554" t="str">
            <v>Homme</v>
          </cell>
          <cell r="L3554">
            <v>2904</v>
          </cell>
          <cell r="M3554" t="str">
            <v>CANOE KAYAK DE QUIMPERLE</v>
          </cell>
          <cell r="O3554">
            <v>2900</v>
          </cell>
          <cell r="P3554" t="str">
            <v>COMITE DEPARTEMENTAL CK DU FINISTERE</v>
          </cell>
          <cell r="Q3554" t="str">
            <v>CR03</v>
          </cell>
          <cell r="R3554" t="str">
            <v>COMITE REGIONAL BRETAGNE CK</v>
          </cell>
          <cell r="S3554" t="str">
            <v>FEDERATION FRANCAISE CANOE-KAYAK ET SPORTS PAGAIE</v>
          </cell>
          <cell r="T3554">
            <v>2022</v>
          </cell>
          <cell r="V3554">
            <v>20</v>
          </cell>
          <cell r="W3554" t="str">
            <v>Non</v>
          </cell>
          <cell r="Z3554" t="str">
            <v>AN_LOIS_J</v>
          </cell>
          <cell r="AA3554" t="str">
            <v>Carte 1 an Loisir Jeune</v>
          </cell>
          <cell r="AB3554">
            <v>71568</v>
          </cell>
          <cell r="AC3554">
            <v>44562</v>
          </cell>
          <cell r="AD3554">
            <v>44565</v>
          </cell>
          <cell r="AE3554">
            <v>44926</v>
          </cell>
          <cell r="AF3554" t="str">
            <v>Aucun</v>
          </cell>
          <cell r="AG3554" t="str">
            <v>B</v>
          </cell>
          <cell r="AH3554" t="str">
            <v>BENJAMIN</v>
          </cell>
        </row>
        <row r="3555">
          <cell r="E3555">
            <v>481090</v>
          </cell>
          <cell r="F3555" t="str">
            <v>Mme</v>
          </cell>
          <cell r="G3555" t="str">
            <v>BIORET</v>
          </cell>
          <cell r="H3555" t="str">
            <v>ANGELE</v>
          </cell>
          <cell r="I3555">
            <v>40304</v>
          </cell>
          <cell r="J3555" t="str">
            <v>FRANCE</v>
          </cell>
          <cell r="K3555" t="str">
            <v>Femme</v>
          </cell>
          <cell r="L3555">
            <v>2904</v>
          </cell>
          <cell r="M3555" t="str">
            <v>CANOE KAYAK DE QUIMPERLE</v>
          </cell>
          <cell r="O3555">
            <v>2900</v>
          </cell>
          <cell r="P3555" t="str">
            <v>COMITE DEPARTEMENTAL CK DU FINISTERE</v>
          </cell>
          <cell r="Q3555" t="str">
            <v>CR03</v>
          </cell>
          <cell r="R3555" t="str">
            <v>COMITE REGIONAL BRETAGNE CK</v>
          </cell>
          <cell r="S3555" t="str">
            <v>FEDERATION FRANCAISE CANOE-KAYAK ET SPORTS PAGAIE</v>
          </cell>
          <cell r="T3555">
            <v>2022</v>
          </cell>
          <cell r="V3555">
            <v>20</v>
          </cell>
          <cell r="W3555" t="str">
            <v>Non</v>
          </cell>
          <cell r="Z3555" t="str">
            <v>AN_LOIS_J</v>
          </cell>
          <cell r="AA3555" t="str">
            <v>Carte 1 an Loisir Jeune</v>
          </cell>
          <cell r="AB3555">
            <v>71568</v>
          </cell>
          <cell r="AC3555">
            <v>44562</v>
          </cell>
          <cell r="AD3555">
            <v>44565</v>
          </cell>
          <cell r="AE3555">
            <v>44926</v>
          </cell>
          <cell r="AF3555" t="str">
            <v>Aucun</v>
          </cell>
          <cell r="AG3555" t="str">
            <v>B</v>
          </cell>
          <cell r="AH3555" t="str">
            <v>BENJAMIN</v>
          </cell>
        </row>
        <row r="3556">
          <cell r="E3556">
            <v>481093</v>
          </cell>
          <cell r="F3556" t="str">
            <v>M.</v>
          </cell>
          <cell r="G3556" t="str">
            <v>VLAAR</v>
          </cell>
          <cell r="H3556" t="str">
            <v>KYNAN</v>
          </cell>
          <cell r="I3556">
            <v>40345</v>
          </cell>
          <cell r="J3556" t="str">
            <v>FRANCE</v>
          </cell>
          <cell r="K3556" t="str">
            <v>Homme</v>
          </cell>
          <cell r="L3556">
            <v>2904</v>
          </cell>
          <cell r="M3556" t="str">
            <v>CANOE KAYAK DE QUIMPERLE</v>
          </cell>
          <cell r="O3556">
            <v>2900</v>
          </cell>
          <cell r="P3556" t="str">
            <v>COMITE DEPARTEMENTAL CK DU FINISTERE</v>
          </cell>
          <cell r="Q3556" t="str">
            <v>CR03</v>
          </cell>
          <cell r="R3556" t="str">
            <v>COMITE REGIONAL BRETAGNE CK</v>
          </cell>
          <cell r="S3556" t="str">
            <v>FEDERATION FRANCAISE CANOE-KAYAK ET SPORTS PAGAIE</v>
          </cell>
          <cell r="T3556">
            <v>2022</v>
          </cell>
          <cell r="V3556">
            <v>20</v>
          </cell>
          <cell r="W3556" t="str">
            <v>Non</v>
          </cell>
          <cell r="Z3556" t="str">
            <v>AN_LOIS_J</v>
          </cell>
          <cell r="AA3556" t="str">
            <v>Carte 1 an Loisir Jeune</v>
          </cell>
          <cell r="AB3556">
            <v>71568</v>
          </cell>
          <cell r="AC3556">
            <v>44562</v>
          </cell>
          <cell r="AD3556">
            <v>44565</v>
          </cell>
          <cell r="AE3556">
            <v>44926</v>
          </cell>
          <cell r="AF3556" t="str">
            <v>Aucun</v>
          </cell>
          <cell r="AG3556" t="str">
            <v>B</v>
          </cell>
          <cell r="AH3556" t="str">
            <v>BENJAMIN</v>
          </cell>
        </row>
        <row r="3557">
          <cell r="E3557">
            <v>481095</v>
          </cell>
          <cell r="F3557" t="str">
            <v>M.</v>
          </cell>
          <cell r="G3557" t="str">
            <v>GUELT CECCALDI</v>
          </cell>
          <cell r="H3557" t="str">
            <v>SACHA</v>
          </cell>
          <cell r="I3557">
            <v>40752</v>
          </cell>
          <cell r="J3557" t="str">
            <v>FRANCE</v>
          </cell>
          <cell r="K3557" t="str">
            <v>Homme</v>
          </cell>
          <cell r="L3557">
            <v>2904</v>
          </cell>
          <cell r="M3557" t="str">
            <v>CANOE KAYAK DE QUIMPERLE</v>
          </cell>
          <cell r="O3557">
            <v>2900</v>
          </cell>
          <cell r="P3557" t="str">
            <v>COMITE DEPARTEMENTAL CK DU FINISTERE</v>
          </cell>
          <cell r="Q3557" t="str">
            <v>CR03</v>
          </cell>
          <cell r="R3557" t="str">
            <v>COMITE REGIONAL BRETAGNE CK</v>
          </cell>
          <cell r="S3557" t="str">
            <v>FEDERATION FRANCAISE CANOE-KAYAK ET SPORTS PAGAIE</v>
          </cell>
          <cell r="T3557">
            <v>2022</v>
          </cell>
          <cell r="V3557">
            <v>20</v>
          </cell>
          <cell r="W3557" t="str">
            <v>Non</v>
          </cell>
          <cell r="Z3557" t="str">
            <v>AN_LOIS_J</v>
          </cell>
          <cell r="AA3557" t="str">
            <v>Carte 1 an Loisir Jeune</v>
          </cell>
          <cell r="AB3557">
            <v>71568</v>
          </cell>
          <cell r="AC3557">
            <v>44562</v>
          </cell>
          <cell r="AD3557">
            <v>44565</v>
          </cell>
          <cell r="AE3557">
            <v>44926</v>
          </cell>
          <cell r="AF3557" t="str">
            <v>Aucun</v>
          </cell>
          <cell r="AG3557" t="str">
            <v>B</v>
          </cell>
          <cell r="AH3557" t="str">
            <v>BENJAMIN</v>
          </cell>
        </row>
        <row r="3558">
          <cell r="E3558">
            <v>481096</v>
          </cell>
          <cell r="F3558" t="str">
            <v>M.</v>
          </cell>
          <cell r="G3558" t="str">
            <v>COLIN</v>
          </cell>
          <cell r="H3558" t="str">
            <v>NOE</v>
          </cell>
          <cell r="I3558">
            <v>41123</v>
          </cell>
          <cell r="J3558" t="str">
            <v>FRANCE</v>
          </cell>
          <cell r="K3558" t="str">
            <v>Homme</v>
          </cell>
          <cell r="L3558">
            <v>2904</v>
          </cell>
          <cell r="M3558" t="str">
            <v>CANOE KAYAK DE QUIMPERLE</v>
          </cell>
          <cell r="O3558">
            <v>2900</v>
          </cell>
          <cell r="P3558" t="str">
            <v>COMITE DEPARTEMENTAL CK DU FINISTERE</v>
          </cell>
          <cell r="Q3558" t="str">
            <v>CR03</v>
          </cell>
          <cell r="R3558" t="str">
            <v>COMITE REGIONAL BRETAGNE CK</v>
          </cell>
          <cell r="S3558" t="str">
            <v>FEDERATION FRANCAISE CANOE-KAYAK ET SPORTS PAGAIE</v>
          </cell>
          <cell r="T3558">
            <v>2022</v>
          </cell>
          <cell r="V3558">
            <v>20</v>
          </cell>
          <cell r="W3558" t="str">
            <v>Non</v>
          </cell>
          <cell r="Z3558" t="str">
            <v>AN_LOIS_J</v>
          </cell>
          <cell r="AA3558" t="str">
            <v>Carte 1 an Loisir Jeune</v>
          </cell>
          <cell r="AB3558">
            <v>71568</v>
          </cell>
          <cell r="AC3558">
            <v>44562</v>
          </cell>
          <cell r="AD3558">
            <v>44565</v>
          </cell>
          <cell r="AE3558">
            <v>44926</v>
          </cell>
          <cell r="AF3558" t="str">
            <v>Aucun</v>
          </cell>
          <cell r="AG3558" t="str">
            <v>P</v>
          </cell>
          <cell r="AH3558" t="str">
            <v>POUSSIN</v>
          </cell>
        </row>
        <row r="3559">
          <cell r="E3559">
            <v>481104</v>
          </cell>
          <cell r="F3559" t="str">
            <v>M.</v>
          </cell>
          <cell r="G3559" t="str">
            <v>LOUESSARD</v>
          </cell>
          <cell r="H3559" t="str">
            <v>MATISS</v>
          </cell>
          <cell r="I3559">
            <v>39671</v>
          </cell>
          <cell r="J3559" t="str">
            <v>FRANCE</v>
          </cell>
          <cell r="K3559" t="str">
            <v>Homme</v>
          </cell>
          <cell r="L3559">
            <v>3520</v>
          </cell>
          <cell r="M3559" t="str">
            <v>CHATEAUBOURG CANOE KAYAK</v>
          </cell>
          <cell r="N3559" t="str">
            <v>CHATEAUBOURG CK</v>
          </cell>
          <cell r="O3559">
            <v>3500</v>
          </cell>
          <cell r="P3559" t="str">
            <v>COMITE DEPARTEMENTAL CK D'ILLE ET VILAINE</v>
          </cell>
          <cell r="Q3559" t="str">
            <v>CR03</v>
          </cell>
          <cell r="R3559" t="str">
            <v>COMITE REGIONAL BRETAGNE CK</v>
          </cell>
          <cell r="S3559" t="str">
            <v>FEDERATION FRANCAISE CANOE-KAYAK ET SPORTS PAGAIE</v>
          </cell>
          <cell r="T3559">
            <v>2022</v>
          </cell>
          <cell r="V3559">
            <v>20</v>
          </cell>
          <cell r="W3559" t="str">
            <v>Non</v>
          </cell>
          <cell r="Z3559" t="str">
            <v>AN_LOIS_J</v>
          </cell>
          <cell r="AA3559" t="str">
            <v>Carte 1 an Loisir Jeune</v>
          </cell>
          <cell r="AB3559">
            <v>71145</v>
          </cell>
          <cell r="AC3559">
            <v>44562</v>
          </cell>
          <cell r="AD3559">
            <v>44572</v>
          </cell>
          <cell r="AE3559">
            <v>44926</v>
          </cell>
          <cell r="AF3559" t="str">
            <v>Aucun</v>
          </cell>
          <cell r="AG3559" t="str">
            <v>M</v>
          </cell>
          <cell r="AH3559" t="str">
            <v>MINIME</v>
          </cell>
          <cell r="AJ3559">
            <v>44572</v>
          </cell>
          <cell r="AK3559" t="str">
            <v>Loisir</v>
          </cell>
        </row>
        <row r="3560">
          <cell r="E3560">
            <v>481105</v>
          </cell>
          <cell r="F3560" t="str">
            <v>M.</v>
          </cell>
          <cell r="G3560" t="str">
            <v>SAUDRAIS</v>
          </cell>
          <cell r="H3560" t="str">
            <v>DORIAN</v>
          </cell>
          <cell r="I3560">
            <v>39329</v>
          </cell>
          <cell r="J3560" t="str">
            <v>FRANCE</v>
          </cell>
          <cell r="K3560" t="str">
            <v>Homme</v>
          </cell>
          <cell r="L3560">
            <v>3520</v>
          </cell>
          <cell r="M3560" t="str">
            <v>CHATEAUBOURG CANOE KAYAK</v>
          </cell>
          <cell r="N3560" t="str">
            <v>CHATEAUBOURG CK</v>
          </cell>
          <cell r="O3560">
            <v>3500</v>
          </cell>
          <cell r="P3560" t="str">
            <v>COMITE DEPARTEMENTAL CK D'ILLE ET VILAINE</v>
          </cell>
          <cell r="Q3560" t="str">
            <v>CR03</v>
          </cell>
          <cell r="R3560" t="str">
            <v>COMITE REGIONAL BRETAGNE CK</v>
          </cell>
          <cell r="S3560" t="str">
            <v>FEDERATION FRANCAISE CANOE-KAYAK ET SPORTS PAGAIE</v>
          </cell>
          <cell r="T3560">
            <v>2022</v>
          </cell>
          <cell r="V3560">
            <v>20</v>
          </cell>
          <cell r="W3560" t="str">
            <v>Non</v>
          </cell>
          <cell r="Z3560" t="str">
            <v>AN_LOIS_J</v>
          </cell>
          <cell r="AA3560" t="str">
            <v>Carte 1 an Loisir Jeune</v>
          </cell>
          <cell r="AB3560">
            <v>71145</v>
          </cell>
          <cell r="AC3560">
            <v>44562</v>
          </cell>
          <cell r="AD3560">
            <v>44572</v>
          </cell>
          <cell r="AE3560">
            <v>44926</v>
          </cell>
          <cell r="AF3560" t="str">
            <v>Aucun</v>
          </cell>
          <cell r="AG3560" t="str">
            <v>C</v>
          </cell>
          <cell r="AH3560" t="str">
            <v>CADET</v>
          </cell>
          <cell r="AJ3560">
            <v>44572</v>
          </cell>
          <cell r="AK3560" t="str">
            <v>Loisir</v>
          </cell>
        </row>
        <row r="3561">
          <cell r="E3561">
            <v>481106</v>
          </cell>
          <cell r="F3561" t="str">
            <v>M.</v>
          </cell>
          <cell r="G3561" t="str">
            <v>VIEL</v>
          </cell>
          <cell r="H3561" t="str">
            <v>GASPARD</v>
          </cell>
          <cell r="I3561">
            <v>39905</v>
          </cell>
          <cell r="J3561" t="str">
            <v>FRANCE</v>
          </cell>
          <cell r="K3561" t="str">
            <v>Homme</v>
          </cell>
          <cell r="L3561">
            <v>3520</v>
          </cell>
          <cell r="M3561" t="str">
            <v>CHATEAUBOURG CANOE KAYAK</v>
          </cell>
          <cell r="N3561" t="str">
            <v>CHATEAUBOURG CK</v>
          </cell>
          <cell r="O3561">
            <v>3500</v>
          </cell>
          <cell r="P3561" t="str">
            <v>COMITE DEPARTEMENTAL CK D'ILLE ET VILAINE</v>
          </cell>
          <cell r="Q3561" t="str">
            <v>CR03</v>
          </cell>
          <cell r="R3561" t="str">
            <v>COMITE REGIONAL BRETAGNE CK</v>
          </cell>
          <cell r="S3561" t="str">
            <v>FEDERATION FRANCAISE CANOE-KAYAK ET SPORTS PAGAIE</v>
          </cell>
          <cell r="T3561">
            <v>2022</v>
          </cell>
          <cell r="V3561">
            <v>20</v>
          </cell>
          <cell r="W3561" t="str">
            <v>Non</v>
          </cell>
          <cell r="Z3561" t="str">
            <v>AN_LOIS_J</v>
          </cell>
          <cell r="AA3561" t="str">
            <v>Carte 1 an Loisir Jeune</v>
          </cell>
          <cell r="AB3561">
            <v>71145</v>
          </cell>
          <cell r="AC3561">
            <v>44562</v>
          </cell>
          <cell r="AD3561">
            <v>44572</v>
          </cell>
          <cell r="AE3561">
            <v>44926</v>
          </cell>
          <cell r="AF3561" t="str">
            <v>Aucun</v>
          </cell>
          <cell r="AG3561" t="str">
            <v>M</v>
          </cell>
          <cell r="AH3561" t="str">
            <v>MINIME</v>
          </cell>
          <cell r="AJ3561">
            <v>44572</v>
          </cell>
          <cell r="AK3561" t="str">
            <v>Loisir</v>
          </cell>
        </row>
        <row r="3562">
          <cell r="E3562">
            <v>481107</v>
          </cell>
          <cell r="F3562" t="str">
            <v>M.</v>
          </cell>
          <cell r="G3562" t="str">
            <v>FOUREL</v>
          </cell>
          <cell r="H3562" t="str">
            <v>LEO</v>
          </cell>
          <cell r="I3562">
            <v>39488</v>
          </cell>
          <cell r="J3562" t="str">
            <v>FRANCE</v>
          </cell>
          <cell r="K3562" t="str">
            <v>Homme</v>
          </cell>
          <cell r="L3562">
            <v>3520</v>
          </cell>
          <cell r="M3562" t="str">
            <v>CHATEAUBOURG CANOE KAYAK</v>
          </cell>
          <cell r="N3562" t="str">
            <v>CHATEAUBOURG CK</v>
          </cell>
          <cell r="O3562">
            <v>3500</v>
          </cell>
          <cell r="P3562" t="str">
            <v>COMITE DEPARTEMENTAL CK D'ILLE ET VILAINE</v>
          </cell>
          <cell r="Q3562" t="str">
            <v>CR03</v>
          </cell>
          <cell r="R3562" t="str">
            <v>COMITE REGIONAL BRETAGNE CK</v>
          </cell>
          <cell r="S3562" t="str">
            <v>FEDERATION FRANCAISE CANOE-KAYAK ET SPORTS PAGAIE</v>
          </cell>
          <cell r="T3562">
            <v>2022</v>
          </cell>
          <cell r="V3562">
            <v>20</v>
          </cell>
          <cell r="W3562" t="str">
            <v>Non</v>
          </cell>
          <cell r="Z3562" t="str">
            <v>AN_LOIS_J</v>
          </cell>
          <cell r="AA3562" t="str">
            <v>Carte 1 an Loisir Jeune</v>
          </cell>
          <cell r="AB3562">
            <v>71145</v>
          </cell>
          <cell r="AC3562">
            <v>44562</v>
          </cell>
          <cell r="AD3562">
            <v>44572</v>
          </cell>
          <cell r="AE3562">
            <v>44926</v>
          </cell>
          <cell r="AF3562" t="str">
            <v>Aucun</v>
          </cell>
          <cell r="AG3562" t="str">
            <v>M</v>
          </cell>
          <cell r="AH3562" t="str">
            <v>MINIME</v>
          </cell>
          <cell r="AJ3562">
            <v>44572</v>
          </cell>
          <cell r="AK3562" t="str">
            <v>Loisir</v>
          </cell>
        </row>
        <row r="3563">
          <cell r="E3563">
            <v>481109</v>
          </cell>
          <cell r="F3563" t="str">
            <v>M.</v>
          </cell>
          <cell r="G3563" t="str">
            <v>MAUGAIN</v>
          </cell>
          <cell r="H3563" t="str">
            <v>SILVERE</v>
          </cell>
          <cell r="I3563">
            <v>28349</v>
          </cell>
          <cell r="J3563" t="str">
            <v>FRANCE</v>
          </cell>
          <cell r="K3563" t="str">
            <v>Homme</v>
          </cell>
          <cell r="L3563">
            <v>5605</v>
          </cell>
          <cell r="M3563" t="str">
            <v xml:space="preserve">PLUMELIAU CANOE KAYAK </v>
          </cell>
          <cell r="N3563" t="str">
            <v>PCK</v>
          </cell>
          <cell r="O3563">
            <v>5600</v>
          </cell>
          <cell r="P3563" t="str">
            <v>COMITE DEPARTEMENTAL CK DU MORBIHAN</v>
          </cell>
          <cell r="Q3563" t="str">
            <v>CR03</v>
          </cell>
          <cell r="R3563" t="str">
            <v>COMITE REGIONAL BRETAGNE CK</v>
          </cell>
          <cell r="S3563" t="str">
            <v>FEDERATION FRANCAISE CANOE-KAYAK ET SPORTS PAGAIE</v>
          </cell>
          <cell r="T3563">
            <v>2022</v>
          </cell>
          <cell r="V3563">
            <v>55</v>
          </cell>
          <cell r="W3563" t="str">
            <v>Non</v>
          </cell>
          <cell r="Z3563" t="str">
            <v>AN_LOIS_A</v>
          </cell>
          <cell r="AA3563" t="str">
            <v>Carte 1 an Loisir Adulte</v>
          </cell>
          <cell r="AB3563">
            <v>71174</v>
          </cell>
          <cell r="AC3563">
            <v>44562</v>
          </cell>
          <cell r="AD3563">
            <v>44563</v>
          </cell>
          <cell r="AE3563">
            <v>44926</v>
          </cell>
          <cell r="AF3563" t="str">
            <v>Aucun</v>
          </cell>
          <cell r="AG3563" t="str">
            <v>V</v>
          </cell>
          <cell r="AH3563" t="str">
            <v>VETERAN</v>
          </cell>
          <cell r="AJ3563">
            <v>44565</v>
          </cell>
          <cell r="AK3563" t="str">
            <v>Loisir</v>
          </cell>
          <cell r="AL3563" t="str">
            <v>LEMONNIER NICOLAS</v>
          </cell>
          <cell r="AM3563">
            <v>561003559</v>
          </cell>
        </row>
        <row r="3564">
          <cell r="E3564">
            <v>481139</v>
          </cell>
          <cell r="F3564" t="str">
            <v>Mme</v>
          </cell>
          <cell r="G3564" t="str">
            <v>HENRY</v>
          </cell>
          <cell r="H3564" t="str">
            <v>MANON</v>
          </cell>
          <cell r="I3564">
            <v>41022</v>
          </cell>
          <cell r="J3564" t="str">
            <v>FRANCE</v>
          </cell>
          <cell r="K3564" t="str">
            <v>Femme</v>
          </cell>
          <cell r="L3564">
            <v>5613</v>
          </cell>
          <cell r="M3564" t="str">
            <v>PATRONAGE LAIQUE LORIENT</v>
          </cell>
          <cell r="O3564">
            <v>5600</v>
          </cell>
          <cell r="P3564" t="str">
            <v>COMITE DEPARTEMENTAL CK DU MORBIHAN</v>
          </cell>
          <cell r="Q3564" t="str">
            <v>CR03</v>
          </cell>
          <cell r="R3564" t="str">
            <v>COMITE REGIONAL BRETAGNE CK</v>
          </cell>
          <cell r="S3564" t="str">
            <v>FEDERATION FRANCAISE CANOE-KAYAK ET SPORTS PAGAIE</v>
          </cell>
          <cell r="T3564">
            <v>2022</v>
          </cell>
          <cell r="V3564">
            <v>40</v>
          </cell>
          <cell r="W3564" t="str">
            <v>Non</v>
          </cell>
          <cell r="Z3564" t="str">
            <v>AN_COMP_J</v>
          </cell>
          <cell r="AA3564" t="str">
            <v>Carte 1 an Compétition Jeune</v>
          </cell>
          <cell r="AB3564">
            <v>71180</v>
          </cell>
          <cell r="AC3564">
            <v>44562</v>
          </cell>
          <cell r="AD3564">
            <v>44564</v>
          </cell>
          <cell r="AE3564">
            <v>44926</v>
          </cell>
          <cell r="AF3564" t="str">
            <v>Aucun</v>
          </cell>
          <cell r="AG3564" t="str">
            <v>P</v>
          </cell>
          <cell r="AH3564" t="str">
            <v>POUSSIN</v>
          </cell>
          <cell r="AN3564">
            <v>44564</v>
          </cell>
          <cell r="AO3564" t="str">
            <v>Compétition</v>
          </cell>
        </row>
        <row r="3565">
          <cell r="E3565">
            <v>481140</v>
          </cell>
          <cell r="F3565" t="str">
            <v>M.</v>
          </cell>
          <cell r="G3565" t="str">
            <v>CORCUFF</v>
          </cell>
          <cell r="H3565" t="str">
            <v>JULES</v>
          </cell>
          <cell r="I3565">
            <v>39120</v>
          </cell>
          <cell r="J3565" t="str">
            <v>FRANCE</v>
          </cell>
          <cell r="K3565" t="str">
            <v>Homme</v>
          </cell>
          <cell r="L3565">
            <v>5613</v>
          </cell>
          <cell r="M3565" t="str">
            <v>PATRONAGE LAIQUE LORIENT</v>
          </cell>
          <cell r="O3565">
            <v>5600</v>
          </cell>
          <cell r="P3565" t="str">
            <v>COMITE DEPARTEMENTAL CK DU MORBIHAN</v>
          </cell>
          <cell r="Q3565" t="str">
            <v>CR03</v>
          </cell>
          <cell r="R3565" t="str">
            <v>COMITE REGIONAL BRETAGNE CK</v>
          </cell>
          <cell r="S3565" t="str">
            <v>FEDERATION FRANCAISE CANOE-KAYAK ET SPORTS PAGAIE</v>
          </cell>
          <cell r="T3565">
            <v>2022</v>
          </cell>
          <cell r="V3565">
            <v>40</v>
          </cell>
          <cell r="W3565" t="str">
            <v>Non</v>
          </cell>
          <cell r="Z3565" t="str">
            <v>AN_COMP_J</v>
          </cell>
          <cell r="AA3565" t="str">
            <v>Carte 1 an Compétition Jeune</v>
          </cell>
          <cell r="AB3565">
            <v>71180</v>
          </cell>
          <cell r="AC3565">
            <v>44562</v>
          </cell>
          <cell r="AD3565">
            <v>44564</v>
          </cell>
          <cell r="AE3565">
            <v>44926</v>
          </cell>
          <cell r="AF3565" t="str">
            <v>Aucun</v>
          </cell>
          <cell r="AG3565" t="str">
            <v>C</v>
          </cell>
          <cell r="AH3565" t="str">
            <v>CADET</v>
          </cell>
          <cell r="AN3565">
            <v>44564</v>
          </cell>
          <cell r="AO3565" t="str">
            <v>Compétition</v>
          </cell>
        </row>
        <row r="3566">
          <cell r="E3566">
            <v>481161</v>
          </cell>
          <cell r="F3566" t="str">
            <v>M.</v>
          </cell>
          <cell r="G3566" t="str">
            <v>LEROY</v>
          </cell>
          <cell r="H3566" t="str">
            <v>EVAN</v>
          </cell>
          <cell r="I3566">
            <v>40801</v>
          </cell>
          <cell r="J3566" t="str">
            <v>FRANCE</v>
          </cell>
          <cell r="K3566" t="str">
            <v>Homme</v>
          </cell>
          <cell r="L3566">
            <v>5624</v>
          </cell>
          <cell r="M3566" t="str">
            <v>JOSSELIN CANOE KAYAK</v>
          </cell>
          <cell r="N3566" t="str">
            <v xml:space="preserve">J C K </v>
          </cell>
          <cell r="O3566">
            <v>5600</v>
          </cell>
          <cell r="P3566" t="str">
            <v>COMITE DEPARTEMENTAL CK DU MORBIHAN</v>
          </cell>
          <cell r="Q3566" t="str">
            <v>CR03</v>
          </cell>
          <cell r="R3566" t="str">
            <v>COMITE REGIONAL BRETAGNE CK</v>
          </cell>
          <cell r="S3566" t="str">
            <v>FEDERATION FRANCAISE CANOE-KAYAK ET SPORTS PAGAIE</v>
          </cell>
          <cell r="T3566">
            <v>2022</v>
          </cell>
          <cell r="V3566">
            <v>40</v>
          </cell>
          <cell r="W3566" t="str">
            <v>Non</v>
          </cell>
          <cell r="Z3566" t="str">
            <v>AN_COMP_J</v>
          </cell>
          <cell r="AA3566" t="str">
            <v>Carte 1 an Compétition Jeune</v>
          </cell>
          <cell r="AB3566">
            <v>71193</v>
          </cell>
          <cell r="AC3566">
            <v>44562</v>
          </cell>
          <cell r="AD3566">
            <v>44569</v>
          </cell>
          <cell r="AE3566">
            <v>44926</v>
          </cell>
          <cell r="AF3566" t="str">
            <v>Aucun</v>
          </cell>
          <cell r="AG3566" t="str">
            <v>B</v>
          </cell>
          <cell r="AH3566" t="str">
            <v>BENJAMIN</v>
          </cell>
          <cell r="AN3566">
            <v>44569</v>
          </cell>
          <cell r="AO3566" t="str">
            <v>Compétition</v>
          </cell>
        </row>
        <row r="3567">
          <cell r="E3567">
            <v>481162</v>
          </cell>
          <cell r="F3567" t="str">
            <v>Mme</v>
          </cell>
          <cell r="G3567" t="str">
            <v>GUICHARDAN</v>
          </cell>
          <cell r="H3567" t="str">
            <v>FANNY</v>
          </cell>
          <cell r="I3567">
            <v>28487</v>
          </cell>
          <cell r="J3567" t="str">
            <v>FRANCE</v>
          </cell>
          <cell r="K3567" t="str">
            <v>Femme</v>
          </cell>
          <cell r="L3567">
            <v>3516</v>
          </cell>
          <cell r="M3567" t="str">
            <v>RENNES EVASION NATURE</v>
          </cell>
          <cell r="O3567">
            <v>3500</v>
          </cell>
          <cell r="P3567" t="str">
            <v>COMITE DEPARTEMENTAL CK D'ILLE ET VILAINE</v>
          </cell>
          <cell r="Q3567" t="str">
            <v>CR03</v>
          </cell>
          <cell r="R3567" t="str">
            <v>COMITE REGIONAL BRETAGNE CK</v>
          </cell>
          <cell r="S3567" t="str">
            <v>FEDERATION FRANCAISE CANOE-KAYAK ET SPORTS PAGAIE</v>
          </cell>
          <cell r="T3567">
            <v>2022</v>
          </cell>
          <cell r="V3567">
            <v>55</v>
          </cell>
          <cell r="W3567" t="str">
            <v>Non</v>
          </cell>
          <cell r="Z3567" t="str">
            <v>AN_LOIS_A</v>
          </cell>
          <cell r="AA3567" t="str">
            <v>Carte 1 an Loisir Adulte</v>
          </cell>
          <cell r="AB3567">
            <v>71143</v>
          </cell>
          <cell r="AC3567">
            <v>44562</v>
          </cell>
          <cell r="AD3567">
            <v>44566</v>
          </cell>
          <cell r="AE3567">
            <v>44926</v>
          </cell>
          <cell r="AF3567" t="str">
            <v>Aucun</v>
          </cell>
          <cell r="AG3567" t="str">
            <v>V</v>
          </cell>
          <cell r="AH3567" t="str">
            <v>VETERAN</v>
          </cell>
          <cell r="AJ3567">
            <v>44447</v>
          </cell>
          <cell r="AK3567" t="str">
            <v>Loisir</v>
          </cell>
        </row>
        <row r="3568">
          <cell r="E3568">
            <v>481163</v>
          </cell>
          <cell r="F3568" t="str">
            <v>M.</v>
          </cell>
          <cell r="G3568" t="str">
            <v>JOSSET</v>
          </cell>
          <cell r="H3568" t="str">
            <v>BENJAMIN</v>
          </cell>
          <cell r="I3568">
            <v>29180</v>
          </cell>
          <cell r="J3568" t="str">
            <v>FRANCE</v>
          </cell>
          <cell r="K3568" t="str">
            <v>Homme</v>
          </cell>
          <cell r="L3568">
            <v>3516</v>
          </cell>
          <cell r="M3568" t="str">
            <v>RENNES EVASION NATURE</v>
          </cell>
          <cell r="O3568">
            <v>3500</v>
          </cell>
          <cell r="P3568" t="str">
            <v>COMITE DEPARTEMENTAL CK D'ILLE ET VILAINE</v>
          </cell>
          <cell r="Q3568" t="str">
            <v>CR03</v>
          </cell>
          <cell r="R3568" t="str">
            <v>COMITE REGIONAL BRETAGNE CK</v>
          </cell>
          <cell r="S3568" t="str">
            <v>FEDERATION FRANCAISE CANOE-KAYAK ET SPORTS PAGAIE</v>
          </cell>
          <cell r="T3568">
            <v>2022</v>
          </cell>
          <cell r="V3568">
            <v>55</v>
          </cell>
          <cell r="W3568" t="str">
            <v>Non</v>
          </cell>
          <cell r="Z3568" t="str">
            <v>AN_LOIS_A</v>
          </cell>
          <cell r="AA3568" t="str">
            <v>Carte 1 an Loisir Adulte</v>
          </cell>
          <cell r="AB3568">
            <v>71143</v>
          </cell>
          <cell r="AC3568">
            <v>44562</v>
          </cell>
          <cell r="AD3568">
            <v>44566</v>
          </cell>
          <cell r="AE3568">
            <v>44926</v>
          </cell>
          <cell r="AF3568" t="str">
            <v>Aucun</v>
          </cell>
          <cell r="AG3568" t="str">
            <v>V</v>
          </cell>
          <cell r="AH3568" t="str">
            <v>VETERAN</v>
          </cell>
          <cell r="AJ3568">
            <v>44480</v>
          </cell>
          <cell r="AK3568" t="str">
            <v>Loisir</v>
          </cell>
        </row>
        <row r="3569">
          <cell r="E3569">
            <v>481164</v>
          </cell>
          <cell r="F3569" t="str">
            <v>Mme</v>
          </cell>
          <cell r="G3569" t="str">
            <v>LAPERROUSE</v>
          </cell>
          <cell r="H3569" t="str">
            <v>MARINE</v>
          </cell>
          <cell r="I3569">
            <v>33083</v>
          </cell>
          <cell r="J3569" t="str">
            <v>FRANCE</v>
          </cell>
          <cell r="K3569" t="str">
            <v>Femme</v>
          </cell>
          <cell r="L3569">
            <v>3516</v>
          </cell>
          <cell r="M3569" t="str">
            <v>RENNES EVASION NATURE</v>
          </cell>
          <cell r="O3569">
            <v>3500</v>
          </cell>
          <cell r="P3569" t="str">
            <v>COMITE DEPARTEMENTAL CK D'ILLE ET VILAINE</v>
          </cell>
          <cell r="Q3569" t="str">
            <v>CR03</v>
          </cell>
          <cell r="R3569" t="str">
            <v>COMITE REGIONAL BRETAGNE CK</v>
          </cell>
          <cell r="S3569" t="str">
            <v>FEDERATION FRANCAISE CANOE-KAYAK ET SPORTS PAGAIE</v>
          </cell>
          <cell r="T3569">
            <v>2022</v>
          </cell>
          <cell r="V3569">
            <v>55</v>
          </cell>
          <cell r="W3569" t="str">
            <v>Non</v>
          </cell>
          <cell r="Z3569" t="str">
            <v>AN_LOIS_A</v>
          </cell>
          <cell r="AA3569" t="str">
            <v>Carte 1 an Loisir Adulte</v>
          </cell>
          <cell r="AB3569">
            <v>71143</v>
          </cell>
          <cell r="AC3569">
            <v>44562</v>
          </cell>
          <cell r="AD3569">
            <v>44566</v>
          </cell>
          <cell r="AE3569">
            <v>44926</v>
          </cell>
          <cell r="AF3569" t="str">
            <v>Aucun</v>
          </cell>
          <cell r="AG3569" t="str">
            <v>S</v>
          </cell>
          <cell r="AH3569" t="str">
            <v>SENIOR</v>
          </cell>
          <cell r="AJ3569">
            <v>44452</v>
          </cell>
          <cell r="AK3569" t="str">
            <v>Loisir</v>
          </cell>
        </row>
        <row r="3570">
          <cell r="E3570">
            <v>481165</v>
          </cell>
          <cell r="F3570" t="str">
            <v>M.</v>
          </cell>
          <cell r="G3570" t="str">
            <v>LEBRESNE</v>
          </cell>
          <cell r="H3570" t="str">
            <v>SYLVAIN</v>
          </cell>
          <cell r="I3570">
            <v>29761</v>
          </cell>
          <cell r="J3570" t="str">
            <v>FRANCE</v>
          </cell>
          <cell r="K3570" t="str">
            <v>Homme</v>
          </cell>
          <cell r="L3570">
            <v>3516</v>
          </cell>
          <cell r="M3570" t="str">
            <v>RENNES EVASION NATURE</v>
          </cell>
          <cell r="O3570">
            <v>3500</v>
          </cell>
          <cell r="P3570" t="str">
            <v>COMITE DEPARTEMENTAL CK D'ILLE ET VILAINE</v>
          </cell>
          <cell r="Q3570" t="str">
            <v>CR03</v>
          </cell>
          <cell r="R3570" t="str">
            <v>COMITE REGIONAL BRETAGNE CK</v>
          </cell>
          <cell r="S3570" t="str">
            <v>FEDERATION FRANCAISE CANOE-KAYAK ET SPORTS PAGAIE</v>
          </cell>
          <cell r="T3570">
            <v>2022</v>
          </cell>
          <cell r="V3570">
            <v>55</v>
          </cell>
          <cell r="W3570" t="str">
            <v>Non</v>
          </cell>
          <cell r="Z3570" t="str">
            <v>AN_LOIS_A</v>
          </cell>
          <cell r="AA3570" t="str">
            <v>Carte 1 an Loisir Adulte</v>
          </cell>
          <cell r="AB3570">
            <v>71143</v>
          </cell>
          <cell r="AC3570">
            <v>44562</v>
          </cell>
          <cell r="AD3570">
            <v>44566</v>
          </cell>
          <cell r="AE3570">
            <v>44926</v>
          </cell>
          <cell r="AF3570" t="str">
            <v>Aucun</v>
          </cell>
          <cell r="AG3570" t="str">
            <v>V</v>
          </cell>
          <cell r="AH3570" t="str">
            <v>VETERAN</v>
          </cell>
          <cell r="AJ3570">
            <v>44448</v>
          </cell>
          <cell r="AK3570" t="str">
            <v>Loisir</v>
          </cell>
        </row>
        <row r="3571">
          <cell r="E3571">
            <v>481166</v>
          </cell>
          <cell r="F3571" t="str">
            <v>M.</v>
          </cell>
          <cell r="G3571" t="str">
            <v>GUYOMARD</v>
          </cell>
          <cell r="H3571" t="str">
            <v>JEREMY</v>
          </cell>
          <cell r="I3571">
            <v>30709</v>
          </cell>
          <cell r="J3571" t="str">
            <v>FRANCE</v>
          </cell>
          <cell r="K3571" t="str">
            <v>Homme</v>
          </cell>
          <cell r="L3571">
            <v>2210</v>
          </cell>
          <cell r="M3571" t="str">
            <v>LANNION CANOE KAYAK</v>
          </cell>
          <cell r="O3571">
            <v>2200</v>
          </cell>
          <cell r="P3571" t="str">
            <v>COMITE DEPARTEMENTAL CK COTES D'ARMOR</v>
          </cell>
          <cell r="Q3571" t="str">
            <v>CR03</v>
          </cell>
          <cell r="R3571" t="str">
            <v>COMITE REGIONAL BRETAGNE CK</v>
          </cell>
          <cell r="S3571" t="str">
            <v>FEDERATION FRANCAISE CANOE-KAYAK ET SPORTS PAGAIE</v>
          </cell>
          <cell r="T3571">
            <v>2022</v>
          </cell>
          <cell r="V3571">
            <v>55</v>
          </cell>
          <cell r="W3571" t="str">
            <v>Non</v>
          </cell>
          <cell r="Z3571" t="str">
            <v>AN_LOIS_A</v>
          </cell>
          <cell r="AA3571" t="str">
            <v>Carte 1 an Loisir Adulte</v>
          </cell>
          <cell r="AB3571">
            <v>70821</v>
          </cell>
          <cell r="AC3571">
            <v>44531</v>
          </cell>
          <cell r="AD3571">
            <v>44551</v>
          </cell>
          <cell r="AE3571">
            <v>44926</v>
          </cell>
          <cell r="AF3571" t="str">
            <v>Aucun</v>
          </cell>
          <cell r="AG3571" t="str">
            <v>V</v>
          </cell>
          <cell r="AH3571" t="str">
            <v>VETERAN</v>
          </cell>
          <cell r="AJ3571">
            <v>44498</v>
          </cell>
          <cell r="AK3571" t="str">
            <v>Loisir</v>
          </cell>
        </row>
        <row r="3572">
          <cell r="E3572">
            <v>481168</v>
          </cell>
          <cell r="F3572" t="str">
            <v>M.</v>
          </cell>
          <cell r="G3572" t="str">
            <v>TROUBAT</v>
          </cell>
          <cell r="H3572" t="str">
            <v>THIERRY</v>
          </cell>
          <cell r="I3572">
            <v>22949</v>
          </cell>
          <cell r="J3572" t="str">
            <v>FRANCE</v>
          </cell>
          <cell r="K3572" t="str">
            <v>Homme</v>
          </cell>
          <cell r="L3572">
            <v>3516</v>
          </cell>
          <cell r="M3572" t="str">
            <v>RENNES EVASION NATURE</v>
          </cell>
          <cell r="O3572">
            <v>3500</v>
          </cell>
          <cell r="P3572" t="str">
            <v>COMITE DEPARTEMENTAL CK D'ILLE ET VILAINE</v>
          </cell>
          <cell r="Q3572" t="str">
            <v>CR03</v>
          </cell>
          <cell r="R3572" t="str">
            <v>COMITE REGIONAL BRETAGNE CK</v>
          </cell>
          <cell r="S3572" t="str">
            <v>FEDERATION FRANCAISE CANOE-KAYAK ET SPORTS PAGAIE</v>
          </cell>
          <cell r="T3572">
            <v>2022</v>
          </cell>
          <cell r="V3572">
            <v>55</v>
          </cell>
          <cell r="W3572" t="str">
            <v>Non</v>
          </cell>
          <cell r="Z3572" t="str">
            <v>AN_LOIS_A</v>
          </cell>
          <cell r="AA3572" t="str">
            <v>Carte 1 an Loisir Adulte</v>
          </cell>
          <cell r="AB3572">
            <v>71143</v>
          </cell>
          <cell r="AC3572">
            <v>44562</v>
          </cell>
          <cell r="AD3572">
            <v>44566</v>
          </cell>
          <cell r="AE3572">
            <v>44926</v>
          </cell>
          <cell r="AF3572" t="str">
            <v>Aucun</v>
          </cell>
          <cell r="AG3572" t="str">
            <v>V</v>
          </cell>
          <cell r="AH3572" t="str">
            <v>VETERAN</v>
          </cell>
          <cell r="AJ3572">
            <v>44467</v>
          </cell>
          <cell r="AK3572" t="str">
            <v>Loisir</v>
          </cell>
        </row>
        <row r="3573">
          <cell r="E3573">
            <v>481169</v>
          </cell>
          <cell r="F3573" t="str">
            <v>M.</v>
          </cell>
          <cell r="G3573" t="str">
            <v>LOUAZE</v>
          </cell>
          <cell r="H3573" t="str">
            <v>TONY</v>
          </cell>
          <cell r="I3573">
            <v>28473</v>
          </cell>
          <cell r="J3573" t="str">
            <v>FRANCE</v>
          </cell>
          <cell r="K3573" t="str">
            <v>Homme</v>
          </cell>
          <cell r="L3573">
            <v>3516</v>
          </cell>
          <cell r="M3573" t="str">
            <v>RENNES EVASION NATURE</v>
          </cell>
          <cell r="O3573">
            <v>3500</v>
          </cell>
          <cell r="P3573" t="str">
            <v>COMITE DEPARTEMENTAL CK D'ILLE ET VILAINE</v>
          </cell>
          <cell r="Q3573" t="str">
            <v>CR03</v>
          </cell>
          <cell r="R3573" t="str">
            <v>COMITE REGIONAL BRETAGNE CK</v>
          </cell>
          <cell r="S3573" t="str">
            <v>FEDERATION FRANCAISE CANOE-KAYAK ET SPORTS PAGAIE</v>
          </cell>
          <cell r="T3573">
            <v>2022</v>
          </cell>
          <cell r="V3573">
            <v>55</v>
          </cell>
          <cell r="W3573" t="str">
            <v>Non</v>
          </cell>
          <cell r="Z3573" t="str">
            <v>AN_LOIS_A</v>
          </cell>
          <cell r="AA3573" t="str">
            <v>Carte 1 an Loisir Adulte</v>
          </cell>
          <cell r="AB3573">
            <v>71143</v>
          </cell>
          <cell r="AC3573">
            <v>44562</v>
          </cell>
          <cell r="AD3573">
            <v>44566</v>
          </cell>
          <cell r="AE3573">
            <v>44926</v>
          </cell>
          <cell r="AF3573" t="str">
            <v>Aucun</v>
          </cell>
          <cell r="AG3573" t="str">
            <v>V</v>
          </cell>
          <cell r="AH3573" t="str">
            <v>VETERAN</v>
          </cell>
          <cell r="AJ3573">
            <v>44438</v>
          </cell>
          <cell r="AK3573" t="str">
            <v>Loisir</v>
          </cell>
        </row>
        <row r="3574">
          <cell r="E3574">
            <v>481192</v>
          </cell>
          <cell r="F3574" t="str">
            <v>Mme</v>
          </cell>
          <cell r="G3574" t="str">
            <v>MARTIN EVENAT</v>
          </cell>
          <cell r="H3574" t="str">
            <v>LILY ROSE</v>
          </cell>
          <cell r="I3574">
            <v>40370</v>
          </cell>
          <cell r="J3574" t="str">
            <v>FRANCE</v>
          </cell>
          <cell r="K3574" t="str">
            <v>Femme</v>
          </cell>
          <cell r="L3574">
            <v>3501</v>
          </cell>
          <cell r="M3574" t="str">
            <v>KAYAK CLUB PONT REAN</v>
          </cell>
          <cell r="O3574">
            <v>3500</v>
          </cell>
          <cell r="P3574" t="str">
            <v>COMITE DEPARTEMENTAL CK D'ILLE ET VILAINE</v>
          </cell>
          <cell r="Q3574" t="str">
            <v>CR03</v>
          </cell>
          <cell r="R3574" t="str">
            <v>COMITE REGIONAL BRETAGNE CK</v>
          </cell>
          <cell r="S3574" t="str">
            <v>FEDERATION FRANCAISE CANOE-KAYAK ET SPORTS PAGAIE</v>
          </cell>
          <cell r="T3574">
            <v>2022</v>
          </cell>
          <cell r="V3574">
            <v>20</v>
          </cell>
          <cell r="W3574" t="str">
            <v>Non</v>
          </cell>
          <cell r="Z3574" t="str">
            <v>AN_LOIS_J</v>
          </cell>
          <cell r="AA3574" t="str">
            <v>Carte 1 an Loisir Jeune</v>
          </cell>
          <cell r="AB3574">
            <v>70967</v>
          </cell>
          <cell r="AC3574">
            <v>44531</v>
          </cell>
          <cell r="AD3574">
            <v>44552</v>
          </cell>
          <cell r="AE3574">
            <v>44926</v>
          </cell>
          <cell r="AF3574" t="str">
            <v>Aucun</v>
          </cell>
          <cell r="AG3574" t="str">
            <v>B</v>
          </cell>
          <cell r="AH3574" t="str">
            <v>BENJAMIN</v>
          </cell>
          <cell r="AJ3574">
            <v>44467</v>
          </cell>
          <cell r="AK3574" t="str">
            <v>Loisir</v>
          </cell>
          <cell r="AL3574" t="str">
            <v>Thierry JACQUOT</v>
          </cell>
        </row>
        <row r="3575">
          <cell r="E3575">
            <v>481193</v>
          </cell>
          <cell r="F3575" t="str">
            <v>M.</v>
          </cell>
          <cell r="G3575" t="str">
            <v>DANIEL</v>
          </cell>
          <cell r="H3575" t="str">
            <v>JULIEN</v>
          </cell>
          <cell r="I3575">
            <v>34990</v>
          </cell>
          <cell r="J3575" t="str">
            <v>FRANCE</v>
          </cell>
          <cell r="K3575" t="str">
            <v>Homme</v>
          </cell>
          <cell r="L3575">
            <v>2904</v>
          </cell>
          <cell r="M3575" t="str">
            <v>CANOE KAYAK DE QUIMPERLE</v>
          </cell>
          <cell r="O3575">
            <v>2900</v>
          </cell>
          <cell r="P3575" t="str">
            <v>COMITE DEPARTEMENTAL CK DU FINISTERE</v>
          </cell>
          <cell r="Q3575" t="str">
            <v>CR03</v>
          </cell>
          <cell r="R3575" t="str">
            <v>COMITE REGIONAL BRETAGNE CK</v>
          </cell>
          <cell r="S3575" t="str">
            <v>FEDERATION FRANCAISE CANOE-KAYAK ET SPORTS PAGAIE</v>
          </cell>
          <cell r="T3575">
            <v>2022</v>
          </cell>
          <cell r="V3575">
            <v>55</v>
          </cell>
          <cell r="W3575" t="str">
            <v>Non</v>
          </cell>
          <cell r="Z3575" t="str">
            <v>AN_LOIS_A</v>
          </cell>
          <cell r="AA3575" t="str">
            <v>Carte 1 an Loisir Adulte</v>
          </cell>
          <cell r="AB3575">
            <v>71568</v>
          </cell>
          <cell r="AC3575">
            <v>44562</v>
          </cell>
          <cell r="AD3575">
            <v>44565</v>
          </cell>
          <cell r="AE3575">
            <v>44926</v>
          </cell>
          <cell r="AF3575" t="str">
            <v>Aucun</v>
          </cell>
          <cell r="AG3575" t="str">
            <v>S</v>
          </cell>
          <cell r="AH3575" t="str">
            <v>SENIOR</v>
          </cell>
        </row>
        <row r="3576">
          <cell r="E3576">
            <v>481195</v>
          </cell>
          <cell r="F3576" t="str">
            <v>Mme</v>
          </cell>
          <cell r="G3576" t="str">
            <v>GUERINLEGOT</v>
          </cell>
          <cell r="H3576" t="str">
            <v>DOMINIQUE</v>
          </cell>
          <cell r="I3576">
            <v>21629</v>
          </cell>
          <cell r="J3576" t="str">
            <v>FRANCE</v>
          </cell>
          <cell r="K3576" t="str">
            <v>Femme</v>
          </cell>
          <cell r="L3576">
            <v>5617</v>
          </cell>
          <cell r="M3576" t="str">
            <v>KAYAK CLUB DE VANNES</v>
          </cell>
          <cell r="O3576">
            <v>5600</v>
          </cell>
          <cell r="P3576" t="str">
            <v>COMITE DEPARTEMENTAL CK DU MORBIHAN</v>
          </cell>
          <cell r="Q3576" t="str">
            <v>CR03</v>
          </cell>
          <cell r="R3576" t="str">
            <v>COMITE REGIONAL BRETAGNE CK</v>
          </cell>
          <cell r="S3576" t="str">
            <v>FEDERATION FRANCAISE CANOE-KAYAK ET SPORTS PAGAIE</v>
          </cell>
          <cell r="T3576">
            <v>2022</v>
          </cell>
          <cell r="V3576">
            <v>55</v>
          </cell>
          <cell r="W3576" t="str">
            <v>Non</v>
          </cell>
          <cell r="Z3576" t="str">
            <v>AN_LOIS_A</v>
          </cell>
          <cell r="AA3576" t="str">
            <v>Carte 1 an Loisir Adulte</v>
          </cell>
          <cell r="AB3576">
            <v>70760</v>
          </cell>
          <cell r="AC3576">
            <v>44531</v>
          </cell>
          <cell r="AD3576">
            <v>44556</v>
          </cell>
          <cell r="AE3576">
            <v>44926</v>
          </cell>
          <cell r="AF3576" t="str">
            <v>Aucun</v>
          </cell>
          <cell r="AG3576" t="str">
            <v>V</v>
          </cell>
          <cell r="AH3576" t="str">
            <v>VETERAN</v>
          </cell>
          <cell r="AJ3576">
            <v>44504</v>
          </cell>
          <cell r="AK3576" t="str">
            <v>Loisir</v>
          </cell>
        </row>
        <row r="3577">
          <cell r="E3577">
            <v>481196</v>
          </cell>
          <cell r="F3577" t="str">
            <v>M.</v>
          </cell>
          <cell r="G3577" t="str">
            <v>CHARTON</v>
          </cell>
          <cell r="H3577" t="str">
            <v>ILAN</v>
          </cell>
          <cell r="I3577">
            <v>40488</v>
          </cell>
          <cell r="J3577" t="str">
            <v>FRANCE</v>
          </cell>
          <cell r="K3577" t="str">
            <v>Homme</v>
          </cell>
          <cell r="L3577">
            <v>3506</v>
          </cell>
          <cell r="M3577" t="str">
            <v>C.K.C.I.R. ST GREGOIRE</v>
          </cell>
          <cell r="O3577">
            <v>3500</v>
          </cell>
          <cell r="P3577" t="str">
            <v>COMITE DEPARTEMENTAL CK D'ILLE ET VILAINE</v>
          </cell>
          <cell r="Q3577" t="str">
            <v>CR03</v>
          </cell>
          <cell r="R3577" t="str">
            <v>COMITE REGIONAL BRETAGNE CK</v>
          </cell>
          <cell r="S3577" t="str">
            <v>FEDERATION FRANCAISE CANOE-KAYAK ET SPORTS PAGAIE</v>
          </cell>
          <cell r="T3577">
            <v>2022</v>
          </cell>
          <cell r="V3577">
            <v>20</v>
          </cell>
          <cell r="W3577" t="str">
            <v>Non</v>
          </cell>
          <cell r="Z3577" t="str">
            <v>AN_LOIS_J</v>
          </cell>
          <cell r="AA3577" t="str">
            <v>Carte 1 an Loisir Jeune</v>
          </cell>
          <cell r="AB3577">
            <v>71435</v>
          </cell>
          <cell r="AC3577">
            <v>44562</v>
          </cell>
          <cell r="AD3577">
            <v>44565</v>
          </cell>
          <cell r="AE3577">
            <v>44926</v>
          </cell>
          <cell r="AF3577" t="str">
            <v>Aucun</v>
          </cell>
          <cell r="AG3577" t="str">
            <v>B</v>
          </cell>
          <cell r="AH3577" t="str">
            <v>BENJAMIN</v>
          </cell>
          <cell r="AJ3577">
            <v>44459</v>
          </cell>
          <cell r="AK3577" t="str">
            <v>Loisir</v>
          </cell>
        </row>
        <row r="3578">
          <cell r="E3578">
            <v>481197</v>
          </cell>
          <cell r="F3578" t="str">
            <v>Mme</v>
          </cell>
          <cell r="G3578" t="str">
            <v>CHARTON</v>
          </cell>
          <cell r="H3578" t="str">
            <v>LOU</v>
          </cell>
          <cell r="I3578">
            <v>40208</v>
          </cell>
          <cell r="J3578" t="str">
            <v>FRANCE</v>
          </cell>
          <cell r="K3578" t="str">
            <v>Femme</v>
          </cell>
          <cell r="L3578">
            <v>3506</v>
          </cell>
          <cell r="M3578" t="str">
            <v>C.K.C.I.R. ST GREGOIRE</v>
          </cell>
          <cell r="O3578">
            <v>3500</v>
          </cell>
          <cell r="P3578" t="str">
            <v>COMITE DEPARTEMENTAL CK D'ILLE ET VILAINE</v>
          </cell>
          <cell r="Q3578" t="str">
            <v>CR03</v>
          </cell>
          <cell r="R3578" t="str">
            <v>COMITE REGIONAL BRETAGNE CK</v>
          </cell>
          <cell r="S3578" t="str">
            <v>FEDERATION FRANCAISE CANOE-KAYAK ET SPORTS PAGAIE</v>
          </cell>
          <cell r="T3578">
            <v>2022</v>
          </cell>
          <cell r="V3578">
            <v>20</v>
          </cell>
          <cell r="W3578" t="str">
            <v>Non</v>
          </cell>
          <cell r="Z3578" t="str">
            <v>AN_LOIS_J</v>
          </cell>
          <cell r="AA3578" t="str">
            <v>Carte 1 an Loisir Jeune</v>
          </cell>
          <cell r="AB3578">
            <v>71435</v>
          </cell>
          <cell r="AC3578">
            <v>44562</v>
          </cell>
          <cell r="AD3578">
            <v>44565</v>
          </cell>
          <cell r="AE3578">
            <v>44926</v>
          </cell>
          <cell r="AF3578" t="str">
            <v>Aucun</v>
          </cell>
          <cell r="AG3578" t="str">
            <v>B</v>
          </cell>
          <cell r="AH3578" t="str">
            <v>BENJAMIN</v>
          </cell>
          <cell r="AJ3578">
            <v>44459</v>
          </cell>
          <cell r="AK3578" t="str">
            <v>Loisir</v>
          </cell>
        </row>
        <row r="3579">
          <cell r="E3579">
            <v>481198</v>
          </cell>
          <cell r="F3579" t="str">
            <v>M.</v>
          </cell>
          <cell r="G3579" t="str">
            <v>CHARTON</v>
          </cell>
          <cell r="H3579" t="str">
            <v>LEO</v>
          </cell>
          <cell r="I3579">
            <v>40488</v>
          </cell>
          <cell r="J3579" t="str">
            <v>FRANCE</v>
          </cell>
          <cell r="K3579" t="str">
            <v>Homme</v>
          </cell>
          <cell r="L3579">
            <v>3506</v>
          </cell>
          <cell r="M3579" t="str">
            <v>C.K.C.I.R. ST GREGOIRE</v>
          </cell>
          <cell r="O3579">
            <v>3500</v>
          </cell>
          <cell r="P3579" t="str">
            <v>COMITE DEPARTEMENTAL CK D'ILLE ET VILAINE</v>
          </cell>
          <cell r="Q3579" t="str">
            <v>CR03</v>
          </cell>
          <cell r="R3579" t="str">
            <v>COMITE REGIONAL BRETAGNE CK</v>
          </cell>
          <cell r="S3579" t="str">
            <v>FEDERATION FRANCAISE CANOE-KAYAK ET SPORTS PAGAIE</v>
          </cell>
          <cell r="T3579">
            <v>2022</v>
          </cell>
          <cell r="V3579">
            <v>20</v>
          </cell>
          <cell r="W3579" t="str">
            <v>Non</v>
          </cell>
          <cell r="Z3579" t="str">
            <v>AN_LOIS_J</v>
          </cell>
          <cell r="AA3579" t="str">
            <v>Carte 1 an Loisir Jeune</v>
          </cell>
          <cell r="AB3579">
            <v>71435</v>
          </cell>
          <cell r="AC3579">
            <v>44562</v>
          </cell>
          <cell r="AD3579">
            <v>44565</v>
          </cell>
          <cell r="AE3579">
            <v>44926</v>
          </cell>
          <cell r="AF3579" t="str">
            <v>Aucun</v>
          </cell>
          <cell r="AG3579" t="str">
            <v>B</v>
          </cell>
          <cell r="AH3579" t="str">
            <v>BENJAMIN</v>
          </cell>
          <cell r="AJ3579">
            <v>44459</v>
          </cell>
          <cell r="AK3579" t="str">
            <v>Loisir</v>
          </cell>
        </row>
        <row r="3580">
          <cell r="E3580">
            <v>481199</v>
          </cell>
          <cell r="F3580" t="str">
            <v>M.</v>
          </cell>
          <cell r="G3580" t="str">
            <v>GRENOT</v>
          </cell>
          <cell r="H3580" t="str">
            <v>ELOI</v>
          </cell>
          <cell r="I3580">
            <v>41598</v>
          </cell>
          <cell r="J3580" t="str">
            <v>FRANCE</v>
          </cell>
          <cell r="K3580" t="str">
            <v>Homme</v>
          </cell>
          <cell r="L3580">
            <v>3506</v>
          </cell>
          <cell r="M3580" t="str">
            <v>C.K.C.I.R. ST GREGOIRE</v>
          </cell>
          <cell r="O3580">
            <v>3500</v>
          </cell>
          <cell r="P3580" t="str">
            <v>COMITE DEPARTEMENTAL CK D'ILLE ET VILAINE</v>
          </cell>
          <cell r="Q3580" t="str">
            <v>CR03</v>
          </cell>
          <cell r="R3580" t="str">
            <v>COMITE REGIONAL BRETAGNE CK</v>
          </cell>
          <cell r="S3580" t="str">
            <v>FEDERATION FRANCAISE CANOE-KAYAK ET SPORTS PAGAIE</v>
          </cell>
          <cell r="T3580">
            <v>2022</v>
          </cell>
          <cell r="V3580">
            <v>40</v>
          </cell>
          <cell r="W3580" t="str">
            <v>Non</v>
          </cell>
          <cell r="Z3580" t="str">
            <v>AN_COMP_J</v>
          </cell>
          <cell r="AA3580" t="str">
            <v>Carte 1 an Compétition Jeune</v>
          </cell>
          <cell r="AB3580">
            <v>71435</v>
          </cell>
          <cell r="AC3580">
            <v>44562</v>
          </cell>
          <cell r="AD3580">
            <v>44565</v>
          </cell>
          <cell r="AE3580">
            <v>44926</v>
          </cell>
          <cell r="AF3580" t="str">
            <v>Aucun</v>
          </cell>
          <cell r="AG3580" t="str">
            <v>P</v>
          </cell>
          <cell r="AH3580" t="str">
            <v>POUSSIN</v>
          </cell>
          <cell r="AN3580">
            <v>44464</v>
          </cell>
          <cell r="AO3580" t="str">
            <v>Compétition</v>
          </cell>
        </row>
        <row r="3581">
          <cell r="E3581">
            <v>481200</v>
          </cell>
          <cell r="F3581" t="str">
            <v>Mme</v>
          </cell>
          <cell r="G3581" t="str">
            <v>LEMEE</v>
          </cell>
          <cell r="H3581" t="str">
            <v>CAPUCINE</v>
          </cell>
          <cell r="I3581">
            <v>34728</v>
          </cell>
          <cell r="J3581" t="str">
            <v>FRANCE</v>
          </cell>
          <cell r="K3581" t="str">
            <v>Femme</v>
          </cell>
          <cell r="L3581">
            <v>3506</v>
          </cell>
          <cell r="M3581" t="str">
            <v>C.K.C.I.R. ST GREGOIRE</v>
          </cell>
          <cell r="O3581">
            <v>3500</v>
          </cell>
          <cell r="P3581" t="str">
            <v>COMITE DEPARTEMENTAL CK D'ILLE ET VILAINE</v>
          </cell>
          <cell r="Q3581" t="str">
            <v>CR03</v>
          </cell>
          <cell r="R3581" t="str">
            <v>COMITE REGIONAL BRETAGNE CK</v>
          </cell>
          <cell r="S3581" t="str">
            <v>FEDERATION FRANCAISE CANOE-KAYAK ET SPORTS PAGAIE</v>
          </cell>
          <cell r="T3581">
            <v>2022</v>
          </cell>
          <cell r="V3581">
            <v>60</v>
          </cell>
          <cell r="W3581" t="str">
            <v>Non</v>
          </cell>
          <cell r="Z3581" t="str">
            <v>AN_COMP_A</v>
          </cell>
          <cell r="AA3581" t="str">
            <v>Carte 1 an Compétition Adulte</v>
          </cell>
          <cell r="AB3581">
            <v>71435</v>
          </cell>
          <cell r="AC3581">
            <v>44562</v>
          </cell>
          <cell r="AD3581">
            <v>44565</v>
          </cell>
          <cell r="AE3581">
            <v>44926</v>
          </cell>
          <cell r="AF3581" t="str">
            <v>Aucun</v>
          </cell>
          <cell r="AG3581" t="str">
            <v>S</v>
          </cell>
          <cell r="AH3581" t="str">
            <v>SENIOR</v>
          </cell>
          <cell r="AN3581">
            <v>44469</v>
          </cell>
          <cell r="AO3581" t="str">
            <v>Compétition</v>
          </cell>
        </row>
        <row r="3582">
          <cell r="E3582">
            <v>481201</v>
          </cell>
          <cell r="F3582" t="str">
            <v>M.</v>
          </cell>
          <cell r="G3582" t="str">
            <v>LE SOUDEER</v>
          </cell>
          <cell r="H3582" t="str">
            <v>VALENTIN</v>
          </cell>
          <cell r="I3582">
            <v>41130</v>
          </cell>
          <cell r="J3582" t="str">
            <v>FRANCE</v>
          </cell>
          <cell r="K3582" t="str">
            <v>Homme</v>
          </cell>
          <cell r="L3582">
            <v>3506</v>
          </cell>
          <cell r="M3582" t="str">
            <v>C.K.C.I.R. ST GREGOIRE</v>
          </cell>
          <cell r="O3582">
            <v>3500</v>
          </cell>
          <cell r="P3582" t="str">
            <v>COMITE DEPARTEMENTAL CK D'ILLE ET VILAINE</v>
          </cell>
          <cell r="Q3582" t="str">
            <v>CR03</v>
          </cell>
          <cell r="R3582" t="str">
            <v>COMITE REGIONAL BRETAGNE CK</v>
          </cell>
          <cell r="S3582" t="str">
            <v>FEDERATION FRANCAISE CANOE-KAYAK ET SPORTS PAGAIE</v>
          </cell>
          <cell r="T3582">
            <v>2022</v>
          </cell>
          <cell r="V3582">
            <v>40</v>
          </cell>
          <cell r="W3582" t="str">
            <v>Non</v>
          </cell>
          <cell r="Z3582" t="str">
            <v>AN_COMP_J</v>
          </cell>
          <cell r="AA3582" t="str">
            <v>Carte 1 an Compétition Jeune</v>
          </cell>
          <cell r="AB3582">
            <v>71435</v>
          </cell>
          <cell r="AC3582">
            <v>44562</v>
          </cell>
          <cell r="AD3582">
            <v>44565</v>
          </cell>
          <cell r="AE3582">
            <v>44926</v>
          </cell>
          <cell r="AF3582" t="str">
            <v>Aucun</v>
          </cell>
          <cell r="AG3582" t="str">
            <v>P</v>
          </cell>
          <cell r="AH3582" t="str">
            <v>POUSSIN</v>
          </cell>
          <cell r="AN3582">
            <v>44447</v>
          </cell>
          <cell r="AO3582" t="str">
            <v>Compétition</v>
          </cell>
        </row>
        <row r="3583">
          <cell r="E3583">
            <v>481203</v>
          </cell>
          <cell r="F3583" t="str">
            <v>M.</v>
          </cell>
          <cell r="G3583" t="str">
            <v>LE BARBIER</v>
          </cell>
          <cell r="H3583" t="str">
            <v>EWEN</v>
          </cell>
          <cell r="I3583">
            <v>37058</v>
          </cell>
          <cell r="J3583" t="str">
            <v>FRANCE</v>
          </cell>
          <cell r="K3583" t="str">
            <v>Homme</v>
          </cell>
          <cell r="L3583">
            <v>5624</v>
          </cell>
          <cell r="M3583" t="str">
            <v>JOSSELIN CANOE KAYAK</v>
          </cell>
          <cell r="N3583" t="str">
            <v xml:space="preserve">J C K </v>
          </cell>
          <cell r="O3583">
            <v>5600</v>
          </cell>
          <cell r="P3583" t="str">
            <v>COMITE DEPARTEMENTAL CK DU MORBIHAN</v>
          </cell>
          <cell r="Q3583" t="str">
            <v>CR03</v>
          </cell>
          <cell r="R3583" t="str">
            <v>COMITE REGIONAL BRETAGNE CK</v>
          </cell>
          <cell r="S3583" t="str">
            <v>FEDERATION FRANCAISE CANOE-KAYAK ET SPORTS PAGAIE</v>
          </cell>
          <cell r="T3583">
            <v>2022</v>
          </cell>
          <cell r="V3583">
            <v>60</v>
          </cell>
          <cell r="W3583" t="str">
            <v>Non</v>
          </cell>
          <cell r="Z3583" t="str">
            <v>AN_COMP_A</v>
          </cell>
          <cell r="AA3583" t="str">
            <v>Carte 1 an Compétition Adulte</v>
          </cell>
          <cell r="AB3583">
            <v>71193</v>
          </cell>
          <cell r="AC3583">
            <v>44562</v>
          </cell>
          <cell r="AD3583">
            <v>44565</v>
          </cell>
          <cell r="AE3583">
            <v>44926</v>
          </cell>
          <cell r="AF3583" t="str">
            <v>Aucun</v>
          </cell>
          <cell r="AG3583" t="str">
            <v>S</v>
          </cell>
          <cell r="AH3583" t="str">
            <v>SENIOR</v>
          </cell>
          <cell r="AN3583">
            <v>44484</v>
          </cell>
          <cell r="AO3583" t="str">
            <v>Compétition</v>
          </cell>
        </row>
        <row r="3584">
          <cell r="E3584">
            <v>481230</v>
          </cell>
          <cell r="F3584" t="str">
            <v>M.</v>
          </cell>
          <cell r="G3584" t="str">
            <v>TEISSIER</v>
          </cell>
          <cell r="H3584" t="str">
            <v>VINCENT</v>
          </cell>
          <cell r="I3584">
            <v>36337</v>
          </cell>
          <cell r="J3584" t="str">
            <v>FRANCE</v>
          </cell>
          <cell r="K3584" t="str">
            <v>Homme</v>
          </cell>
          <cell r="L3584">
            <v>2912</v>
          </cell>
          <cell r="M3584" t="str">
            <v>LES ALLIGATORS - LANDERNEAU</v>
          </cell>
          <cell r="O3584">
            <v>2900</v>
          </cell>
          <cell r="P3584" t="str">
            <v>COMITE DEPARTEMENTAL CK DU FINISTERE</v>
          </cell>
          <cell r="Q3584" t="str">
            <v>CR03</v>
          </cell>
          <cell r="R3584" t="str">
            <v>COMITE REGIONAL BRETAGNE CK</v>
          </cell>
          <cell r="S3584" t="str">
            <v>FEDERATION FRANCAISE CANOE-KAYAK ET SPORTS PAGAIE</v>
          </cell>
          <cell r="T3584">
            <v>2022</v>
          </cell>
          <cell r="V3584">
            <v>55</v>
          </cell>
          <cell r="W3584" t="str">
            <v>Non</v>
          </cell>
          <cell r="Z3584" t="str">
            <v>AN_LOIS_A</v>
          </cell>
          <cell r="AA3584" t="str">
            <v>Carte 1 an Loisir Adulte</v>
          </cell>
          <cell r="AB3584">
            <v>71393</v>
          </cell>
          <cell r="AC3584">
            <v>44562</v>
          </cell>
          <cell r="AD3584">
            <v>44565</v>
          </cell>
          <cell r="AE3584">
            <v>44926</v>
          </cell>
          <cell r="AF3584" t="str">
            <v>Aucun</v>
          </cell>
          <cell r="AG3584" t="str">
            <v>S</v>
          </cell>
          <cell r="AH3584" t="str">
            <v>SENIOR</v>
          </cell>
          <cell r="AJ3584">
            <v>44459</v>
          </cell>
          <cell r="AK3584" t="str">
            <v>Loisir</v>
          </cell>
        </row>
        <row r="3585">
          <cell r="E3585">
            <v>481232</v>
          </cell>
          <cell r="F3585" t="str">
            <v>Mme</v>
          </cell>
          <cell r="G3585" t="str">
            <v>TACHET</v>
          </cell>
          <cell r="H3585" t="str">
            <v>ALEXIA</v>
          </cell>
          <cell r="I3585">
            <v>36408</v>
          </cell>
          <cell r="J3585" t="str">
            <v>FRANCE</v>
          </cell>
          <cell r="K3585" t="str">
            <v>Femme</v>
          </cell>
          <cell r="L3585">
            <v>2912</v>
          </cell>
          <cell r="M3585" t="str">
            <v>LES ALLIGATORS - LANDERNEAU</v>
          </cell>
          <cell r="O3585">
            <v>2900</v>
          </cell>
          <cell r="P3585" t="str">
            <v>COMITE DEPARTEMENTAL CK DU FINISTERE</v>
          </cell>
          <cell r="Q3585" t="str">
            <v>CR03</v>
          </cell>
          <cell r="R3585" t="str">
            <v>COMITE REGIONAL BRETAGNE CK</v>
          </cell>
          <cell r="S3585" t="str">
            <v>FEDERATION FRANCAISE CANOE-KAYAK ET SPORTS PAGAIE</v>
          </cell>
          <cell r="T3585">
            <v>2022</v>
          </cell>
          <cell r="V3585">
            <v>55</v>
          </cell>
          <cell r="W3585" t="str">
            <v>Non</v>
          </cell>
          <cell r="Z3585" t="str">
            <v>AN_LOIS_A</v>
          </cell>
          <cell r="AA3585" t="str">
            <v>Carte 1 an Loisir Adulte</v>
          </cell>
          <cell r="AB3585">
            <v>71393</v>
          </cell>
          <cell r="AC3585">
            <v>44562</v>
          </cell>
          <cell r="AD3585">
            <v>44565</v>
          </cell>
          <cell r="AE3585">
            <v>44926</v>
          </cell>
          <cell r="AF3585" t="str">
            <v>Aucun</v>
          </cell>
          <cell r="AG3585" t="str">
            <v>S</v>
          </cell>
          <cell r="AH3585" t="str">
            <v>SENIOR</v>
          </cell>
          <cell r="AJ3585">
            <v>44459</v>
          </cell>
          <cell r="AK3585" t="str">
            <v>Loisir</v>
          </cell>
        </row>
        <row r="3586">
          <cell r="E3586">
            <v>481233</v>
          </cell>
          <cell r="F3586" t="str">
            <v>Mme</v>
          </cell>
          <cell r="G3586" t="str">
            <v>CALVET</v>
          </cell>
          <cell r="H3586" t="str">
            <v>ANAIS</v>
          </cell>
          <cell r="I3586">
            <v>31135</v>
          </cell>
          <cell r="J3586" t="str">
            <v>FRANCE</v>
          </cell>
          <cell r="K3586" t="str">
            <v>Femme</v>
          </cell>
          <cell r="L3586">
            <v>3517</v>
          </cell>
          <cell r="M3586" t="str">
            <v>CORSAIRES MALOUIN</v>
          </cell>
          <cell r="N3586" t="str">
            <v>CM KAYAK</v>
          </cell>
          <cell r="O3586">
            <v>3500</v>
          </cell>
          <cell r="P3586" t="str">
            <v>COMITE DEPARTEMENTAL CK D'ILLE ET VILAINE</v>
          </cell>
          <cell r="Q3586" t="str">
            <v>CR03</v>
          </cell>
          <cell r="R3586" t="str">
            <v>COMITE REGIONAL BRETAGNE CK</v>
          </cell>
          <cell r="S3586" t="str">
            <v>FEDERATION FRANCAISE CANOE-KAYAK ET SPORTS PAGAIE</v>
          </cell>
          <cell r="T3586">
            <v>2022</v>
          </cell>
          <cell r="V3586">
            <v>55</v>
          </cell>
          <cell r="W3586" t="str">
            <v>Non</v>
          </cell>
          <cell r="Z3586" t="str">
            <v>AN_LOIS_A</v>
          </cell>
          <cell r="AA3586" t="str">
            <v>Carte 1 an Loisir Adulte</v>
          </cell>
          <cell r="AB3586">
            <v>70720</v>
          </cell>
          <cell r="AC3586">
            <v>44531</v>
          </cell>
          <cell r="AD3586">
            <v>44538</v>
          </cell>
          <cell r="AE3586">
            <v>44926</v>
          </cell>
          <cell r="AF3586" t="str">
            <v>Aucun</v>
          </cell>
          <cell r="AG3586" t="str">
            <v>V</v>
          </cell>
          <cell r="AH3586" t="str">
            <v>VETERAN</v>
          </cell>
          <cell r="AJ3586">
            <v>44449</v>
          </cell>
          <cell r="AK3586" t="str">
            <v>Loisir</v>
          </cell>
          <cell r="AL3586" t="str">
            <v>PERON PAGES</v>
          </cell>
        </row>
        <row r="3587">
          <cell r="E3587">
            <v>481234</v>
          </cell>
          <cell r="F3587" t="str">
            <v>M.</v>
          </cell>
          <cell r="G3587" t="str">
            <v>ROCHE</v>
          </cell>
          <cell r="H3587" t="str">
            <v>VINCENT</v>
          </cell>
          <cell r="I3587">
            <v>20438</v>
          </cell>
          <cell r="J3587" t="str">
            <v>FRANCE</v>
          </cell>
          <cell r="K3587" t="str">
            <v>Homme</v>
          </cell>
          <cell r="L3587">
            <v>3517</v>
          </cell>
          <cell r="M3587" t="str">
            <v>CORSAIRES MALOUIN</v>
          </cell>
          <cell r="N3587" t="str">
            <v>CM KAYAK</v>
          </cell>
          <cell r="O3587">
            <v>3500</v>
          </cell>
          <cell r="P3587" t="str">
            <v>COMITE DEPARTEMENTAL CK D'ILLE ET VILAINE</v>
          </cell>
          <cell r="Q3587" t="str">
            <v>CR03</v>
          </cell>
          <cell r="R3587" t="str">
            <v>COMITE REGIONAL BRETAGNE CK</v>
          </cell>
          <cell r="S3587" t="str">
            <v>FEDERATION FRANCAISE CANOE-KAYAK ET SPORTS PAGAIE</v>
          </cell>
          <cell r="T3587">
            <v>2022</v>
          </cell>
          <cell r="V3587">
            <v>55</v>
          </cell>
          <cell r="W3587" t="str">
            <v>Non</v>
          </cell>
          <cell r="Z3587" t="str">
            <v>AN_LOIS_A</v>
          </cell>
          <cell r="AA3587" t="str">
            <v>Carte 1 an Loisir Adulte</v>
          </cell>
          <cell r="AB3587">
            <v>70720</v>
          </cell>
          <cell r="AC3587">
            <v>44531</v>
          </cell>
          <cell r="AD3587">
            <v>44539</v>
          </cell>
          <cell r="AE3587">
            <v>44926</v>
          </cell>
          <cell r="AF3587" t="str">
            <v>Aucun</v>
          </cell>
          <cell r="AG3587" t="str">
            <v>V</v>
          </cell>
          <cell r="AH3587" t="str">
            <v>VETERAN</v>
          </cell>
          <cell r="AJ3587">
            <v>44484</v>
          </cell>
          <cell r="AK3587" t="str">
            <v>Loisir</v>
          </cell>
          <cell r="AL3587" t="str">
            <v>MAUNY</v>
          </cell>
        </row>
        <row r="3588">
          <cell r="E3588">
            <v>481242</v>
          </cell>
          <cell r="F3588" t="str">
            <v>M.</v>
          </cell>
          <cell r="G3588" t="str">
            <v>STRIDE</v>
          </cell>
          <cell r="H3588" t="str">
            <v>LOUIS</v>
          </cell>
          <cell r="I3588">
            <v>38578</v>
          </cell>
          <cell r="J3588" t="str">
            <v>FRANCE</v>
          </cell>
          <cell r="K3588" t="str">
            <v>Homme</v>
          </cell>
          <cell r="L3588">
            <v>2202</v>
          </cell>
          <cell r="M3588" t="str">
            <v>CLUB MJC ST BRIEUC C.K.</v>
          </cell>
          <cell r="N3588" t="str">
            <v>MJC DU PLATEAU</v>
          </cell>
          <cell r="O3588">
            <v>2200</v>
          </cell>
          <cell r="P3588" t="str">
            <v>COMITE DEPARTEMENTAL CK COTES D'ARMOR</v>
          </cell>
          <cell r="Q3588" t="str">
            <v>CR03</v>
          </cell>
          <cell r="R3588" t="str">
            <v>COMITE REGIONAL BRETAGNE CK</v>
          </cell>
          <cell r="S3588" t="str">
            <v>FEDERATION FRANCAISE CANOE-KAYAK ET SPORTS PAGAIE</v>
          </cell>
          <cell r="T3588">
            <v>2022</v>
          </cell>
          <cell r="V3588">
            <v>20</v>
          </cell>
          <cell r="W3588" t="str">
            <v>Non</v>
          </cell>
          <cell r="Z3588" t="str">
            <v>AN_LOIS_J</v>
          </cell>
          <cell r="AA3588" t="str">
            <v>Carte 1 an Loisir Jeune</v>
          </cell>
          <cell r="AB3588">
            <v>70810</v>
          </cell>
          <cell r="AC3588">
            <v>44531</v>
          </cell>
          <cell r="AD3588">
            <v>44546</v>
          </cell>
          <cell r="AE3588">
            <v>44926</v>
          </cell>
          <cell r="AF3588" t="str">
            <v>Aucun</v>
          </cell>
          <cell r="AG3588" t="str">
            <v>J</v>
          </cell>
          <cell r="AH3588" t="str">
            <v>JUNIOR</v>
          </cell>
          <cell r="AJ3588">
            <v>44546</v>
          </cell>
          <cell r="AK3588" t="str">
            <v>Loisir</v>
          </cell>
        </row>
        <row r="3589">
          <cell r="E3589">
            <v>481245</v>
          </cell>
          <cell r="F3589" t="str">
            <v>M.</v>
          </cell>
          <cell r="G3589" t="str">
            <v>LEVEQUE</v>
          </cell>
          <cell r="H3589" t="str">
            <v>THIBAULT</v>
          </cell>
          <cell r="I3589">
            <v>39883</v>
          </cell>
          <cell r="J3589" t="str">
            <v>FRANCE</v>
          </cell>
          <cell r="K3589" t="str">
            <v>Homme</v>
          </cell>
          <cell r="L3589">
            <v>2202</v>
          </cell>
          <cell r="M3589" t="str">
            <v>CLUB MJC ST BRIEUC C.K.</v>
          </cell>
          <cell r="N3589" t="str">
            <v>MJC DU PLATEAU</v>
          </cell>
          <cell r="O3589">
            <v>2200</v>
          </cell>
          <cell r="P3589" t="str">
            <v>COMITE DEPARTEMENTAL CK COTES D'ARMOR</v>
          </cell>
          <cell r="Q3589" t="str">
            <v>CR03</v>
          </cell>
          <cell r="R3589" t="str">
            <v>COMITE REGIONAL BRETAGNE CK</v>
          </cell>
          <cell r="S3589" t="str">
            <v>FEDERATION FRANCAISE CANOE-KAYAK ET SPORTS PAGAIE</v>
          </cell>
          <cell r="T3589">
            <v>2022</v>
          </cell>
          <cell r="V3589">
            <v>20</v>
          </cell>
          <cell r="W3589" t="str">
            <v>Non</v>
          </cell>
          <cell r="Z3589" t="str">
            <v>AN_LOIS_J</v>
          </cell>
          <cell r="AA3589" t="str">
            <v>Carte 1 an Loisir Jeune</v>
          </cell>
          <cell r="AB3589">
            <v>70810</v>
          </cell>
          <cell r="AC3589">
            <v>44531</v>
          </cell>
          <cell r="AD3589">
            <v>44546</v>
          </cell>
          <cell r="AE3589">
            <v>44926</v>
          </cell>
          <cell r="AF3589" t="str">
            <v>Aucun</v>
          </cell>
          <cell r="AG3589" t="str">
            <v>M</v>
          </cell>
          <cell r="AH3589" t="str">
            <v>MINIME</v>
          </cell>
          <cell r="AJ3589">
            <v>44546</v>
          </cell>
          <cell r="AK3589" t="str">
            <v>Loisir</v>
          </cell>
        </row>
        <row r="3590">
          <cell r="E3590">
            <v>481246</v>
          </cell>
          <cell r="F3590" t="str">
            <v>M.</v>
          </cell>
          <cell r="G3590" t="str">
            <v>LETELLIER</v>
          </cell>
          <cell r="H3590" t="str">
            <v>YANTO</v>
          </cell>
          <cell r="I3590">
            <v>41232</v>
          </cell>
          <cell r="J3590" t="str">
            <v>FRANCE</v>
          </cell>
          <cell r="K3590" t="str">
            <v>Homme</v>
          </cell>
          <cell r="L3590">
            <v>2926</v>
          </cell>
          <cell r="M3590" t="str">
            <v>CENTRE NAUTIQUE DE CROZON MORGAT</v>
          </cell>
          <cell r="O3590">
            <v>2900</v>
          </cell>
          <cell r="P3590" t="str">
            <v>COMITE DEPARTEMENTAL CK DU FINISTERE</v>
          </cell>
          <cell r="Q3590" t="str">
            <v>CR03</v>
          </cell>
          <cell r="R3590" t="str">
            <v>COMITE REGIONAL BRETAGNE CK</v>
          </cell>
          <cell r="S3590" t="str">
            <v>FEDERATION FRANCAISE CANOE-KAYAK ET SPORTS PAGAIE</v>
          </cell>
          <cell r="T3590">
            <v>2022</v>
          </cell>
          <cell r="V3590">
            <v>40</v>
          </cell>
          <cell r="W3590" t="str">
            <v>Non</v>
          </cell>
          <cell r="Z3590" t="str">
            <v>AN_COMP_J</v>
          </cell>
          <cell r="AA3590" t="str">
            <v>Carte 1 an Compétition Jeune</v>
          </cell>
          <cell r="AB3590">
            <v>71514</v>
          </cell>
          <cell r="AC3590">
            <v>44562</v>
          </cell>
          <cell r="AD3590">
            <v>44572</v>
          </cell>
          <cell r="AE3590">
            <v>44926</v>
          </cell>
          <cell r="AF3590" t="str">
            <v>Aucun</v>
          </cell>
          <cell r="AG3590" t="str">
            <v>P</v>
          </cell>
          <cell r="AH3590" t="str">
            <v>POUSSIN</v>
          </cell>
          <cell r="AN3590">
            <v>44572</v>
          </cell>
          <cell r="AO3590" t="str">
            <v>Compétition</v>
          </cell>
        </row>
        <row r="3591">
          <cell r="E3591">
            <v>481251</v>
          </cell>
          <cell r="F3591" t="str">
            <v>Mme</v>
          </cell>
          <cell r="G3591" t="str">
            <v>PRIEM-CORBES</v>
          </cell>
          <cell r="H3591" t="str">
            <v>ZOE</v>
          </cell>
          <cell r="I3591">
            <v>39773</v>
          </cell>
          <cell r="J3591" t="str">
            <v>FRANCE</v>
          </cell>
          <cell r="K3591" t="str">
            <v>Femme</v>
          </cell>
          <cell r="L3591">
            <v>2920</v>
          </cell>
          <cell r="M3591" t="str">
            <v>LA PAGAIE DES AVENS</v>
          </cell>
          <cell r="N3591" t="str">
            <v>C K P.D.A.</v>
          </cell>
          <cell r="O3591">
            <v>2900</v>
          </cell>
          <cell r="P3591" t="str">
            <v>COMITE DEPARTEMENTAL CK DU FINISTERE</v>
          </cell>
          <cell r="Q3591" t="str">
            <v>CR03</v>
          </cell>
          <cell r="R3591" t="str">
            <v>COMITE REGIONAL BRETAGNE CK</v>
          </cell>
          <cell r="S3591" t="str">
            <v>FEDERATION FRANCAISE CANOE-KAYAK ET SPORTS PAGAIE</v>
          </cell>
          <cell r="T3591">
            <v>2022</v>
          </cell>
          <cell r="V3591">
            <v>40</v>
          </cell>
          <cell r="W3591" t="str">
            <v>Non</v>
          </cell>
          <cell r="Z3591" t="str">
            <v>AN_COMP_J</v>
          </cell>
          <cell r="AA3591" t="str">
            <v>Carte 1 an Compétition Jeune</v>
          </cell>
          <cell r="AB3591">
            <v>71401</v>
          </cell>
          <cell r="AC3591">
            <v>44562</v>
          </cell>
          <cell r="AD3591">
            <v>44565</v>
          </cell>
          <cell r="AE3591">
            <v>44926</v>
          </cell>
          <cell r="AF3591" t="str">
            <v>Aucun</v>
          </cell>
          <cell r="AG3591" t="str">
            <v>M</v>
          </cell>
          <cell r="AH3591" t="str">
            <v>MINIME</v>
          </cell>
        </row>
        <row r="3592">
          <cell r="E3592">
            <v>481252</v>
          </cell>
          <cell r="F3592" t="str">
            <v>M.</v>
          </cell>
          <cell r="G3592" t="str">
            <v>LE DEVIC</v>
          </cell>
          <cell r="H3592" t="str">
            <v>MELEN</v>
          </cell>
          <cell r="I3592">
            <v>41651</v>
          </cell>
          <cell r="J3592" t="str">
            <v>FRANCE</v>
          </cell>
          <cell r="K3592" t="str">
            <v>Homme</v>
          </cell>
          <cell r="L3592">
            <v>2920</v>
          </cell>
          <cell r="M3592" t="str">
            <v>LA PAGAIE DES AVENS</v>
          </cell>
          <cell r="N3592" t="str">
            <v>C K P.D.A.</v>
          </cell>
          <cell r="O3592">
            <v>2900</v>
          </cell>
          <cell r="P3592" t="str">
            <v>COMITE DEPARTEMENTAL CK DU FINISTERE</v>
          </cell>
          <cell r="Q3592" t="str">
            <v>CR03</v>
          </cell>
          <cell r="R3592" t="str">
            <v>COMITE REGIONAL BRETAGNE CK</v>
          </cell>
          <cell r="S3592" t="str">
            <v>FEDERATION FRANCAISE CANOE-KAYAK ET SPORTS PAGAIE</v>
          </cell>
          <cell r="T3592">
            <v>2022</v>
          </cell>
          <cell r="V3592">
            <v>40</v>
          </cell>
          <cell r="W3592" t="str">
            <v>Non</v>
          </cell>
          <cell r="Z3592" t="str">
            <v>AN_COMP_J</v>
          </cell>
          <cell r="AA3592" t="str">
            <v>Carte 1 an Compétition Jeune</v>
          </cell>
          <cell r="AB3592">
            <v>71401</v>
          </cell>
          <cell r="AC3592">
            <v>44562</v>
          </cell>
          <cell r="AD3592">
            <v>44565</v>
          </cell>
          <cell r="AE3592">
            <v>44926</v>
          </cell>
          <cell r="AF3592" t="str">
            <v>Aucun</v>
          </cell>
          <cell r="AG3592" t="str">
            <v>P</v>
          </cell>
          <cell r="AH3592" t="str">
            <v>POUSSIN</v>
          </cell>
        </row>
        <row r="3593">
          <cell r="E3593">
            <v>481263</v>
          </cell>
          <cell r="F3593" t="str">
            <v>M.</v>
          </cell>
          <cell r="G3593" t="str">
            <v>BOUET</v>
          </cell>
          <cell r="H3593" t="str">
            <v>CLAUDE</v>
          </cell>
          <cell r="I3593">
            <v>27053</v>
          </cell>
          <cell r="J3593" t="str">
            <v>FRANCE</v>
          </cell>
          <cell r="K3593" t="str">
            <v>Homme</v>
          </cell>
          <cell r="L3593">
            <v>2212</v>
          </cell>
          <cell r="M3593" t="str">
            <v>CLUB CANOE KAYAK DE LA RANCE</v>
          </cell>
          <cell r="O3593">
            <v>2200</v>
          </cell>
          <cell r="P3593" t="str">
            <v>COMITE DEPARTEMENTAL CK COTES D'ARMOR</v>
          </cell>
          <cell r="Q3593" t="str">
            <v>CR03</v>
          </cell>
          <cell r="R3593" t="str">
            <v>COMITE REGIONAL BRETAGNE CK</v>
          </cell>
          <cell r="S3593" t="str">
            <v>FEDERATION FRANCAISE CANOE-KAYAK ET SPORTS PAGAIE</v>
          </cell>
          <cell r="T3593">
            <v>2022</v>
          </cell>
          <cell r="V3593">
            <v>55</v>
          </cell>
          <cell r="W3593" t="str">
            <v>Non</v>
          </cell>
          <cell r="Z3593" t="str">
            <v>AN_LOIS_A</v>
          </cell>
          <cell r="AA3593" t="str">
            <v>Carte 1 an Loisir Adulte</v>
          </cell>
          <cell r="AB3593">
            <v>71270</v>
          </cell>
          <cell r="AC3593">
            <v>44562</v>
          </cell>
          <cell r="AD3593">
            <v>44565</v>
          </cell>
          <cell r="AE3593">
            <v>44926</v>
          </cell>
          <cell r="AF3593" t="str">
            <v>Aucun</v>
          </cell>
          <cell r="AG3593" t="str">
            <v>V</v>
          </cell>
          <cell r="AH3593" t="str">
            <v>VETERAN</v>
          </cell>
        </row>
        <row r="3594">
          <cell r="E3594">
            <v>481264</v>
          </cell>
          <cell r="F3594" t="str">
            <v>Mme</v>
          </cell>
          <cell r="G3594" t="str">
            <v>CHEVALLIER</v>
          </cell>
          <cell r="H3594" t="str">
            <v>BERANGERE</v>
          </cell>
          <cell r="I3594">
            <v>26027</v>
          </cell>
          <cell r="J3594" t="str">
            <v>FRANCE</v>
          </cell>
          <cell r="K3594" t="str">
            <v>Femme</v>
          </cell>
          <cell r="L3594">
            <v>2212</v>
          </cell>
          <cell r="M3594" t="str">
            <v>CLUB CANOE KAYAK DE LA RANCE</v>
          </cell>
          <cell r="O3594">
            <v>2200</v>
          </cell>
          <cell r="P3594" t="str">
            <v>COMITE DEPARTEMENTAL CK COTES D'ARMOR</v>
          </cell>
          <cell r="Q3594" t="str">
            <v>CR03</v>
          </cell>
          <cell r="R3594" t="str">
            <v>COMITE REGIONAL BRETAGNE CK</v>
          </cell>
          <cell r="S3594" t="str">
            <v>FEDERATION FRANCAISE CANOE-KAYAK ET SPORTS PAGAIE</v>
          </cell>
          <cell r="T3594">
            <v>2022</v>
          </cell>
          <cell r="V3594">
            <v>55</v>
          </cell>
          <cell r="W3594" t="str">
            <v>Non</v>
          </cell>
          <cell r="Z3594" t="str">
            <v>AN_LOIS_A</v>
          </cell>
          <cell r="AA3594" t="str">
            <v>Carte 1 an Loisir Adulte</v>
          </cell>
          <cell r="AB3594">
            <v>71270</v>
          </cell>
          <cell r="AC3594">
            <v>44562</v>
          </cell>
          <cell r="AD3594">
            <v>44565</v>
          </cell>
          <cell r="AE3594">
            <v>44926</v>
          </cell>
          <cell r="AF3594" t="str">
            <v>Aucun</v>
          </cell>
          <cell r="AG3594" t="str">
            <v>V</v>
          </cell>
          <cell r="AH3594" t="str">
            <v>VETERAN</v>
          </cell>
        </row>
        <row r="3595">
          <cell r="E3595">
            <v>481298</v>
          </cell>
          <cell r="F3595" t="str">
            <v>M.</v>
          </cell>
          <cell r="G3595" t="str">
            <v>ALISE</v>
          </cell>
          <cell r="H3595" t="str">
            <v>JEROME</v>
          </cell>
          <cell r="I3595">
            <v>33595</v>
          </cell>
          <cell r="J3595" t="str">
            <v>FRANCE</v>
          </cell>
          <cell r="K3595" t="str">
            <v>Homme</v>
          </cell>
          <cell r="L3595">
            <v>5675</v>
          </cell>
          <cell r="M3595" t="str">
            <v>CERCLE NAUTIQUE DE LA RIA D'ETEL</v>
          </cell>
          <cell r="N3595" t="str">
            <v>CNRE</v>
          </cell>
          <cell r="O3595">
            <v>5600</v>
          </cell>
          <cell r="P3595" t="str">
            <v>COMITE DEPARTEMENTAL CK DU MORBIHAN</v>
          </cell>
          <cell r="Q3595" t="str">
            <v>CR03</v>
          </cell>
          <cell r="R3595" t="str">
            <v>COMITE REGIONAL BRETAGNE CK</v>
          </cell>
          <cell r="S3595" t="str">
            <v>FEDERATION FRANCAISE CANOE-KAYAK ET SPORTS PAGAIE</v>
          </cell>
          <cell r="T3595">
            <v>2022</v>
          </cell>
          <cell r="V3595">
            <v>55</v>
          </cell>
          <cell r="W3595" t="str">
            <v>Non</v>
          </cell>
          <cell r="Z3595" t="str">
            <v>AN_LOIS_A</v>
          </cell>
          <cell r="AA3595" t="str">
            <v>Carte 1 an Loisir Adulte</v>
          </cell>
          <cell r="AB3595">
            <v>71001</v>
          </cell>
          <cell r="AC3595">
            <v>44531</v>
          </cell>
          <cell r="AD3595">
            <v>44571</v>
          </cell>
          <cell r="AE3595">
            <v>44926</v>
          </cell>
          <cell r="AF3595" t="str">
            <v>Aucun</v>
          </cell>
          <cell r="AG3595" t="str">
            <v>S</v>
          </cell>
          <cell r="AH3595" t="str">
            <v>SENIOR</v>
          </cell>
          <cell r="AJ3595">
            <v>44484</v>
          </cell>
          <cell r="AK3595" t="str">
            <v>Loisir</v>
          </cell>
          <cell r="AL3595" t="str">
            <v>Dr SIREUIL-MASSAT Sylvie</v>
          </cell>
        </row>
        <row r="3596">
          <cell r="E3596">
            <v>481299</v>
          </cell>
          <cell r="F3596" t="str">
            <v>Mme</v>
          </cell>
          <cell r="G3596" t="str">
            <v>LE CALLOCH MARCILLAC</v>
          </cell>
          <cell r="H3596" t="str">
            <v>VIRGINIE</v>
          </cell>
          <cell r="I3596">
            <v>31365</v>
          </cell>
          <cell r="J3596" t="str">
            <v>FRANCE</v>
          </cell>
          <cell r="K3596" t="str">
            <v>Femme</v>
          </cell>
          <cell r="L3596">
            <v>2903</v>
          </cell>
          <cell r="M3596" t="str">
            <v>CK DE QUIMPER CORNOUAILLE</v>
          </cell>
          <cell r="O3596">
            <v>2900</v>
          </cell>
          <cell r="P3596" t="str">
            <v>COMITE DEPARTEMENTAL CK DU FINISTERE</v>
          </cell>
          <cell r="Q3596" t="str">
            <v>CR03</v>
          </cell>
          <cell r="R3596" t="str">
            <v>COMITE REGIONAL BRETAGNE CK</v>
          </cell>
          <cell r="S3596" t="str">
            <v>FEDERATION FRANCAISE CANOE-KAYAK ET SPORTS PAGAIE</v>
          </cell>
          <cell r="T3596">
            <v>2022</v>
          </cell>
          <cell r="V3596">
            <v>60</v>
          </cell>
          <cell r="W3596" t="str">
            <v>Non</v>
          </cell>
          <cell r="Z3596" t="str">
            <v>AN_COMP_A</v>
          </cell>
          <cell r="AA3596" t="str">
            <v>Carte 1 an Compétition Adulte</v>
          </cell>
          <cell r="AB3596">
            <v>70918</v>
          </cell>
          <cell r="AC3596">
            <v>44531</v>
          </cell>
          <cell r="AD3596">
            <v>44545</v>
          </cell>
          <cell r="AE3596">
            <v>44926</v>
          </cell>
          <cell r="AF3596" t="str">
            <v>Aucun</v>
          </cell>
          <cell r="AG3596" t="str">
            <v>V</v>
          </cell>
          <cell r="AH3596" t="str">
            <v>VETERAN</v>
          </cell>
          <cell r="AN3596">
            <v>44514</v>
          </cell>
          <cell r="AO3596" t="str">
            <v>Compétition</v>
          </cell>
        </row>
        <row r="3597">
          <cell r="E3597">
            <v>481326</v>
          </cell>
          <cell r="F3597" t="str">
            <v>M.</v>
          </cell>
          <cell r="G3597" t="str">
            <v>DOINEAU</v>
          </cell>
          <cell r="H3597" t="str">
            <v>VINCENT</v>
          </cell>
          <cell r="I3597">
            <v>30123</v>
          </cell>
          <cell r="J3597" t="str">
            <v>FRANCE</v>
          </cell>
          <cell r="K3597" t="str">
            <v>Homme</v>
          </cell>
          <cell r="L3597">
            <v>3536</v>
          </cell>
          <cell r="M3597" t="str">
            <v>MJC DE GUIPRY-MESSAC</v>
          </cell>
          <cell r="O3597">
            <v>3500</v>
          </cell>
          <cell r="P3597" t="str">
            <v>COMITE DEPARTEMENTAL CK D'ILLE ET VILAINE</v>
          </cell>
          <cell r="Q3597" t="str">
            <v>CR03</v>
          </cell>
          <cell r="R3597" t="str">
            <v>COMITE REGIONAL BRETAGNE CK</v>
          </cell>
          <cell r="S3597" t="str">
            <v>FEDERATION FRANCAISE CANOE-KAYAK ET SPORTS PAGAIE</v>
          </cell>
          <cell r="T3597">
            <v>2022</v>
          </cell>
          <cell r="V3597">
            <v>55</v>
          </cell>
          <cell r="W3597" t="str">
            <v>Non</v>
          </cell>
          <cell r="Z3597" t="str">
            <v>AN_LOIS_A</v>
          </cell>
          <cell r="AA3597" t="str">
            <v>Carte 1 an Loisir Adulte</v>
          </cell>
          <cell r="AB3597">
            <v>70578</v>
          </cell>
          <cell r="AC3597">
            <v>44501</v>
          </cell>
          <cell r="AD3597">
            <v>44532</v>
          </cell>
          <cell r="AE3597">
            <v>44926</v>
          </cell>
          <cell r="AF3597" t="str">
            <v>Aucun</v>
          </cell>
          <cell r="AG3597" t="str">
            <v>V</v>
          </cell>
          <cell r="AH3597" t="str">
            <v>VETERAN</v>
          </cell>
          <cell r="AJ3597">
            <v>44440</v>
          </cell>
          <cell r="AK3597" t="str">
            <v>Loisir</v>
          </cell>
        </row>
        <row r="3598">
          <cell r="E3598">
            <v>481327</v>
          </cell>
          <cell r="F3598" t="str">
            <v>Mme</v>
          </cell>
          <cell r="G3598" t="str">
            <v>DOINEAU</v>
          </cell>
          <cell r="H3598" t="str">
            <v>LOUANE</v>
          </cell>
          <cell r="I3598">
            <v>40671</v>
          </cell>
          <cell r="J3598" t="str">
            <v>FRANCE</v>
          </cell>
          <cell r="K3598" t="str">
            <v>Femme</v>
          </cell>
          <cell r="L3598">
            <v>3536</v>
          </cell>
          <cell r="M3598" t="str">
            <v>MJC DE GUIPRY-MESSAC</v>
          </cell>
          <cell r="O3598">
            <v>3500</v>
          </cell>
          <cell r="P3598" t="str">
            <v>COMITE DEPARTEMENTAL CK D'ILLE ET VILAINE</v>
          </cell>
          <cell r="Q3598" t="str">
            <v>CR03</v>
          </cell>
          <cell r="R3598" t="str">
            <v>COMITE REGIONAL BRETAGNE CK</v>
          </cell>
          <cell r="S3598" t="str">
            <v>FEDERATION FRANCAISE CANOE-KAYAK ET SPORTS PAGAIE</v>
          </cell>
          <cell r="T3598">
            <v>2022</v>
          </cell>
          <cell r="V3598">
            <v>20</v>
          </cell>
          <cell r="W3598" t="str">
            <v>Non</v>
          </cell>
          <cell r="Z3598" t="str">
            <v>AN_LOIS_J</v>
          </cell>
          <cell r="AA3598" t="str">
            <v>Carte 1 an Loisir Jeune</v>
          </cell>
          <cell r="AB3598">
            <v>70578</v>
          </cell>
          <cell r="AC3598">
            <v>44501</v>
          </cell>
          <cell r="AD3598">
            <v>44532</v>
          </cell>
          <cell r="AE3598">
            <v>44926</v>
          </cell>
          <cell r="AF3598" t="str">
            <v>Aucun</v>
          </cell>
          <cell r="AG3598" t="str">
            <v>P</v>
          </cell>
          <cell r="AH3598" t="str">
            <v>POUSSIN</v>
          </cell>
          <cell r="AJ3598">
            <v>44532</v>
          </cell>
          <cell r="AK3598" t="str">
            <v>Loisir</v>
          </cell>
        </row>
        <row r="3599">
          <cell r="E3599">
            <v>481329</v>
          </cell>
          <cell r="F3599" t="str">
            <v>M.</v>
          </cell>
          <cell r="G3599" t="str">
            <v>GOURMELEN</v>
          </cell>
          <cell r="H3599" t="str">
            <v>ANATOL</v>
          </cell>
          <cell r="I3599">
            <v>39560</v>
          </cell>
          <cell r="J3599" t="str">
            <v>FRANCE</v>
          </cell>
          <cell r="K3599" t="str">
            <v>Homme</v>
          </cell>
          <cell r="L3599">
            <v>3536</v>
          </cell>
          <cell r="M3599" t="str">
            <v>MJC DE GUIPRY-MESSAC</v>
          </cell>
          <cell r="O3599">
            <v>3500</v>
          </cell>
          <cell r="P3599" t="str">
            <v>COMITE DEPARTEMENTAL CK D'ILLE ET VILAINE</v>
          </cell>
          <cell r="Q3599" t="str">
            <v>CR03</v>
          </cell>
          <cell r="R3599" t="str">
            <v>COMITE REGIONAL BRETAGNE CK</v>
          </cell>
          <cell r="S3599" t="str">
            <v>FEDERATION FRANCAISE CANOE-KAYAK ET SPORTS PAGAIE</v>
          </cell>
          <cell r="T3599">
            <v>2022</v>
          </cell>
          <cell r="V3599">
            <v>20</v>
          </cell>
          <cell r="W3599" t="str">
            <v>Non</v>
          </cell>
          <cell r="Z3599" t="str">
            <v>AN_LOIS_J</v>
          </cell>
          <cell r="AA3599" t="str">
            <v>Carte 1 an Loisir Jeune</v>
          </cell>
          <cell r="AB3599">
            <v>70578</v>
          </cell>
          <cell r="AC3599">
            <v>44501</v>
          </cell>
          <cell r="AD3599">
            <v>44532</v>
          </cell>
          <cell r="AE3599">
            <v>44926</v>
          </cell>
          <cell r="AF3599" t="str">
            <v>Aucun</v>
          </cell>
          <cell r="AG3599" t="str">
            <v>M</v>
          </cell>
          <cell r="AH3599" t="str">
            <v>MINIME</v>
          </cell>
          <cell r="AJ3599">
            <v>44532</v>
          </cell>
          <cell r="AK3599" t="str">
            <v>Loisir</v>
          </cell>
        </row>
        <row r="3600">
          <cell r="E3600">
            <v>481331</v>
          </cell>
          <cell r="F3600" t="str">
            <v>M.</v>
          </cell>
          <cell r="G3600" t="str">
            <v>LE COGUIC</v>
          </cell>
          <cell r="H3600" t="str">
            <v>LEO</v>
          </cell>
          <cell r="I3600">
            <v>39790</v>
          </cell>
          <cell r="J3600" t="str">
            <v>FRANCE</v>
          </cell>
          <cell r="K3600" t="str">
            <v>Homme</v>
          </cell>
          <cell r="L3600">
            <v>3536</v>
          </cell>
          <cell r="M3600" t="str">
            <v>MJC DE GUIPRY-MESSAC</v>
          </cell>
          <cell r="O3600">
            <v>3500</v>
          </cell>
          <cell r="P3600" t="str">
            <v>COMITE DEPARTEMENTAL CK D'ILLE ET VILAINE</v>
          </cell>
          <cell r="Q3600" t="str">
            <v>CR03</v>
          </cell>
          <cell r="R3600" t="str">
            <v>COMITE REGIONAL BRETAGNE CK</v>
          </cell>
          <cell r="S3600" t="str">
            <v>FEDERATION FRANCAISE CANOE-KAYAK ET SPORTS PAGAIE</v>
          </cell>
          <cell r="T3600">
            <v>2022</v>
          </cell>
          <cell r="V3600">
            <v>20</v>
          </cell>
          <cell r="W3600" t="str">
            <v>Non</v>
          </cell>
          <cell r="Z3600" t="str">
            <v>AN_LOIS_J</v>
          </cell>
          <cell r="AA3600" t="str">
            <v>Carte 1 an Loisir Jeune</v>
          </cell>
          <cell r="AB3600">
            <v>70578</v>
          </cell>
          <cell r="AC3600">
            <v>44501</v>
          </cell>
          <cell r="AD3600">
            <v>44532</v>
          </cell>
          <cell r="AE3600">
            <v>44926</v>
          </cell>
          <cell r="AF3600" t="str">
            <v>Aucun</v>
          </cell>
          <cell r="AG3600" t="str">
            <v>M</v>
          </cell>
          <cell r="AH3600" t="str">
            <v>MINIME</v>
          </cell>
          <cell r="AJ3600">
            <v>44532</v>
          </cell>
          <cell r="AK3600" t="str">
            <v>Loisir</v>
          </cell>
        </row>
        <row r="3601">
          <cell r="E3601">
            <v>481333</v>
          </cell>
          <cell r="F3601" t="str">
            <v>M.</v>
          </cell>
          <cell r="G3601" t="str">
            <v>MENOUX</v>
          </cell>
          <cell r="H3601" t="str">
            <v>YANNIS</v>
          </cell>
          <cell r="I3601">
            <v>40382</v>
          </cell>
          <cell r="J3601" t="str">
            <v>FRANCE</v>
          </cell>
          <cell r="K3601" t="str">
            <v>Homme</v>
          </cell>
          <cell r="L3601">
            <v>3536</v>
          </cell>
          <cell r="M3601" t="str">
            <v>MJC DE GUIPRY-MESSAC</v>
          </cell>
          <cell r="O3601">
            <v>3500</v>
          </cell>
          <cell r="P3601" t="str">
            <v>COMITE DEPARTEMENTAL CK D'ILLE ET VILAINE</v>
          </cell>
          <cell r="Q3601" t="str">
            <v>CR03</v>
          </cell>
          <cell r="R3601" t="str">
            <v>COMITE REGIONAL BRETAGNE CK</v>
          </cell>
          <cell r="S3601" t="str">
            <v>FEDERATION FRANCAISE CANOE-KAYAK ET SPORTS PAGAIE</v>
          </cell>
          <cell r="T3601">
            <v>2022</v>
          </cell>
          <cell r="V3601">
            <v>20</v>
          </cell>
          <cell r="W3601" t="str">
            <v>Non</v>
          </cell>
          <cell r="Z3601" t="str">
            <v>AN_LOIS_J</v>
          </cell>
          <cell r="AA3601" t="str">
            <v>Carte 1 an Loisir Jeune</v>
          </cell>
          <cell r="AB3601">
            <v>70578</v>
          </cell>
          <cell r="AC3601">
            <v>44501</v>
          </cell>
          <cell r="AD3601">
            <v>44532</v>
          </cell>
          <cell r="AE3601">
            <v>44926</v>
          </cell>
          <cell r="AF3601" t="str">
            <v>Aucun</v>
          </cell>
          <cell r="AG3601" t="str">
            <v>B</v>
          </cell>
          <cell r="AH3601" t="str">
            <v>BENJAMIN</v>
          </cell>
          <cell r="AJ3601">
            <v>44532</v>
          </cell>
          <cell r="AK3601" t="str">
            <v>Loisir</v>
          </cell>
        </row>
        <row r="3602">
          <cell r="E3602">
            <v>481336</v>
          </cell>
          <cell r="F3602" t="str">
            <v>M.</v>
          </cell>
          <cell r="G3602" t="str">
            <v>RAGHEBOOM</v>
          </cell>
          <cell r="H3602" t="str">
            <v>FREDERICK</v>
          </cell>
          <cell r="I3602">
            <v>29690</v>
          </cell>
          <cell r="J3602" t="str">
            <v>FRANCE</v>
          </cell>
          <cell r="K3602" t="str">
            <v>Homme</v>
          </cell>
          <cell r="L3602">
            <v>3536</v>
          </cell>
          <cell r="M3602" t="str">
            <v>MJC DE GUIPRY-MESSAC</v>
          </cell>
          <cell r="O3602">
            <v>3500</v>
          </cell>
          <cell r="P3602" t="str">
            <v>COMITE DEPARTEMENTAL CK D'ILLE ET VILAINE</v>
          </cell>
          <cell r="Q3602" t="str">
            <v>CR03</v>
          </cell>
          <cell r="R3602" t="str">
            <v>COMITE REGIONAL BRETAGNE CK</v>
          </cell>
          <cell r="S3602" t="str">
            <v>FEDERATION FRANCAISE CANOE-KAYAK ET SPORTS PAGAIE</v>
          </cell>
          <cell r="T3602">
            <v>2022</v>
          </cell>
          <cell r="V3602">
            <v>55</v>
          </cell>
          <cell r="W3602" t="str">
            <v>Non</v>
          </cell>
          <cell r="Z3602" t="str">
            <v>AN_LOIS_A</v>
          </cell>
          <cell r="AA3602" t="str">
            <v>Carte 1 an Loisir Adulte</v>
          </cell>
          <cell r="AB3602">
            <v>70578</v>
          </cell>
          <cell r="AC3602">
            <v>44501</v>
          </cell>
          <cell r="AD3602">
            <v>44532</v>
          </cell>
          <cell r="AE3602">
            <v>44926</v>
          </cell>
          <cell r="AF3602" t="str">
            <v>Aucun</v>
          </cell>
          <cell r="AG3602" t="str">
            <v>V</v>
          </cell>
          <cell r="AH3602" t="str">
            <v>VETERAN</v>
          </cell>
          <cell r="AJ3602">
            <v>44440</v>
          </cell>
          <cell r="AK3602" t="str">
            <v>Loisir</v>
          </cell>
        </row>
        <row r="3603">
          <cell r="E3603">
            <v>481337</v>
          </cell>
          <cell r="F3603" t="str">
            <v>M.</v>
          </cell>
          <cell r="G3603" t="str">
            <v>RAGHEBOOM</v>
          </cell>
          <cell r="H3603" t="str">
            <v>SASHA</v>
          </cell>
          <cell r="I3603">
            <v>39739</v>
          </cell>
          <cell r="J3603" t="str">
            <v>FRANCE</v>
          </cell>
          <cell r="K3603" t="str">
            <v>Homme</v>
          </cell>
          <cell r="L3603">
            <v>3536</v>
          </cell>
          <cell r="M3603" t="str">
            <v>MJC DE GUIPRY-MESSAC</v>
          </cell>
          <cell r="O3603">
            <v>3500</v>
          </cell>
          <cell r="P3603" t="str">
            <v>COMITE DEPARTEMENTAL CK D'ILLE ET VILAINE</v>
          </cell>
          <cell r="Q3603" t="str">
            <v>CR03</v>
          </cell>
          <cell r="R3603" t="str">
            <v>COMITE REGIONAL BRETAGNE CK</v>
          </cell>
          <cell r="S3603" t="str">
            <v>FEDERATION FRANCAISE CANOE-KAYAK ET SPORTS PAGAIE</v>
          </cell>
          <cell r="T3603">
            <v>2022</v>
          </cell>
          <cell r="V3603">
            <v>20</v>
          </cell>
          <cell r="W3603" t="str">
            <v>Non</v>
          </cell>
          <cell r="Z3603" t="str">
            <v>AN_LOIS_J</v>
          </cell>
          <cell r="AA3603" t="str">
            <v>Carte 1 an Loisir Jeune</v>
          </cell>
          <cell r="AB3603">
            <v>70578</v>
          </cell>
          <cell r="AC3603">
            <v>44501</v>
          </cell>
          <cell r="AD3603">
            <v>44532</v>
          </cell>
          <cell r="AE3603">
            <v>44926</v>
          </cell>
          <cell r="AF3603" t="str">
            <v>Aucun</v>
          </cell>
          <cell r="AG3603" t="str">
            <v>M</v>
          </cell>
          <cell r="AH3603" t="str">
            <v>MINIME</v>
          </cell>
          <cell r="AJ3603">
            <v>44532</v>
          </cell>
          <cell r="AK3603" t="str">
            <v>Loisir</v>
          </cell>
        </row>
        <row r="3604">
          <cell r="E3604">
            <v>481352</v>
          </cell>
          <cell r="F3604" t="str">
            <v>M.</v>
          </cell>
          <cell r="G3604" t="str">
            <v>CORMERY</v>
          </cell>
          <cell r="H3604" t="str">
            <v>RENAN</v>
          </cell>
          <cell r="I3604">
            <v>40091</v>
          </cell>
          <cell r="J3604" t="str">
            <v>FRANCE</v>
          </cell>
          <cell r="K3604" t="str">
            <v>Homme</v>
          </cell>
          <cell r="L3604">
            <v>2934</v>
          </cell>
          <cell r="M3604" t="str">
            <v>AULNE CANOË KAYAK</v>
          </cell>
          <cell r="N3604" t="str">
            <v>ACK</v>
          </cell>
          <cell r="O3604">
            <v>2900</v>
          </cell>
          <cell r="P3604" t="str">
            <v>COMITE DEPARTEMENTAL CK DU FINISTERE</v>
          </cell>
          <cell r="Q3604" t="str">
            <v>CR03</v>
          </cell>
          <cell r="R3604" t="str">
            <v>COMITE REGIONAL BRETAGNE CK</v>
          </cell>
          <cell r="S3604" t="str">
            <v>FEDERATION FRANCAISE CANOE-KAYAK ET SPORTS PAGAIE</v>
          </cell>
          <cell r="T3604">
            <v>2022</v>
          </cell>
          <cell r="V3604">
            <v>40</v>
          </cell>
          <cell r="W3604" t="str">
            <v>Non</v>
          </cell>
          <cell r="Z3604" t="str">
            <v>AN_COMP_J</v>
          </cell>
          <cell r="AA3604" t="str">
            <v>Carte 1 an Compétition Jeune</v>
          </cell>
          <cell r="AB3604">
            <v>71404</v>
          </cell>
          <cell r="AC3604">
            <v>44562</v>
          </cell>
          <cell r="AD3604">
            <v>44570</v>
          </cell>
          <cell r="AE3604">
            <v>44926</v>
          </cell>
          <cell r="AF3604" t="str">
            <v>Aucun</v>
          </cell>
          <cell r="AG3604" t="str">
            <v>M</v>
          </cell>
          <cell r="AH3604" t="str">
            <v>MINIME</v>
          </cell>
          <cell r="AN3604">
            <v>44570</v>
          </cell>
          <cell r="AO3604" t="str">
            <v>Compétition</v>
          </cell>
        </row>
        <row r="3605">
          <cell r="E3605">
            <v>481353</v>
          </cell>
          <cell r="F3605" t="str">
            <v>M.</v>
          </cell>
          <cell r="G3605" t="str">
            <v>PERENNES</v>
          </cell>
          <cell r="H3605" t="str">
            <v>ILHAN</v>
          </cell>
          <cell r="I3605">
            <v>39750</v>
          </cell>
          <cell r="J3605" t="str">
            <v>FRANCE</v>
          </cell>
          <cell r="K3605" t="str">
            <v>Homme</v>
          </cell>
          <cell r="L3605">
            <v>2934</v>
          </cell>
          <cell r="M3605" t="str">
            <v>AULNE CANOË KAYAK</v>
          </cell>
          <cell r="N3605" t="str">
            <v>ACK</v>
          </cell>
          <cell r="O3605">
            <v>2900</v>
          </cell>
          <cell r="P3605" t="str">
            <v>COMITE DEPARTEMENTAL CK DU FINISTERE</v>
          </cell>
          <cell r="Q3605" t="str">
            <v>CR03</v>
          </cell>
          <cell r="R3605" t="str">
            <v>COMITE REGIONAL BRETAGNE CK</v>
          </cell>
          <cell r="S3605" t="str">
            <v>FEDERATION FRANCAISE CANOE-KAYAK ET SPORTS PAGAIE</v>
          </cell>
          <cell r="T3605">
            <v>2022</v>
          </cell>
          <cell r="V3605">
            <v>40</v>
          </cell>
          <cell r="W3605" t="str">
            <v>Non</v>
          </cell>
          <cell r="Z3605" t="str">
            <v>AN_COMP_J</v>
          </cell>
          <cell r="AA3605" t="str">
            <v>Carte 1 an Compétition Jeune</v>
          </cell>
          <cell r="AB3605">
            <v>71404</v>
          </cell>
          <cell r="AC3605">
            <v>44562</v>
          </cell>
          <cell r="AD3605">
            <v>44578</v>
          </cell>
          <cell r="AE3605">
            <v>44926</v>
          </cell>
          <cell r="AF3605" t="str">
            <v>Aucun</v>
          </cell>
          <cell r="AG3605" t="str">
            <v>M</v>
          </cell>
          <cell r="AH3605" t="str">
            <v>MINIME</v>
          </cell>
          <cell r="AN3605">
            <v>44578</v>
          </cell>
          <cell r="AO3605" t="str">
            <v>Compétition</v>
          </cell>
        </row>
        <row r="3606">
          <cell r="E3606">
            <v>481355</v>
          </cell>
          <cell r="F3606" t="str">
            <v>Mme</v>
          </cell>
          <cell r="G3606" t="str">
            <v>DRUMMEN</v>
          </cell>
          <cell r="H3606" t="str">
            <v>ANGELINE</v>
          </cell>
          <cell r="I3606">
            <v>41545</v>
          </cell>
          <cell r="J3606" t="str">
            <v>FRANCE</v>
          </cell>
          <cell r="K3606" t="str">
            <v>Femme</v>
          </cell>
          <cell r="L3606">
            <v>5605</v>
          </cell>
          <cell r="M3606" t="str">
            <v xml:space="preserve">PLUMELIAU CANOE KAYAK </v>
          </cell>
          <cell r="N3606" t="str">
            <v>PCK</v>
          </cell>
          <cell r="O3606">
            <v>5600</v>
          </cell>
          <cell r="P3606" t="str">
            <v>COMITE DEPARTEMENTAL CK DU MORBIHAN</v>
          </cell>
          <cell r="Q3606" t="str">
            <v>CR03</v>
          </cell>
          <cell r="R3606" t="str">
            <v>COMITE REGIONAL BRETAGNE CK</v>
          </cell>
          <cell r="S3606" t="str">
            <v>FEDERATION FRANCAISE CANOE-KAYAK ET SPORTS PAGAIE</v>
          </cell>
          <cell r="T3606">
            <v>2022</v>
          </cell>
          <cell r="V3606">
            <v>20</v>
          </cell>
          <cell r="W3606" t="str">
            <v>Non</v>
          </cell>
          <cell r="Z3606" t="str">
            <v>AN_LOIS_J</v>
          </cell>
          <cell r="AA3606" t="str">
            <v>Carte 1 an Loisir Jeune</v>
          </cell>
          <cell r="AB3606">
            <v>70752</v>
          </cell>
          <cell r="AC3606">
            <v>44531</v>
          </cell>
          <cell r="AD3606">
            <v>44554</v>
          </cell>
          <cell r="AE3606">
            <v>44926</v>
          </cell>
          <cell r="AF3606" t="str">
            <v>Aucun</v>
          </cell>
          <cell r="AG3606" t="str">
            <v>P</v>
          </cell>
          <cell r="AH3606" t="str">
            <v>POUSSIN</v>
          </cell>
          <cell r="AJ3606">
            <v>44496</v>
          </cell>
          <cell r="AK3606" t="str">
            <v>Loisir</v>
          </cell>
          <cell r="AL3606" t="str">
            <v>THOMAS</v>
          </cell>
          <cell r="AM3606">
            <v>1011909</v>
          </cell>
        </row>
        <row r="3607">
          <cell r="E3607">
            <v>481356</v>
          </cell>
          <cell r="F3607" t="str">
            <v>M.</v>
          </cell>
          <cell r="G3607" t="str">
            <v>CAMPION</v>
          </cell>
          <cell r="H3607" t="str">
            <v>JEAN YVES</v>
          </cell>
          <cell r="I3607">
            <v>20965</v>
          </cell>
          <cell r="J3607" t="str">
            <v>FRANCE</v>
          </cell>
          <cell r="K3607" t="str">
            <v>Homme</v>
          </cell>
          <cell r="L3607">
            <v>2934</v>
          </cell>
          <cell r="M3607" t="str">
            <v>AULNE CANOË KAYAK</v>
          </cell>
          <cell r="N3607" t="str">
            <v>ACK</v>
          </cell>
          <cell r="O3607">
            <v>2900</v>
          </cell>
          <cell r="P3607" t="str">
            <v>COMITE DEPARTEMENTAL CK DU FINISTERE</v>
          </cell>
          <cell r="Q3607" t="str">
            <v>CR03</v>
          </cell>
          <cell r="R3607" t="str">
            <v>COMITE REGIONAL BRETAGNE CK</v>
          </cell>
          <cell r="S3607" t="str">
            <v>FEDERATION FRANCAISE CANOE-KAYAK ET SPORTS PAGAIE</v>
          </cell>
          <cell r="T3607">
            <v>2022</v>
          </cell>
          <cell r="V3607">
            <v>55</v>
          </cell>
          <cell r="W3607" t="str">
            <v>Non</v>
          </cell>
          <cell r="Z3607" t="str">
            <v>AN_LOIS_A</v>
          </cell>
          <cell r="AA3607" t="str">
            <v>Carte 1 an Loisir Adulte</v>
          </cell>
          <cell r="AB3607">
            <v>71404</v>
          </cell>
          <cell r="AC3607">
            <v>44562</v>
          </cell>
          <cell r="AD3607">
            <v>44570</v>
          </cell>
          <cell r="AE3607">
            <v>44926</v>
          </cell>
          <cell r="AF3607" t="str">
            <v>Aucun</v>
          </cell>
          <cell r="AG3607" t="str">
            <v>V</v>
          </cell>
          <cell r="AH3607" t="str">
            <v>VETERAN</v>
          </cell>
        </row>
        <row r="3608">
          <cell r="E3608">
            <v>481358</v>
          </cell>
          <cell r="F3608" t="str">
            <v>M.</v>
          </cell>
          <cell r="G3608" t="str">
            <v>NICOLAS</v>
          </cell>
          <cell r="H3608" t="str">
            <v>STEVEN</v>
          </cell>
          <cell r="I3608">
            <v>29518</v>
          </cell>
          <cell r="J3608" t="str">
            <v>FRANCE</v>
          </cell>
          <cell r="K3608" t="str">
            <v>Homme</v>
          </cell>
          <cell r="L3608">
            <v>2934</v>
          </cell>
          <cell r="M3608" t="str">
            <v>AULNE CANOË KAYAK</v>
          </cell>
          <cell r="N3608" t="str">
            <v>ACK</v>
          </cell>
          <cell r="O3608">
            <v>2900</v>
          </cell>
          <cell r="P3608" t="str">
            <v>COMITE DEPARTEMENTAL CK DU FINISTERE</v>
          </cell>
          <cell r="Q3608" t="str">
            <v>CR03</v>
          </cell>
          <cell r="R3608" t="str">
            <v>COMITE REGIONAL BRETAGNE CK</v>
          </cell>
          <cell r="S3608" t="str">
            <v>FEDERATION FRANCAISE CANOE-KAYAK ET SPORTS PAGAIE</v>
          </cell>
          <cell r="T3608">
            <v>2022</v>
          </cell>
          <cell r="V3608">
            <v>55</v>
          </cell>
          <cell r="W3608" t="str">
            <v>Non</v>
          </cell>
          <cell r="Z3608" t="str">
            <v>AN_LOIS_A</v>
          </cell>
          <cell r="AA3608" t="str">
            <v>Carte 1 an Loisir Adulte</v>
          </cell>
          <cell r="AB3608">
            <v>71404</v>
          </cell>
          <cell r="AC3608">
            <v>44562</v>
          </cell>
          <cell r="AD3608">
            <v>44570</v>
          </cell>
          <cell r="AE3608">
            <v>44926</v>
          </cell>
          <cell r="AF3608" t="str">
            <v>Aucun</v>
          </cell>
          <cell r="AG3608" t="str">
            <v>V</v>
          </cell>
          <cell r="AH3608" t="str">
            <v>VETERAN</v>
          </cell>
        </row>
        <row r="3609">
          <cell r="E3609">
            <v>481359</v>
          </cell>
          <cell r="F3609" t="str">
            <v>Mme</v>
          </cell>
          <cell r="G3609" t="str">
            <v>PARIS</v>
          </cell>
          <cell r="H3609" t="str">
            <v>STEPHANIE</v>
          </cell>
          <cell r="I3609">
            <v>28896</v>
          </cell>
          <cell r="J3609" t="str">
            <v>FRANCE</v>
          </cell>
          <cell r="K3609" t="str">
            <v>Femme</v>
          </cell>
          <cell r="L3609">
            <v>2934</v>
          </cell>
          <cell r="M3609" t="str">
            <v>AULNE CANOË KAYAK</v>
          </cell>
          <cell r="N3609" t="str">
            <v>ACK</v>
          </cell>
          <cell r="O3609">
            <v>2900</v>
          </cell>
          <cell r="P3609" t="str">
            <v>COMITE DEPARTEMENTAL CK DU FINISTERE</v>
          </cell>
          <cell r="Q3609" t="str">
            <v>CR03</v>
          </cell>
          <cell r="R3609" t="str">
            <v>COMITE REGIONAL BRETAGNE CK</v>
          </cell>
          <cell r="S3609" t="str">
            <v>FEDERATION FRANCAISE CANOE-KAYAK ET SPORTS PAGAIE</v>
          </cell>
          <cell r="T3609">
            <v>2022</v>
          </cell>
          <cell r="V3609">
            <v>55</v>
          </cell>
          <cell r="W3609" t="str">
            <v>Non</v>
          </cell>
          <cell r="Z3609" t="str">
            <v>AN_LOIS_A</v>
          </cell>
          <cell r="AA3609" t="str">
            <v>Carte 1 an Loisir Adulte</v>
          </cell>
          <cell r="AB3609">
            <v>71404</v>
          </cell>
          <cell r="AC3609">
            <v>44562</v>
          </cell>
          <cell r="AD3609">
            <v>44570</v>
          </cell>
          <cell r="AE3609">
            <v>44926</v>
          </cell>
          <cell r="AF3609" t="str">
            <v>Aucun</v>
          </cell>
          <cell r="AG3609" t="str">
            <v>V</v>
          </cell>
          <cell r="AH3609" t="str">
            <v>VETERAN</v>
          </cell>
        </row>
        <row r="3610">
          <cell r="E3610">
            <v>481360</v>
          </cell>
          <cell r="F3610" t="str">
            <v>M.</v>
          </cell>
          <cell r="G3610" t="str">
            <v>CARO</v>
          </cell>
          <cell r="H3610" t="str">
            <v>ROGER</v>
          </cell>
          <cell r="I3610">
            <v>19596</v>
          </cell>
          <cell r="J3610" t="str">
            <v>FRANCE</v>
          </cell>
          <cell r="K3610" t="str">
            <v>Homme</v>
          </cell>
          <cell r="L3610">
            <v>2934</v>
          </cell>
          <cell r="M3610" t="str">
            <v>AULNE CANOË KAYAK</v>
          </cell>
          <cell r="N3610" t="str">
            <v>ACK</v>
          </cell>
          <cell r="O3610">
            <v>2900</v>
          </cell>
          <cell r="P3610" t="str">
            <v>COMITE DEPARTEMENTAL CK DU FINISTERE</v>
          </cell>
          <cell r="Q3610" t="str">
            <v>CR03</v>
          </cell>
          <cell r="R3610" t="str">
            <v>COMITE REGIONAL BRETAGNE CK</v>
          </cell>
          <cell r="S3610" t="str">
            <v>FEDERATION FRANCAISE CANOE-KAYAK ET SPORTS PAGAIE</v>
          </cell>
          <cell r="T3610">
            <v>2022</v>
          </cell>
          <cell r="V3610">
            <v>55</v>
          </cell>
          <cell r="W3610" t="str">
            <v>Non</v>
          </cell>
          <cell r="Z3610" t="str">
            <v>AN_LOIS_A</v>
          </cell>
          <cell r="AA3610" t="str">
            <v>Carte 1 an Loisir Adulte</v>
          </cell>
          <cell r="AB3610">
            <v>71404</v>
          </cell>
          <cell r="AC3610">
            <v>44562</v>
          </cell>
          <cell r="AD3610">
            <v>44570</v>
          </cell>
          <cell r="AE3610">
            <v>44926</v>
          </cell>
          <cell r="AF3610" t="str">
            <v>Aucun</v>
          </cell>
          <cell r="AG3610" t="str">
            <v>V</v>
          </cell>
          <cell r="AH3610" t="str">
            <v>VETERAN</v>
          </cell>
        </row>
        <row r="3611">
          <cell r="E3611">
            <v>481361</v>
          </cell>
          <cell r="F3611" t="str">
            <v>M.</v>
          </cell>
          <cell r="G3611" t="str">
            <v>SEVENO</v>
          </cell>
          <cell r="H3611" t="str">
            <v>MAEL</v>
          </cell>
          <cell r="I3611">
            <v>38242</v>
          </cell>
          <cell r="J3611" t="str">
            <v>FRANCE</v>
          </cell>
          <cell r="K3611" t="str">
            <v>Homme</v>
          </cell>
          <cell r="L3611">
            <v>5614</v>
          </cell>
          <cell r="M3611" t="str">
            <v>C.K.C. AURAY</v>
          </cell>
          <cell r="O3611">
            <v>5600</v>
          </cell>
          <cell r="P3611" t="str">
            <v>COMITE DEPARTEMENTAL CK DU MORBIHAN</v>
          </cell>
          <cell r="Q3611" t="str">
            <v>CR03</v>
          </cell>
          <cell r="R3611" t="str">
            <v>COMITE REGIONAL BRETAGNE CK</v>
          </cell>
          <cell r="S3611" t="str">
            <v>FEDERATION FRANCAISE CANOE-KAYAK ET SPORTS PAGAIE</v>
          </cell>
          <cell r="T3611">
            <v>2022</v>
          </cell>
          <cell r="V3611">
            <v>20</v>
          </cell>
          <cell r="W3611" t="str">
            <v>Non</v>
          </cell>
          <cell r="Z3611" t="str">
            <v>AN_LOIS_J</v>
          </cell>
          <cell r="AA3611" t="str">
            <v>Carte 1 an Loisir Jeune</v>
          </cell>
          <cell r="AB3611">
            <v>71181</v>
          </cell>
          <cell r="AC3611">
            <v>44562</v>
          </cell>
          <cell r="AD3611">
            <v>44563</v>
          </cell>
          <cell r="AE3611">
            <v>44926</v>
          </cell>
          <cell r="AF3611" t="str">
            <v>Aucun</v>
          </cell>
          <cell r="AG3611" t="str">
            <v>J</v>
          </cell>
          <cell r="AH3611" t="str">
            <v>JUNIOR</v>
          </cell>
          <cell r="AJ3611">
            <v>44468</v>
          </cell>
          <cell r="AK3611" t="str">
            <v>Loisir</v>
          </cell>
          <cell r="AL3611" t="str">
            <v>courageux-sudan</v>
          </cell>
          <cell r="AM3611">
            <v>561031154</v>
          </cell>
        </row>
        <row r="3612">
          <cell r="E3612">
            <v>481362</v>
          </cell>
          <cell r="F3612" t="str">
            <v>Mme</v>
          </cell>
          <cell r="G3612" t="str">
            <v>BASTIDE</v>
          </cell>
          <cell r="H3612" t="str">
            <v>MATHILDE</v>
          </cell>
          <cell r="I3612">
            <v>40908</v>
          </cell>
          <cell r="J3612" t="str">
            <v>FRANCE</v>
          </cell>
          <cell r="K3612" t="str">
            <v>Femme</v>
          </cell>
          <cell r="L3612">
            <v>5614</v>
          </cell>
          <cell r="M3612" t="str">
            <v>C.K.C. AURAY</v>
          </cell>
          <cell r="O3612">
            <v>5600</v>
          </cell>
          <cell r="P3612" t="str">
            <v>COMITE DEPARTEMENTAL CK DU MORBIHAN</v>
          </cell>
          <cell r="Q3612" t="str">
            <v>CR03</v>
          </cell>
          <cell r="R3612" t="str">
            <v>COMITE REGIONAL BRETAGNE CK</v>
          </cell>
          <cell r="S3612" t="str">
            <v>FEDERATION FRANCAISE CANOE-KAYAK ET SPORTS PAGAIE</v>
          </cell>
          <cell r="T3612">
            <v>2022</v>
          </cell>
          <cell r="V3612">
            <v>20</v>
          </cell>
          <cell r="W3612" t="str">
            <v>Non</v>
          </cell>
          <cell r="Z3612" t="str">
            <v>AN_LOIS_J</v>
          </cell>
          <cell r="AA3612" t="str">
            <v>Carte 1 an Loisir Jeune</v>
          </cell>
          <cell r="AB3612">
            <v>71181</v>
          </cell>
          <cell r="AC3612">
            <v>44562</v>
          </cell>
          <cell r="AD3612">
            <v>44563</v>
          </cell>
          <cell r="AE3612">
            <v>44926</v>
          </cell>
          <cell r="AF3612" t="str">
            <v>Aucun</v>
          </cell>
          <cell r="AG3612" t="str">
            <v>B</v>
          </cell>
          <cell r="AH3612" t="str">
            <v>BENJAMIN</v>
          </cell>
          <cell r="AJ3612">
            <v>44455</v>
          </cell>
          <cell r="AK3612" t="str">
            <v>Loisir</v>
          </cell>
          <cell r="AL3612" t="str">
            <v>dory</v>
          </cell>
          <cell r="AM3612">
            <v>10100086098</v>
          </cell>
        </row>
        <row r="3613">
          <cell r="E3613">
            <v>481364</v>
          </cell>
          <cell r="F3613" t="str">
            <v>Mme</v>
          </cell>
          <cell r="G3613" t="str">
            <v>MALIGORNE</v>
          </cell>
          <cell r="H3613" t="str">
            <v>MARIE</v>
          </cell>
          <cell r="I3613">
            <v>25995</v>
          </cell>
          <cell r="J3613" t="str">
            <v>FRANCE</v>
          </cell>
          <cell r="K3613" t="str">
            <v>Femme</v>
          </cell>
          <cell r="L3613">
            <v>5604</v>
          </cell>
          <cell r="M3613" t="str">
            <v>CLUB LOISIRS POP. LOCHRIST</v>
          </cell>
          <cell r="O3613">
            <v>5600</v>
          </cell>
          <cell r="P3613" t="str">
            <v>COMITE DEPARTEMENTAL CK DU MORBIHAN</v>
          </cell>
          <cell r="Q3613" t="str">
            <v>CR03</v>
          </cell>
          <cell r="R3613" t="str">
            <v>COMITE REGIONAL BRETAGNE CK</v>
          </cell>
          <cell r="S3613" t="str">
            <v>FEDERATION FRANCAISE CANOE-KAYAK ET SPORTS PAGAIE</v>
          </cell>
          <cell r="T3613">
            <v>2022</v>
          </cell>
          <cell r="V3613">
            <v>2</v>
          </cell>
          <cell r="W3613" t="str">
            <v>Non</v>
          </cell>
          <cell r="Z3613" t="str">
            <v>AN_SANS_P</v>
          </cell>
          <cell r="AA3613" t="str">
            <v>Carte annuelle sans pratique</v>
          </cell>
          <cell r="AB3613">
            <v>71172</v>
          </cell>
          <cell r="AC3613">
            <v>44562</v>
          </cell>
          <cell r="AD3613">
            <v>44573</v>
          </cell>
          <cell r="AE3613">
            <v>44926</v>
          </cell>
          <cell r="AF3613" t="str">
            <v>Aucun</v>
          </cell>
          <cell r="AG3613" t="str">
            <v>V</v>
          </cell>
          <cell r="AH3613" t="str">
            <v>VETERAN</v>
          </cell>
        </row>
        <row r="3614">
          <cell r="E3614">
            <v>481365</v>
          </cell>
          <cell r="F3614" t="str">
            <v>M.</v>
          </cell>
          <cell r="G3614" t="str">
            <v>MALIGORNE</v>
          </cell>
          <cell r="H3614" t="str">
            <v>SAMUEL</v>
          </cell>
          <cell r="I3614">
            <v>26717</v>
          </cell>
          <cell r="J3614" t="str">
            <v>FRANCE</v>
          </cell>
          <cell r="K3614" t="str">
            <v>Homme</v>
          </cell>
          <cell r="L3614">
            <v>5604</v>
          </cell>
          <cell r="M3614" t="str">
            <v>CLUB LOISIRS POP. LOCHRIST</v>
          </cell>
          <cell r="O3614">
            <v>5600</v>
          </cell>
          <cell r="P3614" t="str">
            <v>COMITE DEPARTEMENTAL CK DU MORBIHAN</v>
          </cell>
          <cell r="Q3614" t="str">
            <v>CR03</v>
          </cell>
          <cell r="R3614" t="str">
            <v>COMITE REGIONAL BRETAGNE CK</v>
          </cell>
          <cell r="S3614" t="str">
            <v>FEDERATION FRANCAISE CANOE-KAYAK ET SPORTS PAGAIE</v>
          </cell>
          <cell r="T3614">
            <v>2022</v>
          </cell>
          <cell r="V3614">
            <v>2</v>
          </cell>
          <cell r="W3614" t="str">
            <v>Non</v>
          </cell>
          <cell r="Z3614" t="str">
            <v>AN_SANS_P</v>
          </cell>
          <cell r="AA3614" t="str">
            <v>Carte annuelle sans pratique</v>
          </cell>
          <cell r="AB3614">
            <v>71172</v>
          </cell>
          <cell r="AC3614">
            <v>44562</v>
          </cell>
          <cell r="AD3614">
            <v>44573</v>
          </cell>
          <cell r="AE3614">
            <v>44926</v>
          </cell>
          <cell r="AF3614" t="str">
            <v>Aucun</v>
          </cell>
          <cell r="AG3614" t="str">
            <v>V</v>
          </cell>
          <cell r="AH3614" t="str">
            <v>VETERAN</v>
          </cell>
        </row>
        <row r="3615">
          <cell r="E3615">
            <v>481414</v>
          </cell>
          <cell r="F3615" t="str">
            <v>M.</v>
          </cell>
          <cell r="G3615" t="str">
            <v>PATY</v>
          </cell>
          <cell r="H3615" t="str">
            <v>SEBASTIAN</v>
          </cell>
          <cell r="I3615">
            <v>39794</v>
          </cell>
          <cell r="J3615" t="str">
            <v>FRANCE</v>
          </cell>
          <cell r="K3615" t="str">
            <v>Homme</v>
          </cell>
          <cell r="L3615">
            <v>3514</v>
          </cell>
          <cell r="M3615" t="str">
            <v>U.S.V. CK VERN / SEICHE</v>
          </cell>
          <cell r="O3615">
            <v>3500</v>
          </cell>
          <cell r="P3615" t="str">
            <v>COMITE DEPARTEMENTAL CK D'ILLE ET VILAINE</v>
          </cell>
          <cell r="Q3615" t="str">
            <v>CR03</v>
          </cell>
          <cell r="R3615" t="str">
            <v>COMITE REGIONAL BRETAGNE CK</v>
          </cell>
          <cell r="S3615" t="str">
            <v>FEDERATION FRANCAISE CANOE-KAYAK ET SPORTS PAGAIE</v>
          </cell>
          <cell r="T3615">
            <v>2022</v>
          </cell>
          <cell r="V3615">
            <v>40</v>
          </cell>
          <cell r="W3615" t="str">
            <v>Non</v>
          </cell>
          <cell r="Z3615" t="str">
            <v>AN_COMP_J</v>
          </cell>
          <cell r="AA3615" t="str">
            <v>Carte 1 an Compétition Jeune</v>
          </cell>
          <cell r="AB3615">
            <v>71142</v>
          </cell>
          <cell r="AC3615">
            <v>44562</v>
          </cell>
          <cell r="AD3615">
            <v>44565</v>
          </cell>
          <cell r="AE3615">
            <v>44926</v>
          </cell>
          <cell r="AF3615" t="str">
            <v>Aucun</v>
          </cell>
          <cell r="AG3615" t="str">
            <v>M</v>
          </cell>
          <cell r="AH3615" t="str">
            <v>MINIME</v>
          </cell>
        </row>
        <row r="3616">
          <cell r="E3616">
            <v>481444</v>
          </cell>
          <cell r="F3616" t="str">
            <v>Mme</v>
          </cell>
          <cell r="G3616" t="str">
            <v>ANDRE</v>
          </cell>
          <cell r="H3616" t="str">
            <v>SARAH</v>
          </cell>
          <cell r="I3616">
            <v>39698</v>
          </cell>
          <cell r="J3616" t="str">
            <v>FRANCE</v>
          </cell>
          <cell r="K3616" t="str">
            <v>Femme</v>
          </cell>
          <cell r="L3616">
            <v>2206</v>
          </cell>
          <cell r="M3616" t="str">
            <v>LA ROCHE DERRIEN CANOE KAYAK</v>
          </cell>
          <cell r="N3616" t="str">
            <v>ROCHE DERRIEN CK</v>
          </cell>
          <cell r="O3616">
            <v>2200</v>
          </cell>
          <cell r="P3616" t="str">
            <v>COMITE DEPARTEMENTAL CK COTES D'ARMOR</v>
          </cell>
          <cell r="Q3616" t="str">
            <v>CR03</v>
          </cell>
          <cell r="R3616" t="str">
            <v>COMITE REGIONAL BRETAGNE CK</v>
          </cell>
          <cell r="S3616" t="str">
            <v>FEDERATION FRANCAISE CANOE-KAYAK ET SPORTS PAGAIE</v>
          </cell>
          <cell r="T3616">
            <v>2022</v>
          </cell>
          <cell r="V3616">
            <v>40</v>
          </cell>
          <cell r="W3616" t="str">
            <v>Non</v>
          </cell>
          <cell r="Z3616" t="str">
            <v>AN_COMP_J</v>
          </cell>
          <cell r="AA3616" t="str">
            <v>Carte 1 an Compétition Jeune</v>
          </cell>
          <cell r="AB3616">
            <v>71261</v>
          </cell>
          <cell r="AC3616">
            <v>44562</v>
          </cell>
          <cell r="AD3616">
            <v>44568</v>
          </cell>
          <cell r="AE3616">
            <v>44926</v>
          </cell>
          <cell r="AF3616" t="str">
            <v>Aucun</v>
          </cell>
          <cell r="AG3616" t="str">
            <v>M</v>
          </cell>
          <cell r="AH3616" t="str">
            <v>MINIME</v>
          </cell>
          <cell r="AN3616">
            <v>44470</v>
          </cell>
          <cell r="AO3616" t="str">
            <v>Compétition</v>
          </cell>
        </row>
        <row r="3617">
          <cell r="E3617">
            <v>481446</v>
          </cell>
          <cell r="F3617" t="str">
            <v>M.</v>
          </cell>
          <cell r="G3617" t="str">
            <v>ANDRE</v>
          </cell>
          <cell r="H3617" t="str">
            <v>YVANN</v>
          </cell>
          <cell r="I3617">
            <v>40234</v>
          </cell>
          <cell r="J3617" t="str">
            <v>FRANCE</v>
          </cell>
          <cell r="K3617" t="str">
            <v>Homme</v>
          </cell>
          <cell r="L3617">
            <v>2206</v>
          </cell>
          <cell r="M3617" t="str">
            <v>LA ROCHE DERRIEN CANOE KAYAK</v>
          </cell>
          <cell r="N3617" t="str">
            <v>ROCHE DERRIEN CK</v>
          </cell>
          <cell r="O3617">
            <v>2200</v>
          </cell>
          <cell r="P3617" t="str">
            <v>COMITE DEPARTEMENTAL CK COTES D'ARMOR</v>
          </cell>
          <cell r="Q3617" t="str">
            <v>CR03</v>
          </cell>
          <cell r="R3617" t="str">
            <v>COMITE REGIONAL BRETAGNE CK</v>
          </cell>
          <cell r="S3617" t="str">
            <v>FEDERATION FRANCAISE CANOE-KAYAK ET SPORTS PAGAIE</v>
          </cell>
          <cell r="T3617">
            <v>2022</v>
          </cell>
          <cell r="V3617">
            <v>40</v>
          </cell>
          <cell r="W3617" t="str">
            <v>Non</v>
          </cell>
          <cell r="Z3617" t="str">
            <v>AN_COMP_J</v>
          </cell>
          <cell r="AA3617" t="str">
            <v>Carte 1 an Compétition Jeune</v>
          </cell>
          <cell r="AB3617">
            <v>71261</v>
          </cell>
          <cell r="AC3617">
            <v>44562</v>
          </cell>
          <cell r="AD3617">
            <v>44568</v>
          </cell>
          <cell r="AE3617">
            <v>44926</v>
          </cell>
          <cell r="AF3617" t="str">
            <v>Aucun</v>
          </cell>
          <cell r="AG3617" t="str">
            <v>B</v>
          </cell>
          <cell r="AH3617" t="str">
            <v>BENJAMIN</v>
          </cell>
          <cell r="AN3617">
            <v>44470</v>
          </cell>
          <cell r="AO3617" t="str">
            <v>Compétition</v>
          </cell>
        </row>
        <row r="3618">
          <cell r="E3618">
            <v>481485</v>
          </cell>
          <cell r="F3618" t="str">
            <v>Mme</v>
          </cell>
          <cell r="G3618" t="str">
            <v>JOUANNO</v>
          </cell>
          <cell r="H3618" t="str">
            <v>FLEUR</v>
          </cell>
          <cell r="I3618">
            <v>39734</v>
          </cell>
          <cell r="J3618" t="str">
            <v>FRANCE</v>
          </cell>
          <cell r="K3618" t="str">
            <v>Femme</v>
          </cell>
          <cell r="L3618">
            <v>2903</v>
          </cell>
          <cell r="M3618" t="str">
            <v>CK DE QUIMPER CORNOUAILLE</v>
          </cell>
          <cell r="O3618">
            <v>2900</v>
          </cell>
          <cell r="P3618" t="str">
            <v>COMITE DEPARTEMENTAL CK DU FINISTERE</v>
          </cell>
          <cell r="Q3618" t="str">
            <v>CR03</v>
          </cell>
          <cell r="R3618" t="str">
            <v>COMITE REGIONAL BRETAGNE CK</v>
          </cell>
          <cell r="S3618" t="str">
            <v>FEDERATION FRANCAISE CANOE-KAYAK ET SPORTS PAGAIE</v>
          </cell>
          <cell r="T3618">
            <v>2022</v>
          </cell>
          <cell r="V3618">
            <v>40</v>
          </cell>
          <cell r="W3618" t="str">
            <v>Non</v>
          </cell>
          <cell r="Z3618" t="str">
            <v>AN_COMP_J</v>
          </cell>
          <cell r="AA3618" t="str">
            <v>Carte 1 an Compétition Jeune</v>
          </cell>
          <cell r="AB3618">
            <v>70918</v>
          </cell>
          <cell r="AC3618">
            <v>44531</v>
          </cell>
          <cell r="AD3618">
            <v>44545</v>
          </cell>
          <cell r="AE3618">
            <v>44926</v>
          </cell>
          <cell r="AF3618" t="str">
            <v>Aucun</v>
          </cell>
          <cell r="AG3618" t="str">
            <v>M</v>
          </cell>
          <cell r="AH3618" t="str">
            <v>MINIME</v>
          </cell>
          <cell r="AN3618">
            <v>44454</v>
          </cell>
          <cell r="AO3618" t="str">
            <v>Compétition</v>
          </cell>
        </row>
        <row r="3619">
          <cell r="E3619">
            <v>481488</v>
          </cell>
          <cell r="F3619" t="str">
            <v>M.</v>
          </cell>
          <cell r="G3619" t="str">
            <v>LEPOULTEL</v>
          </cell>
          <cell r="H3619" t="str">
            <v>ERIC</v>
          </cell>
          <cell r="I3619">
            <v>27280</v>
          </cell>
          <cell r="J3619" t="str">
            <v>FRANCE</v>
          </cell>
          <cell r="K3619" t="str">
            <v>Homme</v>
          </cell>
          <cell r="L3619">
            <v>5675</v>
          </cell>
          <cell r="M3619" t="str">
            <v>CERCLE NAUTIQUE DE LA RIA D'ETEL</v>
          </cell>
          <cell r="N3619" t="str">
            <v>CNRE</v>
          </cell>
          <cell r="O3619">
            <v>5600</v>
          </cell>
          <cell r="P3619" t="str">
            <v>COMITE DEPARTEMENTAL CK DU MORBIHAN</v>
          </cell>
          <cell r="Q3619" t="str">
            <v>CR03</v>
          </cell>
          <cell r="R3619" t="str">
            <v>COMITE REGIONAL BRETAGNE CK</v>
          </cell>
          <cell r="S3619" t="str">
            <v>FEDERATION FRANCAISE CANOE-KAYAK ET SPORTS PAGAIE</v>
          </cell>
          <cell r="T3619">
            <v>2022</v>
          </cell>
          <cell r="V3619">
            <v>55</v>
          </cell>
          <cell r="W3619" t="str">
            <v>Non</v>
          </cell>
          <cell r="Z3619" t="str">
            <v>AN_LOIS_A</v>
          </cell>
          <cell r="AA3619" t="str">
            <v>Carte 1 an Loisir Adulte</v>
          </cell>
          <cell r="AB3619">
            <v>71001</v>
          </cell>
          <cell r="AC3619">
            <v>44531</v>
          </cell>
          <cell r="AD3619">
            <v>44572</v>
          </cell>
          <cell r="AE3619">
            <v>44926</v>
          </cell>
          <cell r="AF3619" t="str">
            <v>Aucun</v>
          </cell>
          <cell r="AG3619" t="str">
            <v>V</v>
          </cell>
          <cell r="AH3619" t="str">
            <v>VETERAN</v>
          </cell>
          <cell r="AJ3619">
            <v>44490</v>
          </cell>
          <cell r="AK3619" t="str">
            <v>Loisir</v>
          </cell>
          <cell r="AL3619" t="str">
            <v>Dr Virginie STOUFF</v>
          </cell>
          <cell r="AM3619">
            <v>10101253879</v>
          </cell>
        </row>
        <row r="3620">
          <cell r="E3620">
            <v>481490</v>
          </cell>
          <cell r="F3620" t="str">
            <v>M.</v>
          </cell>
          <cell r="G3620" t="str">
            <v>ILLIEN</v>
          </cell>
          <cell r="H3620" t="str">
            <v>TITOUAN</v>
          </cell>
          <cell r="I3620">
            <v>41577</v>
          </cell>
          <cell r="J3620" t="str">
            <v>FRANCE</v>
          </cell>
          <cell r="K3620" t="str">
            <v>Homme</v>
          </cell>
          <cell r="L3620">
            <v>2205</v>
          </cell>
          <cell r="M3620" t="str">
            <v>CLUB NAUTIQUE PONTRIEUX</v>
          </cell>
          <cell r="N3620" t="str">
            <v>CN PONTRIVIEN</v>
          </cell>
          <cell r="O3620">
            <v>2200</v>
          </cell>
          <cell r="P3620" t="str">
            <v>COMITE DEPARTEMENTAL CK COTES D'ARMOR</v>
          </cell>
          <cell r="Q3620" t="str">
            <v>CR03</v>
          </cell>
          <cell r="R3620" t="str">
            <v>COMITE REGIONAL BRETAGNE CK</v>
          </cell>
          <cell r="S3620" t="str">
            <v>FEDERATION FRANCAISE CANOE-KAYAK ET SPORTS PAGAIE</v>
          </cell>
          <cell r="T3620">
            <v>2022</v>
          </cell>
          <cell r="V3620">
            <v>40</v>
          </cell>
          <cell r="W3620" t="str">
            <v>Non</v>
          </cell>
          <cell r="Z3620" t="str">
            <v>AN_COMP_J</v>
          </cell>
          <cell r="AA3620" t="str">
            <v>Carte 1 an Compétition Jeune</v>
          </cell>
          <cell r="AB3620">
            <v>71260</v>
          </cell>
          <cell r="AC3620">
            <v>44562</v>
          </cell>
          <cell r="AD3620">
            <v>44566</v>
          </cell>
          <cell r="AE3620">
            <v>44926</v>
          </cell>
          <cell r="AF3620" t="str">
            <v>Aucun</v>
          </cell>
          <cell r="AG3620" t="str">
            <v>P</v>
          </cell>
          <cell r="AH3620" t="str">
            <v>POUSSIN</v>
          </cell>
          <cell r="AN3620">
            <v>44566</v>
          </cell>
          <cell r="AO3620" t="str">
            <v>Compétition</v>
          </cell>
        </row>
        <row r="3621">
          <cell r="E3621">
            <v>481492</v>
          </cell>
          <cell r="F3621" t="str">
            <v>M.</v>
          </cell>
          <cell r="G3621" t="str">
            <v>THOMAS</v>
          </cell>
          <cell r="H3621" t="str">
            <v>ENVEL</v>
          </cell>
          <cell r="I3621">
            <v>41033</v>
          </cell>
          <cell r="J3621" t="str">
            <v>FRANCE</v>
          </cell>
          <cell r="K3621" t="str">
            <v>Homme</v>
          </cell>
          <cell r="L3621">
            <v>2205</v>
          </cell>
          <cell r="M3621" t="str">
            <v>CLUB NAUTIQUE PONTRIEUX</v>
          </cell>
          <cell r="N3621" t="str">
            <v>CN PONTRIVIEN</v>
          </cell>
          <cell r="O3621">
            <v>2200</v>
          </cell>
          <cell r="P3621" t="str">
            <v>COMITE DEPARTEMENTAL CK COTES D'ARMOR</v>
          </cell>
          <cell r="Q3621" t="str">
            <v>CR03</v>
          </cell>
          <cell r="R3621" t="str">
            <v>COMITE REGIONAL BRETAGNE CK</v>
          </cell>
          <cell r="S3621" t="str">
            <v>FEDERATION FRANCAISE CANOE-KAYAK ET SPORTS PAGAIE</v>
          </cell>
          <cell r="T3621">
            <v>2022</v>
          </cell>
          <cell r="V3621">
            <v>40</v>
          </cell>
          <cell r="W3621" t="str">
            <v>Non</v>
          </cell>
          <cell r="Z3621" t="str">
            <v>AN_COMP_J</v>
          </cell>
          <cell r="AA3621" t="str">
            <v>Carte 1 an Compétition Jeune</v>
          </cell>
          <cell r="AB3621">
            <v>71260</v>
          </cell>
          <cell r="AC3621">
            <v>44562</v>
          </cell>
          <cell r="AD3621">
            <v>44566</v>
          </cell>
          <cell r="AE3621">
            <v>44926</v>
          </cell>
          <cell r="AF3621" t="str">
            <v>Aucun</v>
          </cell>
          <cell r="AG3621" t="str">
            <v>P</v>
          </cell>
          <cell r="AH3621" t="str">
            <v>POUSSIN</v>
          </cell>
          <cell r="AN3621">
            <v>44566</v>
          </cell>
          <cell r="AO3621" t="str">
            <v>Compétition</v>
          </cell>
        </row>
        <row r="3622">
          <cell r="E3622">
            <v>481514</v>
          </cell>
          <cell r="F3622" t="str">
            <v>Mme</v>
          </cell>
          <cell r="G3622" t="str">
            <v>LORY</v>
          </cell>
          <cell r="H3622" t="str">
            <v>ELISA</v>
          </cell>
          <cell r="I3622">
            <v>40625</v>
          </cell>
          <cell r="J3622" t="str">
            <v>FRANCE</v>
          </cell>
          <cell r="K3622" t="str">
            <v>Femme</v>
          </cell>
          <cell r="L3622">
            <v>5675</v>
          </cell>
          <cell r="M3622" t="str">
            <v>CERCLE NAUTIQUE DE LA RIA D'ETEL</v>
          </cell>
          <cell r="N3622" t="str">
            <v>CNRE</v>
          </cell>
          <cell r="O3622">
            <v>5600</v>
          </cell>
          <cell r="P3622" t="str">
            <v>COMITE DEPARTEMENTAL CK DU MORBIHAN</v>
          </cell>
          <cell r="Q3622" t="str">
            <v>CR03</v>
          </cell>
          <cell r="R3622" t="str">
            <v>COMITE REGIONAL BRETAGNE CK</v>
          </cell>
          <cell r="S3622" t="str">
            <v>FEDERATION FRANCAISE CANOE-KAYAK ET SPORTS PAGAIE</v>
          </cell>
          <cell r="T3622">
            <v>2022</v>
          </cell>
          <cell r="V3622">
            <v>20</v>
          </cell>
          <cell r="W3622" t="str">
            <v>Non</v>
          </cell>
          <cell r="Z3622" t="str">
            <v>AN_LOIS_J</v>
          </cell>
          <cell r="AA3622" t="str">
            <v>Carte 1 an Loisir Jeune</v>
          </cell>
          <cell r="AB3622">
            <v>71001</v>
          </cell>
          <cell r="AC3622">
            <v>44531</v>
          </cell>
          <cell r="AD3622">
            <v>44572</v>
          </cell>
          <cell r="AE3622">
            <v>44926</v>
          </cell>
          <cell r="AF3622" t="str">
            <v>Aucun</v>
          </cell>
          <cell r="AG3622" t="str">
            <v>B</v>
          </cell>
          <cell r="AH3622" t="str">
            <v>BENJAMIN</v>
          </cell>
          <cell r="AJ3622">
            <v>44572</v>
          </cell>
          <cell r="AK3622" t="str">
            <v>Loisir</v>
          </cell>
        </row>
        <row r="3623">
          <cell r="E3623">
            <v>481538</v>
          </cell>
          <cell r="F3623" t="str">
            <v>M.</v>
          </cell>
          <cell r="G3623" t="str">
            <v>NOURRY</v>
          </cell>
          <cell r="H3623" t="str">
            <v>NATHANAËL</v>
          </cell>
          <cell r="I3623">
            <v>40940</v>
          </cell>
          <cell r="J3623" t="str">
            <v>FRANCE</v>
          </cell>
          <cell r="K3623" t="str">
            <v>Homme</v>
          </cell>
          <cell r="L3623">
            <v>2211</v>
          </cell>
          <cell r="M3623" t="str">
            <v>C.K.C. GUINGAMPAIS</v>
          </cell>
          <cell r="O3623">
            <v>2200</v>
          </cell>
          <cell r="P3623" t="str">
            <v>COMITE DEPARTEMENTAL CK COTES D'ARMOR</v>
          </cell>
          <cell r="Q3623" t="str">
            <v>CR03</v>
          </cell>
          <cell r="R3623" t="str">
            <v>COMITE REGIONAL BRETAGNE CK</v>
          </cell>
          <cell r="S3623" t="str">
            <v>FEDERATION FRANCAISE CANOE-KAYAK ET SPORTS PAGAIE</v>
          </cell>
          <cell r="T3623">
            <v>2022</v>
          </cell>
          <cell r="V3623">
            <v>20</v>
          </cell>
          <cell r="W3623" t="str">
            <v>Non</v>
          </cell>
          <cell r="Z3623" t="str">
            <v>AN_LOIS_J</v>
          </cell>
          <cell r="AA3623" t="str">
            <v>Carte 1 an Loisir Jeune</v>
          </cell>
          <cell r="AB3623">
            <v>17377</v>
          </cell>
          <cell r="AC3623">
            <v>41377</v>
          </cell>
          <cell r="AD3623">
            <v>44566</v>
          </cell>
          <cell r="AE3623">
            <v>44926</v>
          </cell>
          <cell r="AF3623" t="str">
            <v>Aucun</v>
          </cell>
          <cell r="AG3623" t="str">
            <v>P</v>
          </cell>
          <cell r="AH3623" t="str">
            <v>POUSSIN</v>
          </cell>
        </row>
        <row r="3624">
          <cell r="E3624">
            <v>481546</v>
          </cell>
          <cell r="F3624" t="str">
            <v>Mme</v>
          </cell>
          <cell r="G3624" t="str">
            <v>MARTIN</v>
          </cell>
          <cell r="H3624" t="str">
            <v>VANILLE</v>
          </cell>
          <cell r="I3624">
            <v>34481</v>
          </cell>
          <cell r="J3624" t="str">
            <v>FRANCE</v>
          </cell>
          <cell r="K3624" t="str">
            <v>Femme</v>
          </cell>
          <cell r="L3624">
            <v>5675</v>
          </cell>
          <cell r="M3624" t="str">
            <v>CERCLE NAUTIQUE DE LA RIA D'ETEL</v>
          </cell>
          <cell r="N3624" t="str">
            <v>CNRE</v>
          </cell>
          <cell r="O3624">
            <v>5600</v>
          </cell>
          <cell r="P3624" t="str">
            <v>COMITE DEPARTEMENTAL CK DU MORBIHAN</v>
          </cell>
          <cell r="Q3624" t="str">
            <v>CR03</v>
          </cell>
          <cell r="R3624" t="str">
            <v>COMITE REGIONAL BRETAGNE CK</v>
          </cell>
          <cell r="S3624" t="str">
            <v>FEDERATION FRANCAISE CANOE-KAYAK ET SPORTS PAGAIE</v>
          </cell>
          <cell r="T3624">
            <v>2022</v>
          </cell>
          <cell r="V3624">
            <v>55</v>
          </cell>
          <cell r="W3624" t="str">
            <v>Non</v>
          </cell>
          <cell r="X3624" t="str">
            <v>IA Sport Plus</v>
          </cell>
          <cell r="Y3624" t="str">
            <v>IASPORT</v>
          </cell>
          <cell r="Z3624" t="str">
            <v>AN_LOIS_A</v>
          </cell>
          <cell r="AA3624" t="str">
            <v>Carte 1 an Loisir Adulte</v>
          </cell>
          <cell r="AB3624">
            <v>71001</v>
          </cell>
          <cell r="AC3624">
            <v>44531</v>
          </cell>
          <cell r="AD3624">
            <v>44573</v>
          </cell>
          <cell r="AE3624">
            <v>44926</v>
          </cell>
          <cell r="AF3624" t="str">
            <v>Aucun</v>
          </cell>
          <cell r="AG3624" t="str">
            <v>S</v>
          </cell>
          <cell r="AH3624" t="str">
            <v>SENIOR</v>
          </cell>
          <cell r="AJ3624">
            <v>44414</v>
          </cell>
          <cell r="AK3624" t="str">
            <v>Loisir</v>
          </cell>
          <cell r="AL3624" t="str">
            <v>Dr NGUYEN Sophie</v>
          </cell>
        </row>
        <row r="3625">
          <cell r="E3625">
            <v>481549</v>
          </cell>
          <cell r="F3625" t="str">
            <v>M.</v>
          </cell>
          <cell r="G3625" t="str">
            <v>JULIEN</v>
          </cell>
          <cell r="H3625" t="str">
            <v>JEANPHILIPPE</v>
          </cell>
          <cell r="I3625">
            <v>28852</v>
          </cell>
          <cell r="J3625" t="str">
            <v>FRANCE</v>
          </cell>
          <cell r="K3625" t="str">
            <v>Homme</v>
          </cell>
          <cell r="L3625">
            <v>5604</v>
          </cell>
          <cell r="M3625" t="str">
            <v>CLUB LOISIRS POP. LOCHRIST</v>
          </cell>
          <cell r="O3625">
            <v>5600</v>
          </cell>
          <cell r="P3625" t="str">
            <v>COMITE DEPARTEMENTAL CK DU MORBIHAN</v>
          </cell>
          <cell r="Q3625" t="str">
            <v>CR03</v>
          </cell>
          <cell r="R3625" t="str">
            <v>COMITE REGIONAL BRETAGNE CK</v>
          </cell>
          <cell r="S3625" t="str">
            <v>FEDERATION FRANCAISE CANOE-KAYAK ET SPORTS PAGAIE</v>
          </cell>
          <cell r="T3625">
            <v>2022</v>
          </cell>
          <cell r="V3625">
            <v>2</v>
          </cell>
          <cell r="W3625" t="str">
            <v>Non</v>
          </cell>
          <cell r="Z3625" t="str">
            <v>AN_SANS_P</v>
          </cell>
          <cell r="AA3625" t="str">
            <v>Carte annuelle sans pratique</v>
          </cell>
          <cell r="AB3625">
            <v>71172</v>
          </cell>
          <cell r="AC3625">
            <v>44562</v>
          </cell>
          <cell r="AD3625">
            <v>44573</v>
          </cell>
          <cell r="AE3625">
            <v>44926</v>
          </cell>
          <cell r="AF3625" t="str">
            <v>Aucun</v>
          </cell>
          <cell r="AG3625" t="str">
            <v>V</v>
          </cell>
          <cell r="AH3625" t="str">
            <v>VETERAN</v>
          </cell>
        </row>
        <row r="3626">
          <cell r="E3626">
            <v>481550</v>
          </cell>
          <cell r="F3626" t="str">
            <v>Mme</v>
          </cell>
          <cell r="G3626" t="str">
            <v>JULIEN</v>
          </cell>
          <cell r="H3626" t="str">
            <v>HELENE</v>
          </cell>
          <cell r="I3626">
            <v>29259</v>
          </cell>
          <cell r="J3626" t="str">
            <v>FRANCE</v>
          </cell>
          <cell r="K3626" t="str">
            <v>Femme</v>
          </cell>
          <cell r="L3626">
            <v>5604</v>
          </cell>
          <cell r="M3626" t="str">
            <v>CLUB LOISIRS POP. LOCHRIST</v>
          </cell>
          <cell r="O3626">
            <v>5600</v>
          </cell>
          <cell r="P3626" t="str">
            <v>COMITE DEPARTEMENTAL CK DU MORBIHAN</v>
          </cell>
          <cell r="Q3626" t="str">
            <v>CR03</v>
          </cell>
          <cell r="R3626" t="str">
            <v>COMITE REGIONAL BRETAGNE CK</v>
          </cell>
          <cell r="S3626" t="str">
            <v>FEDERATION FRANCAISE CANOE-KAYAK ET SPORTS PAGAIE</v>
          </cell>
          <cell r="T3626">
            <v>2022</v>
          </cell>
          <cell r="V3626">
            <v>2</v>
          </cell>
          <cell r="W3626" t="str">
            <v>Non</v>
          </cell>
          <cell r="Z3626" t="str">
            <v>AN_SANS_P</v>
          </cell>
          <cell r="AA3626" t="str">
            <v>Carte annuelle sans pratique</v>
          </cell>
          <cell r="AB3626">
            <v>71172</v>
          </cell>
          <cell r="AC3626">
            <v>44562</v>
          </cell>
          <cell r="AD3626">
            <v>44573</v>
          </cell>
          <cell r="AE3626">
            <v>44926</v>
          </cell>
          <cell r="AF3626" t="str">
            <v>Aucun</v>
          </cell>
          <cell r="AG3626" t="str">
            <v>V</v>
          </cell>
          <cell r="AH3626" t="str">
            <v>VETERAN</v>
          </cell>
        </row>
        <row r="3627">
          <cell r="E3627">
            <v>481554</v>
          </cell>
          <cell r="F3627" t="str">
            <v>M.</v>
          </cell>
          <cell r="G3627" t="str">
            <v>DEMATHIEU</v>
          </cell>
          <cell r="H3627" t="str">
            <v>CHRISTIAN</v>
          </cell>
          <cell r="I3627">
            <v>19640</v>
          </cell>
          <cell r="J3627" t="str">
            <v>FRANCE</v>
          </cell>
          <cell r="K3627" t="str">
            <v>Homme</v>
          </cell>
          <cell r="L3627">
            <v>2903</v>
          </cell>
          <cell r="M3627" t="str">
            <v>CK DE QUIMPER CORNOUAILLE</v>
          </cell>
          <cell r="O3627">
            <v>2900</v>
          </cell>
          <cell r="P3627" t="str">
            <v>COMITE DEPARTEMENTAL CK DU FINISTERE</v>
          </cell>
          <cell r="Q3627" t="str">
            <v>CR03</v>
          </cell>
          <cell r="R3627" t="str">
            <v>COMITE REGIONAL BRETAGNE CK</v>
          </cell>
          <cell r="S3627" t="str">
            <v>FEDERATION FRANCAISE CANOE-KAYAK ET SPORTS PAGAIE</v>
          </cell>
          <cell r="T3627">
            <v>2022</v>
          </cell>
          <cell r="V3627">
            <v>55</v>
          </cell>
          <cell r="W3627" t="str">
            <v>Non</v>
          </cell>
          <cell r="Z3627" t="str">
            <v>AN_LOIS_A</v>
          </cell>
          <cell r="AA3627" t="str">
            <v>Carte 1 an Loisir Adulte</v>
          </cell>
          <cell r="AB3627">
            <v>70918</v>
          </cell>
          <cell r="AC3627">
            <v>44531</v>
          </cell>
          <cell r="AD3627">
            <v>44545</v>
          </cell>
          <cell r="AE3627">
            <v>44926</v>
          </cell>
          <cell r="AF3627" t="str">
            <v>Aucun</v>
          </cell>
          <cell r="AG3627" t="str">
            <v>V</v>
          </cell>
          <cell r="AH3627" t="str">
            <v>VETERAN</v>
          </cell>
          <cell r="AJ3627">
            <v>44491</v>
          </cell>
          <cell r="AK3627" t="str">
            <v>Loisir</v>
          </cell>
        </row>
        <row r="3628">
          <cell r="E3628">
            <v>481559</v>
          </cell>
          <cell r="F3628" t="str">
            <v>Mme</v>
          </cell>
          <cell r="G3628" t="str">
            <v>BOUAN</v>
          </cell>
          <cell r="H3628" t="str">
            <v>ESTELLE</v>
          </cell>
          <cell r="I3628">
            <v>40684</v>
          </cell>
          <cell r="J3628" t="str">
            <v>FRANCE</v>
          </cell>
          <cell r="K3628" t="str">
            <v>Femme</v>
          </cell>
          <cell r="L3628">
            <v>2214</v>
          </cell>
          <cell r="M3628" t="str">
            <v>C.K.C PLANCOET</v>
          </cell>
          <cell r="O3628">
            <v>2200</v>
          </cell>
          <cell r="P3628" t="str">
            <v>COMITE DEPARTEMENTAL CK COTES D'ARMOR</v>
          </cell>
          <cell r="Q3628" t="str">
            <v>CR03</v>
          </cell>
          <cell r="R3628" t="str">
            <v>COMITE REGIONAL BRETAGNE CK</v>
          </cell>
          <cell r="S3628" t="str">
            <v>FEDERATION FRANCAISE CANOE-KAYAK ET SPORTS PAGAIE</v>
          </cell>
          <cell r="T3628">
            <v>2022</v>
          </cell>
          <cell r="V3628">
            <v>40</v>
          </cell>
          <cell r="W3628" t="str">
            <v>Non</v>
          </cell>
          <cell r="Z3628" t="str">
            <v>AN_COMP_J</v>
          </cell>
          <cell r="AA3628" t="str">
            <v>Carte 1 an Compétition Jeune</v>
          </cell>
          <cell r="AB3628">
            <v>71272</v>
          </cell>
          <cell r="AC3628">
            <v>44562</v>
          </cell>
          <cell r="AD3628">
            <v>44565</v>
          </cell>
          <cell r="AE3628">
            <v>44926</v>
          </cell>
          <cell r="AF3628" t="str">
            <v>Aucun</v>
          </cell>
          <cell r="AG3628" t="str">
            <v>B</v>
          </cell>
          <cell r="AH3628" t="str">
            <v>BENJAMIN</v>
          </cell>
        </row>
        <row r="3629">
          <cell r="E3629">
            <v>481572</v>
          </cell>
          <cell r="F3629" t="str">
            <v>Mme</v>
          </cell>
          <cell r="G3629" t="str">
            <v>HUCHET</v>
          </cell>
          <cell r="H3629" t="str">
            <v>THÉRÈSE-ANNE</v>
          </cell>
          <cell r="I3629">
            <v>19225</v>
          </cell>
          <cell r="J3629" t="str">
            <v>FRANCE</v>
          </cell>
          <cell r="K3629" t="str">
            <v>Femme</v>
          </cell>
          <cell r="L3629">
            <v>3510</v>
          </cell>
          <cell r="M3629" t="str">
            <v>THORIGNE EAUX VIVES</v>
          </cell>
          <cell r="N3629" t="str">
            <v>TEV</v>
          </cell>
          <cell r="O3629">
            <v>3500</v>
          </cell>
          <cell r="P3629" t="str">
            <v>COMITE DEPARTEMENTAL CK D'ILLE ET VILAINE</v>
          </cell>
          <cell r="Q3629" t="str">
            <v>CR03</v>
          </cell>
          <cell r="R3629" t="str">
            <v>COMITE REGIONAL BRETAGNE CK</v>
          </cell>
          <cell r="S3629" t="str">
            <v>FEDERATION FRANCAISE CANOE-KAYAK ET SPORTS PAGAIE</v>
          </cell>
          <cell r="T3629">
            <v>2022</v>
          </cell>
          <cell r="V3629">
            <v>55</v>
          </cell>
          <cell r="W3629" t="str">
            <v>Non</v>
          </cell>
          <cell r="Z3629" t="str">
            <v>AN_LOIS_A</v>
          </cell>
          <cell r="AA3629" t="str">
            <v>Carte 1 an Loisir Adulte</v>
          </cell>
          <cell r="AB3629">
            <v>71438</v>
          </cell>
          <cell r="AC3629">
            <v>44562</v>
          </cell>
          <cell r="AD3629">
            <v>44564</v>
          </cell>
          <cell r="AE3629">
            <v>44926</v>
          </cell>
          <cell r="AF3629" t="str">
            <v>Aucun</v>
          </cell>
          <cell r="AG3629" t="str">
            <v>V</v>
          </cell>
          <cell r="AH3629" t="str">
            <v>VETERAN</v>
          </cell>
          <cell r="AJ3629">
            <v>44487</v>
          </cell>
          <cell r="AK3629" t="str">
            <v>Loisir</v>
          </cell>
        </row>
        <row r="3630">
          <cell r="E3630">
            <v>481573</v>
          </cell>
          <cell r="F3630" t="str">
            <v>Mme</v>
          </cell>
          <cell r="G3630" t="str">
            <v>BOCQUET</v>
          </cell>
          <cell r="H3630" t="str">
            <v>AURELIE</v>
          </cell>
          <cell r="I3630">
            <v>29650</v>
          </cell>
          <cell r="J3630" t="str">
            <v>FRANCE</v>
          </cell>
          <cell r="K3630" t="str">
            <v>Femme</v>
          </cell>
          <cell r="L3630">
            <v>3510</v>
          </cell>
          <cell r="M3630" t="str">
            <v>THORIGNE EAUX VIVES</v>
          </cell>
          <cell r="N3630" t="str">
            <v>TEV</v>
          </cell>
          <cell r="O3630">
            <v>3500</v>
          </cell>
          <cell r="P3630" t="str">
            <v>COMITE DEPARTEMENTAL CK D'ILLE ET VILAINE</v>
          </cell>
          <cell r="Q3630" t="str">
            <v>CR03</v>
          </cell>
          <cell r="R3630" t="str">
            <v>COMITE REGIONAL BRETAGNE CK</v>
          </cell>
          <cell r="S3630" t="str">
            <v>FEDERATION FRANCAISE CANOE-KAYAK ET SPORTS PAGAIE</v>
          </cell>
          <cell r="T3630">
            <v>2022</v>
          </cell>
          <cell r="V3630">
            <v>55</v>
          </cell>
          <cell r="W3630" t="str">
            <v>Non</v>
          </cell>
          <cell r="Z3630" t="str">
            <v>AN_LOIS_A</v>
          </cell>
          <cell r="AA3630" t="str">
            <v>Carte 1 an Loisir Adulte</v>
          </cell>
          <cell r="AB3630">
            <v>71438</v>
          </cell>
          <cell r="AC3630">
            <v>44562</v>
          </cell>
          <cell r="AD3630">
            <v>44565</v>
          </cell>
          <cell r="AE3630">
            <v>44926</v>
          </cell>
          <cell r="AF3630" t="str">
            <v>Aucun</v>
          </cell>
          <cell r="AG3630" t="str">
            <v>V</v>
          </cell>
          <cell r="AH3630" t="str">
            <v>VETERAN</v>
          </cell>
        </row>
        <row r="3631">
          <cell r="E3631">
            <v>481574</v>
          </cell>
          <cell r="F3631" t="str">
            <v>M.</v>
          </cell>
          <cell r="G3631" t="str">
            <v>ROLLAND JACOB</v>
          </cell>
          <cell r="H3631" t="str">
            <v>BENOIT</v>
          </cell>
          <cell r="I3631">
            <v>21684</v>
          </cell>
          <cell r="J3631" t="str">
            <v>FRANCE</v>
          </cell>
          <cell r="K3631" t="str">
            <v>Homme</v>
          </cell>
          <cell r="L3631">
            <v>3510</v>
          </cell>
          <cell r="M3631" t="str">
            <v>THORIGNE EAUX VIVES</v>
          </cell>
          <cell r="N3631" t="str">
            <v>TEV</v>
          </cell>
          <cell r="O3631">
            <v>3500</v>
          </cell>
          <cell r="P3631" t="str">
            <v>COMITE DEPARTEMENTAL CK D'ILLE ET VILAINE</v>
          </cell>
          <cell r="Q3631" t="str">
            <v>CR03</v>
          </cell>
          <cell r="R3631" t="str">
            <v>COMITE REGIONAL BRETAGNE CK</v>
          </cell>
          <cell r="S3631" t="str">
            <v>FEDERATION FRANCAISE CANOE-KAYAK ET SPORTS PAGAIE</v>
          </cell>
          <cell r="T3631">
            <v>2022</v>
          </cell>
          <cell r="V3631">
            <v>55</v>
          </cell>
          <cell r="W3631" t="str">
            <v>Non</v>
          </cell>
          <cell r="Z3631" t="str">
            <v>AN_LOIS_A</v>
          </cell>
          <cell r="AA3631" t="str">
            <v>Carte 1 an Loisir Adulte</v>
          </cell>
          <cell r="AB3631">
            <v>71438</v>
          </cell>
          <cell r="AC3631">
            <v>44562</v>
          </cell>
          <cell r="AD3631">
            <v>44565</v>
          </cell>
          <cell r="AE3631">
            <v>44926</v>
          </cell>
          <cell r="AF3631" t="str">
            <v>Aucun</v>
          </cell>
          <cell r="AG3631" t="str">
            <v>V</v>
          </cell>
          <cell r="AH3631" t="str">
            <v>VETERAN</v>
          </cell>
        </row>
        <row r="3632">
          <cell r="E3632">
            <v>481583</v>
          </cell>
          <cell r="F3632" t="str">
            <v>M.</v>
          </cell>
          <cell r="G3632" t="str">
            <v>LE LOUP</v>
          </cell>
          <cell r="H3632" t="str">
            <v>MAXIME</v>
          </cell>
          <cell r="I3632">
            <v>30925</v>
          </cell>
          <cell r="J3632" t="str">
            <v>FRANCE</v>
          </cell>
          <cell r="K3632" t="str">
            <v>Homme</v>
          </cell>
          <cell r="L3632">
            <v>3512</v>
          </cell>
          <cell r="M3632" t="str">
            <v>CANOE KAYAK CLUB ACIGNE</v>
          </cell>
          <cell r="O3632">
            <v>3500</v>
          </cell>
          <cell r="P3632" t="str">
            <v>COMITE DEPARTEMENTAL CK D'ILLE ET VILAINE</v>
          </cell>
          <cell r="Q3632" t="str">
            <v>CR03</v>
          </cell>
          <cell r="R3632" t="str">
            <v>COMITE REGIONAL BRETAGNE CK</v>
          </cell>
          <cell r="S3632" t="str">
            <v>FEDERATION FRANCAISE CANOE-KAYAK ET SPORTS PAGAIE</v>
          </cell>
          <cell r="T3632">
            <v>2022</v>
          </cell>
          <cell r="V3632">
            <v>55</v>
          </cell>
          <cell r="W3632" t="str">
            <v>Non</v>
          </cell>
          <cell r="Z3632" t="str">
            <v>AN_LOIS_A</v>
          </cell>
          <cell r="AA3632" t="str">
            <v>Carte 1 an Loisir Adulte</v>
          </cell>
          <cell r="AB3632">
            <v>71138</v>
          </cell>
          <cell r="AC3632">
            <v>44562</v>
          </cell>
          <cell r="AD3632">
            <v>44565</v>
          </cell>
          <cell r="AE3632">
            <v>44926</v>
          </cell>
          <cell r="AF3632" t="str">
            <v>Aucun</v>
          </cell>
          <cell r="AG3632" t="str">
            <v>V</v>
          </cell>
          <cell r="AH3632" t="str">
            <v>VETERAN</v>
          </cell>
          <cell r="AJ3632">
            <v>44491</v>
          </cell>
          <cell r="AK3632" t="str">
            <v>Loisir</v>
          </cell>
          <cell r="AL3632" t="str">
            <v>LE PONNER-LEPORT</v>
          </cell>
          <cell r="AM3632">
            <v>10002644176</v>
          </cell>
        </row>
        <row r="3633">
          <cell r="E3633">
            <v>481629</v>
          </cell>
          <cell r="F3633" t="str">
            <v>Mme</v>
          </cell>
          <cell r="G3633" t="str">
            <v>MAURY</v>
          </cell>
          <cell r="H3633" t="str">
            <v>NAELLE</v>
          </cell>
          <cell r="I3633">
            <v>39692</v>
          </cell>
          <cell r="J3633" t="str">
            <v>FRANCE</v>
          </cell>
          <cell r="K3633" t="str">
            <v>Femme</v>
          </cell>
          <cell r="L3633">
            <v>5635</v>
          </cell>
          <cell r="M3633" t="str">
            <v>CLUB NAUTIQUE DE PLOERMELAIS</v>
          </cell>
          <cell r="O3633">
            <v>5600</v>
          </cell>
          <cell r="P3633" t="str">
            <v>COMITE DEPARTEMENTAL CK DU MORBIHAN</v>
          </cell>
          <cell r="Q3633" t="str">
            <v>CR03</v>
          </cell>
          <cell r="R3633" t="str">
            <v>COMITE REGIONAL BRETAGNE CK</v>
          </cell>
          <cell r="S3633" t="str">
            <v>FEDERATION FRANCAISE CANOE-KAYAK ET SPORTS PAGAIE</v>
          </cell>
          <cell r="T3633">
            <v>2022</v>
          </cell>
          <cell r="V3633">
            <v>40</v>
          </cell>
          <cell r="W3633" t="str">
            <v>Non</v>
          </cell>
          <cell r="Z3633" t="str">
            <v>AN_COMP_J</v>
          </cell>
          <cell r="AA3633" t="str">
            <v>Carte 1 an Compétition Jeune</v>
          </cell>
          <cell r="AB3633">
            <v>71705</v>
          </cell>
          <cell r="AC3633">
            <v>44593</v>
          </cell>
          <cell r="AD3633">
            <v>44616</v>
          </cell>
          <cell r="AE3633">
            <v>44926</v>
          </cell>
          <cell r="AF3633" t="str">
            <v>Aucun</v>
          </cell>
          <cell r="AG3633" t="str">
            <v>M</v>
          </cell>
          <cell r="AH3633" t="str">
            <v>MINIME</v>
          </cell>
          <cell r="AN3633">
            <v>44624</v>
          </cell>
          <cell r="AO3633" t="str">
            <v>Compétition</v>
          </cell>
        </row>
        <row r="3634">
          <cell r="E3634">
            <v>481630</v>
          </cell>
          <cell r="F3634" t="str">
            <v>M.</v>
          </cell>
          <cell r="G3634" t="str">
            <v>HERLET</v>
          </cell>
          <cell r="H3634" t="str">
            <v>MALO</v>
          </cell>
          <cell r="I3634">
            <v>40037</v>
          </cell>
          <cell r="J3634" t="str">
            <v>FRANCE</v>
          </cell>
          <cell r="K3634" t="str">
            <v>Homme</v>
          </cell>
          <cell r="L3634">
            <v>5635</v>
          </cell>
          <cell r="M3634" t="str">
            <v>CLUB NAUTIQUE DE PLOERMELAIS</v>
          </cell>
          <cell r="O3634">
            <v>5600</v>
          </cell>
          <cell r="P3634" t="str">
            <v>COMITE DEPARTEMENTAL CK DU MORBIHAN</v>
          </cell>
          <cell r="Q3634" t="str">
            <v>CR03</v>
          </cell>
          <cell r="R3634" t="str">
            <v>COMITE REGIONAL BRETAGNE CK</v>
          </cell>
          <cell r="S3634" t="str">
            <v>FEDERATION FRANCAISE CANOE-KAYAK ET SPORTS PAGAIE</v>
          </cell>
          <cell r="T3634">
            <v>2022</v>
          </cell>
          <cell r="V3634">
            <v>40</v>
          </cell>
          <cell r="W3634" t="str">
            <v>Non</v>
          </cell>
          <cell r="Z3634" t="str">
            <v>AN_COMP_J</v>
          </cell>
          <cell r="AA3634" t="str">
            <v>Carte 1 an Compétition Jeune</v>
          </cell>
          <cell r="AB3634">
            <v>71705</v>
          </cell>
          <cell r="AC3634">
            <v>44593</v>
          </cell>
          <cell r="AD3634">
            <v>44616</v>
          </cell>
          <cell r="AE3634">
            <v>44926</v>
          </cell>
          <cell r="AF3634" t="str">
            <v>Aucun</v>
          </cell>
          <cell r="AG3634" t="str">
            <v>M</v>
          </cell>
          <cell r="AH3634" t="str">
            <v>MINIME</v>
          </cell>
          <cell r="AN3634">
            <v>44624</v>
          </cell>
          <cell r="AO3634" t="str">
            <v>Compétition</v>
          </cell>
        </row>
        <row r="3635">
          <cell r="E3635">
            <v>481641</v>
          </cell>
          <cell r="F3635" t="str">
            <v>M.</v>
          </cell>
          <cell r="G3635" t="str">
            <v>MOELLO</v>
          </cell>
          <cell r="H3635" t="str">
            <v>BENJAMIN</v>
          </cell>
          <cell r="I3635">
            <v>39070</v>
          </cell>
          <cell r="J3635" t="str">
            <v>FRANCE</v>
          </cell>
          <cell r="K3635" t="str">
            <v>Homme</v>
          </cell>
          <cell r="L3635">
            <v>5604</v>
          </cell>
          <cell r="M3635" t="str">
            <v>CLUB LOISIRS POP. LOCHRIST</v>
          </cell>
          <cell r="O3635">
            <v>5600</v>
          </cell>
          <cell r="P3635" t="str">
            <v>COMITE DEPARTEMENTAL CK DU MORBIHAN</v>
          </cell>
          <cell r="Q3635" t="str">
            <v>CR03</v>
          </cell>
          <cell r="R3635" t="str">
            <v>COMITE REGIONAL BRETAGNE CK</v>
          </cell>
          <cell r="S3635" t="str">
            <v>FEDERATION FRANCAISE CANOE-KAYAK ET SPORTS PAGAIE</v>
          </cell>
          <cell r="T3635">
            <v>2022</v>
          </cell>
          <cell r="V3635">
            <v>40</v>
          </cell>
          <cell r="W3635" t="str">
            <v>Non</v>
          </cell>
          <cell r="Z3635" t="str">
            <v>AN_COMP_J</v>
          </cell>
          <cell r="AA3635" t="str">
            <v>Carte 1 an Compétition Jeune</v>
          </cell>
          <cell r="AB3635">
            <v>70750</v>
          </cell>
          <cell r="AC3635">
            <v>44531</v>
          </cell>
          <cell r="AD3635">
            <v>44551</v>
          </cell>
          <cell r="AE3635">
            <v>44926</v>
          </cell>
          <cell r="AF3635" t="str">
            <v>Aucun</v>
          </cell>
          <cell r="AG3635" t="str">
            <v>C</v>
          </cell>
          <cell r="AH3635" t="str">
            <v>CADET</v>
          </cell>
          <cell r="AN3635">
            <v>44551</v>
          </cell>
          <cell r="AO3635" t="str">
            <v>Compétition</v>
          </cell>
        </row>
        <row r="3636">
          <cell r="E3636">
            <v>481642</v>
          </cell>
          <cell r="F3636" t="str">
            <v>Mme</v>
          </cell>
          <cell r="G3636" t="str">
            <v>CAPDELACARRERE</v>
          </cell>
          <cell r="H3636" t="str">
            <v>LINE</v>
          </cell>
          <cell r="I3636">
            <v>40485</v>
          </cell>
          <cell r="J3636" t="str">
            <v>FRANCE</v>
          </cell>
          <cell r="K3636" t="str">
            <v>Femme</v>
          </cell>
          <cell r="L3636">
            <v>3528</v>
          </cell>
          <cell r="M3636" t="str">
            <v>CANOE KAYAK CLUB DES TROIS RIVIERES</v>
          </cell>
          <cell r="N3636" t="str">
            <v>CKC TROIS RIVIERES</v>
          </cell>
          <cell r="O3636">
            <v>3500</v>
          </cell>
          <cell r="P3636" t="str">
            <v>COMITE DEPARTEMENTAL CK D'ILLE ET VILAINE</v>
          </cell>
          <cell r="Q3636" t="str">
            <v>CR03</v>
          </cell>
          <cell r="R3636" t="str">
            <v>COMITE REGIONAL BRETAGNE CK</v>
          </cell>
          <cell r="S3636" t="str">
            <v>FEDERATION FRANCAISE CANOE-KAYAK ET SPORTS PAGAIE</v>
          </cell>
          <cell r="T3636">
            <v>2022</v>
          </cell>
          <cell r="V3636">
            <v>20</v>
          </cell>
          <cell r="W3636" t="str">
            <v>Non</v>
          </cell>
          <cell r="Z3636" t="str">
            <v>AN_LOIS_J</v>
          </cell>
          <cell r="AA3636" t="str">
            <v>Carte 1 an Loisir Jeune</v>
          </cell>
          <cell r="AB3636">
            <v>71149</v>
          </cell>
          <cell r="AC3636">
            <v>44562</v>
          </cell>
          <cell r="AD3636">
            <v>44563</v>
          </cell>
          <cell r="AE3636">
            <v>44926</v>
          </cell>
          <cell r="AF3636" t="str">
            <v>Aucun</v>
          </cell>
          <cell r="AG3636" t="str">
            <v>B</v>
          </cell>
          <cell r="AH3636" t="str">
            <v>BENJAMIN</v>
          </cell>
          <cell r="AJ3636">
            <v>44563</v>
          </cell>
          <cell r="AK3636" t="str">
            <v>Loisir</v>
          </cell>
        </row>
        <row r="3637">
          <cell r="E3637">
            <v>481643</v>
          </cell>
          <cell r="F3637" t="str">
            <v>M.</v>
          </cell>
          <cell r="G3637" t="str">
            <v>LEMETAYER</v>
          </cell>
          <cell r="H3637" t="str">
            <v>LOIS</v>
          </cell>
          <cell r="I3637">
            <v>39403</v>
          </cell>
          <cell r="J3637" t="str">
            <v>FRANCE</v>
          </cell>
          <cell r="K3637" t="str">
            <v>Homme</v>
          </cell>
          <cell r="L3637">
            <v>3528</v>
          </cell>
          <cell r="M3637" t="str">
            <v>CANOE KAYAK CLUB DES TROIS RIVIERES</v>
          </cell>
          <cell r="N3637" t="str">
            <v>CKC TROIS RIVIERES</v>
          </cell>
          <cell r="O3637">
            <v>3500</v>
          </cell>
          <cell r="P3637" t="str">
            <v>COMITE DEPARTEMENTAL CK D'ILLE ET VILAINE</v>
          </cell>
          <cell r="Q3637" t="str">
            <v>CR03</v>
          </cell>
          <cell r="R3637" t="str">
            <v>COMITE REGIONAL BRETAGNE CK</v>
          </cell>
          <cell r="S3637" t="str">
            <v>FEDERATION FRANCAISE CANOE-KAYAK ET SPORTS PAGAIE</v>
          </cell>
          <cell r="T3637">
            <v>2022</v>
          </cell>
          <cell r="V3637">
            <v>40</v>
          </cell>
          <cell r="W3637" t="str">
            <v>Non</v>
          </cell>
          <cell r="Z3637" t="str">
            <v>AN_COMP_J</v>
          </cell>
          <cell r="AA3637" t="str">
            <v>Carte 1 an Compétition Jeune</v>
          </cell>
          <cell r="AB3637">
            <v>72873</v>
          </cell>
          <cell r="AC3637">
            <v>44652</v>
          </cell>
          <cell r="AD3637">
            <v>44678</v>
          </cell>
          <cell r="AE3637">
            <v>44926</v>
          </cell>
          <cell r="AF3637" t="str">
            <v>Aucun</v>
          </cell>
          <cell r="AG3637" t="str">
            <v>C</v>
          </cell>
          <cell r="AH3637" t="str">
            <v>CADET</v>
          </cell>
          <cell r="AN3637">
            <v>44678</v>
          </cell>
          <cell r="AO3637" t="str">
            <v>Compétition</v>
          </cell>
        </row>
        <row r="3638">
          <cell r="E3638">
            <v>481679</v>
          </cell>
          <cell r="F3638" t="str">
            <v>M.</v>
          </cell>
          <cell r="G3638" t="str">
            <v>LE PORT</v>
          </cell>
          <cell r="H3638" t="str">
            <v>AELIG</v>
          </cell>
          <cell r="I3638">
            <v>29232</v>
          </cell>
          <cell r="J3638" t="str">
            <v>FRANCE</v>
          </cell>
          <cell r="K3638" t="str">
            <v>Homme</v>
          </cell>
          <cell r="L3638">
            <v>2912</v>
          </cell>
          <cell r="M3638" t="str">
            <v>LES ALLIGATORS - LANDERNEAU</v>
          </cell>
          <cell r="O3638">
            <v>2900</v>
          </cell>
          <cell r="P3638" t="str">
            <v>COMITE DEPARTEMENTAL CK DU FINISTERE</v>
          </cell>
          <cell r="Q3638" t="str">
            <v>CR03</v>
          </cell>
          <cell r="R3638" t="str">
            <v>COMITE REGIONAL BRETAGNE CK</v>
          </cell>
          <cell r="S3638" t="str">
            <v>FEDERATION FRANCAISE CANOE-KAYAK ET SPORTS PAGAIE</v>
          </cell>
          <cell r="T3638">
            <v>2022</v>
          </cell>
          <cell r="V3638">
            <v>55</v>
          </cell>
          <cell r="W3638" t="str">
            <v>Non</v>
          </cell>
          <cell r="Z3638" t="str">
            <v>AN_LOIS_A</v>
          </cell>
          <cell r="AA3638" t="str">
            <v>Carte 1 an Loisir Adulte</v>
          </cell>
          <cell r="AB3638">
            <v>71393</v>
          </cell>
          <cell r="AC3638">
            <v>44562</v>
          </cell>
          <cell r="AD3638">
            <v>44565</v>
          </cell>
          <cell r="AE3638">
            <v>44926</v>
          </cell>
          <cell r="AF3638" t="str">
            <v>Aucun</v>
          </cell>
          <cell r="AG3638" t="str">
            <v>V</v>
          </cell>
          <cell r="AH3638" t="str">
            <v>VETERAN</v>
          </cell>
          <cell r="AJ3638">
            <v>44476</v>
          </cell>
          <cell r="AK3638" t="str">
            <v>Loisir</v>
          </cell>
        </row>
        <row r="3639">
          <cell r="E3639">
            <v>481680</v>
          </cell>
          <cell r="F3639" t="str">
            <v>Mme</v>
          </cell>
          <cell r="G3639" t="str">
            <v>NICOLAS</v>
          </cell>
          <cell r="H3639" t="str">
            <v>EMELINE</v>
          </cell>
          <cell r="I3639">
            <v>38386</v>
          </cell>
          <cell r="J3639" t="str">
            <v>FRANCE</v>
          </cell>
          <cell r="K3639" t="str">
            <v>Femme</v>
          </cell>
          <cell r="L3639">
            <v>5617</v>
          </cell>
          <cell r="M3639" t="str">
            <v>KAYAK CLUB DE VANNES</v>
          </cell>
          <cell r="O3639">
            <v>5600</v>
          </cell>
          <cell r="P3639" t="str">
            <v>COMITE DEPARTEMENTAL CK DU MORBIHAN</v>
          </cell>
          <cell r="Q3639" t="str">
            <v>CR03</v>
          </cell>
          <cell r="R3639" t="str">
            <v>COMITE REGIONAL BRETAGNE CK</v>
          </cell>
          <cell r="S3639" t="str">
            <v>FEDERATION FRANCAISE CANOE-KAYAK ET SPORTS PAGAIE</v>
          </cell>
          <cell r="T3639">
            <v>2022</v>
          </cell>
          <cell r="V3639">
            <v>20</v>
          </cell>
          <cell r="W3639" t="str">
            <v>Non</v>
          </cell>
          <cell r="Z3639" t="str">
            <v>AN_LOIS_J</v>
          </cell>
          <cell r="AA3639" t="str">
            <v>Carte 1 an Loisir Jeune</v>
          </cell>
          <cell r="AB3639">
            <v>70760</v>
          </cell>
          <cell r="AC3639">
            <v>44531</v>
          </cell>
          <cell r="AD3639">
            <v>44556</v>
          </cell>
          <cell r="AE3639">
            <v>44926</v>
          </cell>
          <cell r="AF3639" t="str">
            <v>Aucun</v>
          </cell>
          <cell r="AG3639" t="str">
            <v>J</v>
          </cell>
          <cell r="AH3639" t="str">
            <v>JUNIOR</v>
          </cell>
          <cell r="AJ3639">
            <v>44556</v>
          </cell>
          <cell r="AK3639" t="str">
            <v>Loisir</v>
          </cell>
        </row>
        <row r="3640">
          <cell r="E3640">
            <v>481691</v>
          </cell>
          <cell r="F3640" t="str">
            <v>M.</v>
          </cell>
          <cell r="G3640" t="str">
            <v>LEFEVRE</v>
          </cell>
          <cell r="H3640" t="str">
            <v>FRANCK</v>
          </cell>
          <cell r="I3640">
            <v>24606</v>
          </cell>
          <cell r="J3640" t="str">
            <v>FRANCE</v>
          </cell>
          <cell r="K3640" t="str">
            <v>Homme</v>
          </cell>
          <cell r="L3640">
            <v>5617</v>
          </cell>
          <cell r="M3640" t="str">
            <v>KAYAK CLUB DE VANNES</v>
          </cell>
          <cell r="O3640">
            <v>5600</v>
          </cell>
          <cell r="P3640" t="str">
            <v>COMITE DEPARTEMENTAL CK DU MORBIHAN</v>
          </cell>
          <cell r="Q3640" t="str">
            <v>CR03</v>
          </cell>
          <cell r="R3640" t="str">
            <v>COMITE REGIONAL BRETAGNE CK</v>
          </cell>
          <cell r="S3640" t="str">
            <v>FEDERATION FRANCAISE CANOE-KAYAK ET SPORTS PAGAIE</v>
          </cell>
          <cell r="T3640">
            <v>2022</v>
          </cell>
          <cell r="V3640">
            <v>60</v>
          </cell>
          <cell r="W3640" t="str">
            <v>Non</v>
          </cell>
          <cell r="Z3640" t="str">
            <v>AN_COMP_A</v>
          </cell>
          <cell r="AA3640" t="str">
            <v>Carte 1 an Compétition Adulte</v>
          </cell>
          <cell r="AB3640">
            <v>71689</v>
          </cell>
          <cell r="AC3640">
            <v>44593</v>
          </cell>
          <cell r="AD3640">
            <v>44610</v>
          </cell>
          <cell r="AE3640">
            <v>44926</v>
          </cell>
          <cell r="AF3640" t="str">
            <v>Aucun</v>
          </cell>
          <cell r="AG3640" t="str">
            <v>V</v>
          </cell>
          <cell r="AH3640" t="str">
            <v>VETERAN</v>
          </cell>
          <cell r="AN3640">
            <v>44596</v>
          </cell>
          <cell r="AO3640" t="str">
            <v>Compétition</v>
          </cell>
        </row>
        <row r="3641">
          <cell r="E3641">
            <v>481697</v>
          </cell>
          <cell r="F3641" t="str">
            <v>Mme</v>
          </cell>
          <cell r="G3641" t="str">
            <v>D'HAUCOURT</v>
          </cell>
          <cell r="H3641" t="str">
            <v>ANNE-MARIE</v>
          </cell>
          <cell r="I3641">
            <v>20464</v>
          </cell>
          <cell r="J3641" t="str">
            <v>FRANCE</v>
          </cell>
          <cell r="K3641" t="str">
            <v>Femme</v>
          </cell>
          <cell r="L3641">
            <v>5617</v>
          </cell>
          <cell r="M3641" t="str">
            <v>KAYAK CLUB DE VANNES</v>
          </cell>
          <cell r="O3641">
            <v>5600</v>
          </cell>
          <cell r="P3641" t="str">
            <v>COMITE DEPARTEMENTAL CK DU MORBIHAN</v>
          </cell>
          <cell r="Q3641" t="str">
            <v>CR03</v>
          </cell>
          <cell r="R3641" t="str">
            <v>COMITE REGIONAL BRETAGNE CK</v>
          </cell>
          <cell r="S3641" t="str">
            <v>FEDERATION FRANCAISE CANOE-KAYAK ET SPORTS PAGAIE</v>
          </cell>
          <cell r="T3641">
            <v>2022</v>
          </cell>
          <cell r="V3641">
            <v>55</v>
          </cell>
          <cell r="W3641" t="str">
            <v>Non</v>
          </cell>
          <cell r="Z3641" t="str">
            <v>AN_LOIS_A</v>
          </cell>
          <cell r="AA3641" t="str">
            <v>Carte 1 an Loisir Adulte</v>
          </cell>
          <cell r="AB3641">
            <v>70760</v>
          </cell>
          <cell r="AC3641">
            <v>44531</v>
          </cell>
          <cell r="AD3641">
            <v>44556</v>
          </cell>
          <cell r="AE3641">
            <v>44926</v>
          </cell>
          <cell r="AF3641" t="str">
            <v>Aucun</v>
          </cell>
          <cell r="AG3641" t="str">
            <v>V</v>
          </cell>
          <cell r="AH3641" t="str">
            <v>VETERAN</v>
          </cell>
          <cell r="AJ3641">
            <v>44504</v>
          </cell>
          <cell r="AK3641" t="str">
            <v>Loisir</v>
          </cell>
        </row>
        <row r="3642">
          <cell r="E3642">
            <v>481699</v>
          </cell>
          <cell r="F3642" t="str">
            <v>M.</v>
          </cell>
          <cell r="G3642" t="str">
            <v>ROGER</v>
          </cell>
          <cell r="H3642" t="str">
            <v>THOMAS</v>
          </cell>
          <cell r="I3642">
            <v>28488</v>
          </cell>
          <cell r="J3642" t="str">
            <v>FRANCE</v>
          </cell>
          <cell r="K3642" t="str">
            <v>Homme</v>
          </cell>
          <cell r="L3642">
            <v>5604</v>
          </cell>
          <cell r="M3642" t="str">
            <v>CLUB LOISIRS POP. LOCHRIST</v>
          </cell>
          <cell r="O3642">
            <v>5600</v>
          </cell>
          <cell r="P3642" t="str">
            <v>COMITE DEPARTEMENTAL CK DU MORBIHAN</v>
          </cell>
          <cell r="Q3642" t="str">
            <v>CR03</v>
          </cell>
          <cell r="R3642" t="str">
            <v>COMITE REGIONAL BRETAGNE CK</v>
          </cell>
          <cell r="S3642" t="str">
            <v>FEDERATION FRANCAISE CANOE-KAYAK ET SPORTS PAGAIE</v>
          </cell>
          <cell r="T3642">
            <v>2022</v>
          </cell>
          <cell r="V3642">
            <v>55</v>
          </cell>
          <cell r="W3642" t="str">
            <v>Non</v>
          </cell>
          <cell r="Z3642" t="str">
            <v>AN_LOIS_A</v>
          </cell>
          <cell r="AA3642" t="str">
            <v>Carte 1 an Loisir Adulte</v>
          </cell>
          <cell r="AB3642">
            <v>72296</v>
          </cell>
          <cell r="AC3642">
            <v>44621</v>
          </cell>
          <cell r="AD3642">
            <v>44627</v>
          </cell>
          <cell r="AE3642">
            <v>44926</v>
          </cell>
          <cell r="AF3642" t="str">
            <v>Aucun</v>
          </cell>
          <cell r="AG3642" t="str">
            <v>V</v>
          </cell>
          <cell r="AH3642" t="str">
            <v>VETERAN</v>
          </cell>
        </row>
        <row r="3643">
          <cell r="E3643">
            <v>481700</v>
          </cell>
          <cell r="F3643" t="str">
            <v>Mme</v>
          </cell>
          <cell r="G3643" t="str">
            <v>RENAULT</v>
          </cell>
          <cell r="H3643" t="str">
            <v>FANNY</v>
          </cell>
          <cell r="I3643">
            <v>28980</v>
          </cell>
          <cell r="J3643" t="str">
            <v>FRANCE</v>
          </cell>
          <cell r="K3643" t="str">
            <v>Femme</v>
          </cell>
          <cell r="L3643">
            <v>5604</v>
          </cell>
          <cell r="M3643" t="str">
            <v>CLUB LOISIRS POP. LOCHRIST</v>
          </cell>
          <cell r="O3643">
            <v>5600</v>
          </cell>
          <cell r="P3643" t="str">
            <v>COMITE DEPARTEMENTAL CK DU MORBIHAN</v>
          </cell>
          <cell r="Q3643" t="str">
            <v>CR03</v>
          </cell>
          <cell r="R3643" t="str">
            <v>COMITE REGIONAL BRETAGNE CK</v>
          </cell>
          <cell r="S3643" t="str">
            <v>FEDERATION FRANCAISE CANOE-KAYAK ET SPORTS PAGAIE</v>
          </cell>
          <cell r="T3643">
            <v>2022</v>
          </cell>
          <cell r="V3643">
            <v>2</v>
          </cell>
          <cell r="W3643" t="str">
            <v>Non</v>
          </cell>
          <cell r="Z3643" t="str">
            <v>AN_SANS_P</v>
          </cell>
          <cell r="AA3643" t="str">
            <v>Carte annuelle sans pratique</v>
          </cell>
          <cell r="AB3643">
            <v>71172</v>
          </cell>
          <cell r="AC3643">
            <v>44562</v>
          </cell>
          <cell r="AD3643">
            <v>44573</v>
          </cell>
          <cell r="AE3643">
            <v>44926</v>
          </cell>
          <cell r="AF3643" t="str">
            <v>Aucun</v>
          </cell>
          <cell r="AG3643" t="str">
            <v>V</v>
          </cell>
          <cell r="AH3643" t="str">
            <v>VETERAN</v>
          </cell>
        </row>
        <row r="3644">
          <cell r="E3644">
            <v>481701</v>
          </cell>
          <cell r="F3644" t="str">
            <v>Mme</v>
          </cell>
          <cell r="G3644" t="str">
            <v>LEBRETON</v>
          </cell>
          <cell r="H3644" t="str">
            <v>ADELE</v>
          </cell>
          <cell r="I3644">
            <v>40807</v>
          </cell>
          <cell r="J3644" t="str">
            <v>FRANCE</v>
          </cell>
          <cell r="K3644" t="str">
            <v>Femme</v>
          </cell>
          <cell r="L3644">
            <v>3501</v>
          </cell>
          <cell r="M3644" t="str">
            <v>KAYAK CLUB PONT REAN</v>
          </cell>
          <cell r="O3644">
            <v>3500</v>
          </cell>
          <cell r="P3644" t="str">
            <v>COMITE DEPARTEMENTAL CK D'ILLE ET VILAINE</v>
          </cell>
          <cell r="Q3644" t="str">
            <v>CR03</v>
          </cell>
          <cell r="R3644" t="str">
            <v>COMITE REGIONAL BRETAGNE CK</v>
          </cell>
          <cell r="S3644" t="str">
            <v>FEDERATION FRANCAISE CANOE-KAYAK ET SPORTS PAGAIE</v>
          </cell>
          <cell r="T3644">
            <v>2022</v>
          </cell>
          <cell r="V3644">
            <v>40</v>
          </cell>
          <cell r="W3644" t="str">
            <v>Non</v>
          </cell>
          <cell r="Z3644" t="str">
            <v>AN_COMP_J</v>
          </cell>
          <cell r="AA3644" t="str">
            <v>Carte 1 an Compétition Jeune</v>
          </cell>
          <cell r="AB3644">
            <v>70967</v>
          </cell>
          <cell r="AC3644">
            <v>44531</v>
          </cell>
          <cell r="AD3644">
            <v>44552</v>
          </cell>
          <cell r="AE3644">
            <v>44926</v>
          </cell>
          <cell r="AF3644" t="str">
            <v>Aucun</v>
          </cell>
          <cell r="AG3644" t="str">
            <v>B</v>
          </cell>
          <cell r="AH3644" t="str">
            <v>BENJAMIN</v>
          </cell>
          <cell r="AN3644">
            <v>44473</v>
          </cell>
          <cell r="AO3644" t="str">
            <v>Compétition</v>
          </cell>
        </row>
        <row r="3645">
          <cell r="E3645">
            <v>481706</v>
          </cell>
          <cell r="F3645" t="str">
            <v>M.</v>
          </cell>
          <cell r="G3645" t="str">
            <v>PLESTAN</v>
          </cell>
          <cell r="H3645" t="str">
            <v>YAËL</v>
          </cell>
          <cell r="I3645">
            <v>39072</v>
          </cell>
          <cell r="J3645" t="str">
            <v>FRANCE</v>
          </cell>
          <cell r="K3645" t="str">
            <v>Homme</v>
          </cell>
          <cell r="L3645">
            <v>2212</v>
          </cell>
          <cell r="M3645" t="str">
            <v>CLUB CANOE KAYAK DE LA RANCE</v>
          </cell>
          <cell r="O3645">
            <v>2200</v>
          </cell>
          <cell r="P3645" t="str">
            <v>COMITE DEPARTEMENTAL CK COTES D'ARMOR</v>
          </cell>
          <cell r="Q3645" t="str">
            <v>CR03</v>
          </cell>
          <cell r="R3645" t="str">
            <v>COMITE REGIONAL BRETAGNE CK</v>
          </cell>
          <cell r="S3645" t="str">
            <v>FEDERATION FRANCAISE CANOE-KAYAK ET SPORTS PAGAIE</v>
          </cell>
          <cell r="T3645">
            <v>2022</v>
          </cell>
          <cell r="V3645">
            <v>20</v>
          </cell>
          <cell r="W3645" t="str">
            <v>Non</v>
          </cell>
          <cell r="Z3645" t="str">
            <v>AN_LOIS_J</v>
          </cell>
          <cell r="AA3645" t="str">
            <v>Carte 1 an Loisir Jeune</v>
          </cell>
          <cell r="AB3645">
            <v>71270</v>
          </cell>
          <cell r="AC3645">
            <v>44562</v>
          </cell>
          <cell r="AD3645">
            <v>44565</v>
          </cell>
          <cell r="AE3645">
            <v>44926</v>
          </cell>
          <cell r="AF3645" t="str">
            <v>Aucun</v>
          </cell>
          <cell r="AG3645" t="str">
            <v>C</v>
          </cell>
          <cell r="AH3645" t="str">
            <v>CADET</v>
          </cell>
        </row>
        <row r="3646">
          <cell r="E3646">
            <v>481707</v>
          </cell>
          <cell r="F3646" t="str">
            <v>Mme</v>
          </cell>
          <cell r="G3646" t="str">
            <v>GAUTIER</v>
          </cell>
          <cell r="H3646" t="str">
            <v>CHRISTINE</v>
          </cell>
          <cell r="I3646">
            <v>20759</v>
          </cell>
          <cell r="J3646" t="str">
            <v>FRANCE</v>
          </cell>
          <cell r="K3646" t="str">
            <v>Femme</v>
          </cell>
          <cell r="L3646">
            <v>2212</v>
          </cell>
          <cell r="M3646" t="str">
            <v>CLUB CANOE KAYAK DE LA RANCE</v>
          </cell>
          <cell r="O3646">
            <v>2200</v>
          </cell>
          <cell r="P3646" t="str">
            <v>COMITE DEPARTEMENTAL CK COTES D'ARMOR</v>
          </cell>
          <cell r="Q3646" t="str">
            <v>CR03</v>
          </cell>
          <cell r="R3646" t="str">
            <v>COMITE REGIONAL BRETAGNE CK</v>
          </cell>
          <cell r="S3646" t="str">
            <v>FEDERATION FRANCAISE CANOE-KAYAK ET SPORTS PAGAIE</v>
          </cell>
          <cell r="T3646">
            <v>2022</v>
          </cell>
          <cell r="V3646">
            <v>55</v>
          </cell>
          <cell r="W3646" t="str">
            <v>Non</v>
          </cell>
          <cell r="Z3646" t="str">
            <v>AN_LOIS_A</v>
          </cell>
          <cell r="AA3646" t="str">
            <v>Carte 1 an Loisir Adulte</v>
          </cell>
          <cell r="AB3646">
            <v>71270</v>
          </cell>
          <cell r="AC3646">
            <v>44562</v>
          </cell>
          <cell r="AD3646">
            <v>44565</v>
          </cell>
          <cell r="AE3646">
            <v>44926</v>
          </cell>
          <cell r="AF3646" t="str">
            <v>Aucun</v>
          </cell>
          <cell r="AG3646" t="str">
            <v>V</v>
          </cell>
          <cell r="AH3646" t="str">
            <v>VETERAN</v>
          </cell>
        </row>
        <row r="3647">
          <cell r="E3647">
            <v>481716</v>
          </cell>
          <cell r="F3647" t="str">
            <v>M.</v>
          </cell>
          <cell r="G3647" t="str">
            <v>PEREIRA DOS SANTOS</v>
          </cell>
          <cell r="H3647" t="str">
            <v>ILLAN</v>
          </cell>
          <cell r="I3647">
            <v>40226</v>
          </cell>
          <cell r="J3647" t="str">
            <v>FRANCE</v>
          </cell>
          <cell r="K3647" t="str">
            <v>Homme</v>
          </cell>
          <cell r="L3647">
            <v>5642</v>
          </cell>
          <cell r="M3647" t="str">
            <v>PLOUAY EAU VIVE</v>
          </cell>
          <cell r="N3647" t="str">
            <v>PEV</v>
          </cell>
          <cell r="O3647">
            <v>5600</v>
          </cell>
          <cell r="P3647" t="str">
            <v>COMITE DEPARTEMENTAL CK DU MORBIHAN</v>
          </cell>
          <cell r="Q3647" t="str">
            <v>CR03</v>
          </cell>
          <cell r="R3647" t="str">
            <v>COMITE REGIONAL BRETAGNE CK</v>
          </cell>
          <cell r="S3647" t="str">
            <v>FEDERATION FRANCAISE CANOE-KAYAK ET SPORTS PAGAIE</v>
          </cell>
          <cell r="T3647">
            <v>2022</v>
          </cell>
          <cell r="V3647">
            <v>40</v>
          </cell>
          <cell r="W3647" t="str">
            <v>Non</v>
          </cell>
          <cell r="Z3647" t="str">
            <v>AN_COMP_J</v>
          </cell>
          <cell r="AA3647" t="str">
            <v>Carte 1 an Compétition Jeune</v>
          </cell>
          <cell r="AB3647">
            <v>71003</v>
          </cell>
          <cell r="AC3647">
            <v>44531</v>
          </cell>
          <cell r="AD3647">
            <v>44563</v>
          </cell>
          <cell r="AE3647">
            <v>44926</v>
          </cell>
          <cell r="AF3647" t="str">
            <v>Aucun</v>
          </cell>
          <cell r="AG3647" t="str">
            <v>B</v>
          </cell>
          <cell r="AH3647" t="str">
            <v>BENJAMIN</v>
          </cell>
          <cell r="AN3647">
            <v>44620</v>
          </cell>
          <cell r="AO3647" t="str">
            <v>Compétition</v>
          </cell>
        </row>
        <row r="3648">
          <cell r="E3648">
            <v>481738</v>
          </cell>
          <cell r="F3648" t="str">
            <v>Mme</v>
          </cell>
          <cell r="G3648" t="str">
            <v>RABILLER</v>
          </cell>
          <cell r="H3648" t="str">
            <v>MARION</v>
          </cell>
          <cell r="I3648">
            <v>34876</v>
          </cell>
          <cell r="J3648" t="str">
            <v>FRANCE</v>
          </cell>
          <cell r="K3648" t="str">
            <v>Femme</v>
          </cell>
          <cell r="L3648">
            <v>3517</v>
          </cell>
          <cell r="M3648" t="str">
            <v>CORSAIRES MALOUIN</v>
          </cell>
          <cell r="N3648" t="str">
            <v>CM KAYAK</v>
          </cell>
          <cell r="O3648">
            <v>3500</v>
          </cell>
          <cell r="P3648" t="str">
            <v>COMITE DEPARTEMENTAL CK D'ILLE ET VILAINE</v>
          </cell>
          <cell r="Q3648" t="str">
            <v>CR03</v>
          </cell>
          <cell r="R3648" t="str">
            <v>COMITE REGIONAL BRETAGNE CK</v>
          </cell>
          <cell r="S3648" t="str">
            <v>FEDERATION FRANCAISE CANOE-KAYAK ET SPORTS PAGAIE</v>
          </cell>
          <cell r="T3648">
            <v>2022</v>
          </cell>
          <cell r="V3648">
            <v>55</v>
          </cell>
          <cell r="W3648" t="str">
            <v>Non</v>
          </cell>
          <cell r="Z3648" t="str">
            <v>AN_LOIS_A</v>
          </cell>
          <cell r="AA3648" t="str">
            <v>Carte 1 an Loisir Adulte</v>
          </cell>
          <cell r="AB3648">
            <v>70720</v>
          </cell>
          <cell r="AC3648">
            <v>44531</v>
          </cell>
          <cell r="AD3648">
            <v>44539</v>
          </cell>
          <cell r="AE3648">
            <v>44926</v>
          </cell>
          <cell r="AF3648" t="str">
            <v>Aucun</v>
          </cell>
          <cell r="AG3648" t="str">
            <v>S</v>
          </cell>
          <cell r="AH3648" t="str">
            <v>SENIOR</v>
          </cell>
          <cell r="AJ3648">
            <v>44480</v>
          </cell>
          <cell r="AK3648" t="str">
            <v>Loisir</v>
          </cell>
          <cell r="AL3648" t="str">
            <v>LE GALL DENIS</v>
          </cell>
        </row>
        <row r="3649">
          <cell r="E3649">
            <v>481782</v>
          </cell>
          <cell r="F3649" t="str">
            <v>Mme</v>
          </cell>
          <cell r="G3649" t="str">
            <v>MONTONATI</v>
          </cell>
          <cell r="H3649" t="str">
            <v>MARIE</v>
          </cell>
          <cell r="I3649">
            <v>40844</v>
          </cell>
          <cell r="J3649" t="str">
            <v>FRANCE</v>
          </cell>
          <cell r="K3649" t="str">
            <v>Femme</v>
          </cell>
          <cell r="L3649">
            <v>2206</v>
          </cell>
          <cell r="M3649" t="str">
            <v>LA ROCHE DERRIEN CANOE KAYAK</v>
          </cell>
          <cell r="N3649" t="str">
            <v>ROCHE DERRIEN CK</v>
          </cell>
          <cell r="O3649">
            <v>2200</v>
          </cell>
          <cell r="P3649" t="str">
            <v>COMITE DEPARTEMENTAL CK COTES D'ARMOR</v>
          </cell>
          <cell r="Q3649" t="str">
            <v>CR03</v>
          </cell>
          <cell r="R3649" t="str">
            <v>COMITE REGIONAL BRETAGNE CK</v>
          </cell>
          <cell r="S3649" t="str">
            <v>FEDERATION FRANCAISE CANOE-KAYAK ET SPORTS PAGAIE</v>
          </cell>
          <cell r="T3649">
            <v>2022</v>
          </cell>
          <cell r="V3649">
            <v>40</v>
          </cell>
          <cell r="W3649" t="str">
            <v>Non</v>
          </cell>
          <cell r="Z3649" t="str">
            <v>AN_COMP_J</v>
          </cell>
          <cell r="AA3649" t="str">
            <v>Carte 1 an Compétition Jeune</v>
          </cell>
          <cell r="AB3649">
            <v>71261</v>
          </cell>
          <cell r="AC3649">
            <v>44562</v>
          </cell>
          <cell r="AD3649">
            <v>44565</v>
          </cell>
          <cell r="AE3649">
            <v>44926</v>
          </cell>
          <cell r="AF3649" t="str">
            <v>Aucun</v>
          </cell>
          <cell r="AG3649" t="str">
            <v>B</v>
          </cell>
          <cell r="AH3649" t="str">
            <v>BENJAMIN</v>
          </cell>
        </row>
        <row r="3650">
          <cell r="E3650">
            <v>481783</v>
          </cell>
          <cell r="F3650" t="str">
            <v>M.</v>
          </cell>
          <cell r="G3650" t="str">
            <v>SALAUN</v>
          </cell>
          <cell r="H3650" t="str">
            <v>LOUAN</v>
          </cell>
          <cell r="I3650">
            <v>41455</v>
          </cell>
          <cell r="J3650" t="str">
            <v>FRANCE</v>
          </cell>
          <cell r="K3650" t="str">
            <v>Homme</v>
          </cell>
          <cell r="L3650">
            <v>2206</v>
          </cell>
          <cell r="M3650" t="str">
            <v>LA ROCHE DERRIEN CANOE KAYAK</v>
          </cell>
          <cell r="N3650" t="str">
            <v>ROCHE DERRIEN CK</v>
          </cell>
          <cell r="O3650">
            <v>2200</v>
          </cell>
          <cell r="P3650" t="str">
            <v>COMITE DEPARTEMENTAL CK COTES D'ARMOR</v>
          </cell>
          <cell r="Q3650" t="str">
            <v>CR03</v>
          </cell>
          <cell r="R3650" t="str">
            <v>COMITE REGIONAL BRETAGNE CK</v>
          </cell>
          <cell r="S3650" t="str">
            <v>FEDERATION FRANCAISE CANOE-KAYAK ET SPORTS PAGAIE</v>
          </cell>
          <cell r="T3650">
            <v>2022</v>
          </cell>
          <cell r="V3650">
            <v>40</v>
          </cell>
          <cell r="W3650" t="str">
            <v>Non</v>
          </cell>
          <cell r="Z3650" t="str">
            <v>AN_COMP_J</v>
          </cell>
          <cell r="AA3650" t="str">
            <v>Carte 1 an Compétition Jeune</v>
          </cell>
          <cell r="AB3650">
            <v>71261</v>
          </cell>
          <cell r="AC3650">
            <v>44562</v>
          </cell>
          <cell r="AD3650">
            <v>44565</v>
          </cell>
          <cell r="AE3650">
            <v>44926</v>
          </cell>
          <cell r="AF3650" t="str">
            <v>Aucun</v>
          </cell>
          <cell r="AG3650" t="str">
            <v>P</v>
          </cell>
          <cell r="AH3650" t="str">
            <v>POUSSIN</v>
          </cell>
        </row>
        <row r="3651">
          <cell r="E3651">
            <v>481784</v>
          </cell>
          <cell r="F3651" t="str">
            <v>Mme</v>
          </cell>
          <cell r="G3651" t="str">
            <v>LE COADOU</v>
          </cell>
          <cell r="H3651" t="str">
            <v>MAILYS</v>
          </cell>
          <cell r="I3651">
            <v>41339</v>
          </cell>
          <cell r="J3651" t="str">
            <v>FRANCE</v>
          </cell>
          <cell r="K3651" t="str">
            <v>Femme</v>
          </cell>
          <cell r="L3651">
            <v>2206</v>
          </cell>
          <cell r="M3651" t="str">
            <v>LA ROCHE DERRIEN CANOE KAYAK</v>
          </cell>
          <cell r="N3651" t="str">
            <v>ROCHE DERRIEN CK</v>
          </cell>
          <cell r="O3651">
            <v>2200</v>
          </cell>
          <cell r="P3651" t="str">
            <v>COMITE DEPARTEMENTAL CK COTES D'ARMOR</v>
          </cell>
          <cell r="Q3651" t="str">
            <v>CR03</v>
          </cell>
          <cell r="R3651" t="str">
            <v>COMITE REGIONAL BRETAGNE CK</v>
          </cell>
          <cell r="S3651" t="str">
            <v>FEDERATION FRANCAISE CANOE-KAYAK ET SPORTS PAGAIE</v>
          </cell>
          <cell r="T3651">
            <v>2022</v>
          </cell>
          <cell r="V3651">
            <v>40</v>
          </cell>
          <cell r="W3651" t="str">
            <v>Non</v>
          </cell>
          <cell r="Z3651" t="str">
            <v>AN_COMP_J</v>
          </cell>
          <cell r="AA3651" t="str">
            <v>Carte 1 an Compétition Jeune</v>
          </cell>
          <cell r="AB3651">
            <v>71261</v>
          </cell>
          <cell r="AC3651">
            <v>44562</v>
          </cell>
          <cell r="AD3651">
            <v>44565</v>
          </cell>
          <cell r="AE3651">
            <v>44926</v>
          </cell>
          <cell r="AF3651" t="str">
            <v>Aucun</v>
          </cell>
          <cell r="AG3651" t="str">
            <v>P</v>
          </cell>
          <cell r="AH3651" t="str">
            <v>POUSSIN</v>
          </cell>
        </row>
        <row r="3652">
          <cell r="E3652">
            <v>481785</v>
          </cell>
          <cell r="F3652" t="str">
            <v>M.</v>
          </cell>
          <cell r="G3652" t="str">
            <v>CHARPIAT</v>
          </cell>
          <cell r="H3652" t="str">
            <v>DOMINIQUE</v>
          </cell>
          <cell r="I3652">
            <v>21864</v>
          </cell>
          <cell r="J3652" t="str">
            <v>FRANCE</v>
          </cell>
          <cell r="K3652" t="str">
            <v>Homme</v>
          </cell>
          <cell r="L3652">
            <v>2206</v>
          </cell>
          <cell r="M3652" t="str">
            <v>LA ROCHE DERRIEN CANOE KAYAK</v>
          </cell>
          <cell r="N3652" t="str">
            <v>ROCHE DERRIEN CK</v>
          </cell>
          <cell r="O3652">
            <v>2200</v>
          </cell>
          <cell r="P3652" t="str">
            <v>COMITE DEPARTEMENTAL CK COTES D'ARMOR</v>
          </cell>
          <cell r="Q3652" t="str">
            <v>CR03</v>
          </cell>
          <cell r="R3652" t="str">
            <v>COMITE REGIONAL BRETAGNE CK</v>
          </cell>
          <cell r="S3652" t="str">
            <v>FEDERATION FRANCAISE CANOE-KAYAK ET SPORTS PAGAIE</v>
          </cell>
          <cell r="T3652">
            <v>2022</v>
          </cell>
          <cell r="V3652">
            <v>55</v>
          </cell>
          <cell r="W3652" t="str">
            <v>Non</v>
          </cell>
          <cell r="Z3652" t="str">
            <v>AN_LOIS_A</v>
          </cell>
          <cell r="AA3652" t="str">
            <v>Carte 1 an Loisir Adulte</v>
          </cell>
          <cell r="AB3652">
            <v>71261</v>
          </cell>
          <cell r="AC3652">
            <v>44562</v>
          </cell>
          <cell r="AD3652">
            <v>44565</v>
          </cell>
          <cell r="AE3652">
            <v>44926</v>
          </cell>
          <cell r="AF3652" t="str">
            <v>Aucun</v>
          </cell>
          <cell r="AG3652" t="str">
            <v>V</v>
          </cell>
          <cell r="AH3652" t="str">
            <v>VETERAN</v>
          </cell>
        </row>
        <row r="3653">
          <cell r="E3653">
            <v>481786</v>
          </cell>
          <cell r="F3653" t="str">
            <v>M.</v>
          </cell>
          <cell r="G3653" t="str">
            <v>CADALAN</v>
          </cell>
          <cell r="H3653" t="str">
            <v>PIERRE</v>
          </cell>
          <cell r="I3653">
            <v>31324</v>
          </cell>
          <cell r="J3653" t="str">
            <v>FRANCE</v>
          </cell>
          <cell r="K3653" t="str">
            <v>Homme</v>
          </cell>
          <cell r="L3653">
            <v>2955</v>
          </cell>
          <cell r="M3653" t="str">
            <v>CLUB DE CANOE KAYAK CARHAIX</v>
          </cell>
          <cell r="O3653">
            <v>2900</v>
          </cell>
          <cell r="P3653" t="str">
            <v>COMITE DEPARTEMENTAL CK DU FINISTERE</v>
          </cell>
          <cell r="Q3653" t="str">
            <v>CR03</v>
          </cell>
          <cell r="R3653" t="str">
            <v>COMITE REGIONAL BRETAGNE CK</v>
          </cell>
          <cell r="S3653" t="str">
            <v>FEDERATION FRANCAISE CANOE-KAYAK ET SPORTS PAGAIE</v>
          </cell>
          <cell r="T3653">
            <v>2022</v>
          </cell>
          <cell r="V3653">
            <v>60</v>
          </cell>
          <cell r="W3653" t="str">
            <v>Non</v>
          </cell>
          <cell r="Z3653" t="str">
            <v>AN_COMP_A</v>
          </cell>
          <cell r="AA3653" t="str">
            <v>Carte 1 an Compétition Adulte</v>
          </cell>
          <cell r="AB3653">
            <v>72722</v>
          </cell>
          <cell r="AC3653">
            <v>44621</v>
          </cell>
          <cell r="AD3653">
            <v>44634</v>
          </cell>
          <cell r="AE3653">
            <v>44926</v>
          </cell>
          <cell r="AF3653" t="str">
            <v>Aucun</v>
          </cell>
          <cell r="AG3653" t="str">
            <v>V</v>
          </cell>
          <cell r="AH3653" t="str">
            <v>VETERAN</v>
          </cell>
          <cell r="AN3653">
            <v>44602</v>
          </cell>
          <cell r="AO3653" t="str">
            <v>Compétition</v>
          </cell>
        </row>
        <row r="3654">
          <cell r="E3654">
            <v>481788</v>
          </cell>
          <cell r="F3654" t="str">
            <v>M.</v>
          </cell>
          <cell r="G3654" t="str">
            <v>LEAP</v>
          </cell>
          <cell r="H3654" t="str">
            <v>LYLIAN</v>
          </cell>
          <cell r="I3654">
            <v>39177</v>
          </cell>
          <cell r="J3654" t="str">
            <v>FRANCE</v>
          </cell>
          <cell r="K3654" t="str">
            <v>Homme</v>
          </cell>
          <cell r="L3654">
            <v>2955</v>
          </cell>
          <cell r="M3654" t="str">
            <v>CLUB DE CANOE KAYAK CARHAIX</v>
          </cell>
          <cell r="O3654">
            <v>2900</v>
          </cell>
          <cell r="P3654" t="str">
            <v>COMITE DEPARTEMENTAL CK DU FINISTERE</v>
          </cell>
          <cell r="Q3654" t="str">
            <v>CR03</v>
          </cell>
          <cell r="R3654" t="str">
            <v>COMITE REGIONAL BRETAGNE CK</v>
          </cell>
          <cell r="S3654" t="str">
            <v>FEDERATION FRANCAISE CANOE-KAYAK ET SPORTS PAGAIE</v>
          </cell>
          <cell r="T3654">
            <v>2022</v>
          </cell>
          <cell r="V3654">
            <v>40</v>
          </cell>
          <cell r="W3654" t="str">
            <v>Non</v>
          </cell>
          <cell r="Z3654" t="str">
            <v>AN_COMP_J</v>
          </cell>
          <cell r="AA3654" t="str">
            <v>Carte 1 an Compétition Jeune</v>
          </cell>
          <cell r="AB3654">
            <v>72722</v>
          </cell>
          <cell r="AC3654">
            <v>44621</v>
          </cell>
          <cell r="AD3654">
            <v>44634</v>
          </cell>
          <cell r="AE3654">
            <v>44926</v>
          </cell>
          <cell r="AF3654" t="str">
            <v>Aucun</v>
          </cell>
          <cell r="AG3654" t="str">
            <v>C</v>
          </cell>
          <cell r="AH3654" t="str">
            <v>CADET</v>
          </cell>
          <cell r="AN3654">
            <v>44602</v>
          </cell>
          <cell r="AO3654" t="str">
            <v>Compétition</v>
          </cell>
        </row>
        <row r="3655">
          <cell r="E3655">
            <v>481789</v>
          </cell>
          <cell r="F3655" t="str">
            <v>M.</v>
          </cell>
          <cell r="G3655" t="str">
            <v>REMOND</v>
          </cell>
          <cell r="H3655" t="str">
            <v>TILIO</v>
          </cell>
          <cell r="I3655">
            <v>40551</v>
          </cell>
          <cell r="J3655" t="str">
            <v>FRANCE</v>
          </cell>
          <cell r="K3655" t="str">
            <v>Homme</v>
          </cell>
          <cell r="L3655">
            <v>2955</v>
          </cell>
          <cell r="M3655" t="str">
            <v>CLUB DE CANOE KAYAK CARHAIX</v>
          </cell>
          <cell r="O3655">
            <v>2900</v>
          </cell>
          <cell r="P3655" t="str">
            <v>COMITE DEPARTEMENTAL CK DU FINISTERE</v>
          </cell>
          <cell r="Q3655" t="str">
            <v>CR03</v>
          </cell>
          <cell r="R3655" t="str">
            <v>COMITE REGIONAL BRETAGNE CK</v>
          </cell>
          <cell r="S3655" t="str">
            <v>FEDERATION FRANCAISE CANOE-KAYAK ET SPORTS PAGAIE</v>
          </cell>
          <cell r="T3655">
            <v>2022</v>
          </cell>
          <cell r="V3655">
            <v>20</v>
          </cell>
          <cell r="W3655" t="str">
            <v>Non</v>
          </cell>
          <cell r="Z3655" t="str">
            <v>AN_LOIS_J</v>
          </cell>
          <cell r="AA3655" t="str">
            <v>Carte 1 an Loisir Jeune</v>
          </cell>
          <cell r="AB3655">
            <v>71077</v>
          </cell>
          <cell r="AC3655">
            <v>44531</v>
          </cell>
          <cell r="AD3655">
            <v>44598</v>
          </cell>
          <cell r="AE3655">
            <v>44926</v>
          </cell>
          <cell r="AF3655" t="str">
            <v>Aucun</v>
          </cell>
          <cell r="AG3655" t="str">
            <v>B</v>
          </cell>
          <cell r="AH3655" t="str">
            <v>BENJAMIN</v>
          </cell>
          <cell r="AJ3655">
            <v>44479</v>
          </cell>
          <cell r="AK3655" t="str">
            <v>Loisir</v>
          </cell>
          <cell r="AL3655" t="str">
            <v>flipo</v>
          </cell>
        </row>
        <row r="3656">
          <cell r="E3656">
            <v>481790</v>
          </cell>
          <cell r="F3656" t="str">
            <v>M.</v>
          </cell>
          <cell r="G3656" t="str">
            <v>RAFIGON</v>
          </cell>
          <cell r="H3656" t="str">
            <v>ALEXANDRE</v>
          </cell>
          <cell r="I3656">
            <v>39908</v>
          </cell>
          <cell r="J3656" t="str">
            <v>FRANCE</v>
          </cell>
          <cell r="K3656" t="str">
            <v>Homme</v>
          </cell>
          <cell r="L3656">
            <v>2955</v>
          </cell>
          <cell r="M3656" t="str">
            <v>CLUB DE CANOE KAYAK CARHAIX</v>
          </cell>
          <cell r="O3656">
            <v>2900</v>
          </cell>
          <cell r="P3656" t="str">
            <v>COMITE DEPARTEMENTAL CK DU FINISTERE</v>
          </cell>
          <cell r="Q3656" t="str">
            <v>CR03</v>
          </cell>
          <cell r="R3656" t="str">
            <v>COMITE REGIONAL BRETAGNE CK</v>
          </cell>
          <cell r="S3656" t="str">
            <v>FEDERATION FRANCAISE CANOE-KAYAK ET SPORTS PAGAIE</v>
          </cell>
          <cell r="T3656">
            <v>2022</v>
          </cell>
          <cell r="V3656">
            <v>20</v>
          </cell>
          <cell r="W3656" t="str">
            <v>Non</v>
          </cell>
          <cell r="Z3656" t="str">
            <v>AN_LOIS_J</v>
          </cell>
          <cell r="AA3656" t="str">
            <v>Carte 1 an Loisir Jeune</v>
          </cell>
          <cell r="AB3656">
            <v>71077</v>
          </cell>
          <cell r="AC3656">
            <v>44531</v>
          </cell>
          <cell r="AD3656">
            <v>44598</v>
          </cell>
          <cell r="AE3656">
            <v>44926</v>
          </cell>
          <cell r="AF3656" t="str">
            <v>Aucun</v>
          </cell>
          <cell r="AG3656" t="str">
            <v>M</v>
          </cell>
          <cell r="AH3656" t="str">
            <v>MINIME</v>
          </cell>
          <cell r="AJ3656">
            <v>44479</v>
          </cell>
          <cell r="AK3656" t="str">
            <v>Loisir</v>
          </cell>
          <cell r="AL3656" t="str">
            <v>flipo</v>
          </cell>
        </row>
        <row r="3657">
          <cell r="E3657">
            <v>481791</v>
          </cell>
          <cell r="F3657" t="str">
            <v>M.</v>
          </cell>
          <cell r="G3657" t="str">
            <v>GRIMAULT</v>
          </cell>
          <cell r="H3657" t="str">
            <v>CORENTIN</v>
          </cell>
          <cell r="I3657">
            <v>40588</v>
          </cell>
          <cell r="J3657" t="str">
            <v>FRANCE</v>
          </cell>
          <cell r="K3657" t="str">
            <v>Homme</v>
          </cell>
          <cell r="L3657">
            <v>2955</v>
          </cell>
          <cell r="M3657" t="str">
            <v>CLUB DE CANOE KAYAK CARHAIX</v>
          </cell>
          <cell r="O3657">
            <v>2900</v>
          </cell>
          <cell r="P3657" t="str">
            <v>COMITE DEPARTEMENTAL CK DU FINISTERE</v>
          </cell>
          <cell r="Q3657" t="str">
            <v>CR03</v>
          </cell>
          <cell r="R3657" t="str">
            <v>COMITE REGIONAL BRETAGNE CK</v>
          </cell>
          <cell r="S3657" t="str">
            <v>FEDERATION FRANCAISE CANOE-KAYAK ET SPORTS PAGAIE</v>
          </cell>
          <cell r="T3657">
            <v>2022</v>
          </cell>
          <cell r="V3657">
            <v>20</v>
          </cell>
          <cell r="W3657" t="str">
            <v>Non</v>
          </cell>
          <cell r="Z3657" t="str">
            <v>AN_LOIS_J</v>
          </cell>
          <cell r="AA3657" t="str">
            <v>Carte 1 an Loisir Jeune</v>
          </cell>
          <cell r="AB3657">
            <v>71077</v>
          </cell>
          <cell r="AC3657">
            <v>44531</v>
          </cell>
          <cell r="AD3657">
            <v>44598</v>
          </cell>
          <cell r="AE3657">
            <v>44926</v>
          </cell>
          <cell r="AF3657" t="str">
            <v>Aucun</v>
          </cell>
          <cell r="AG3657" t="str">
            <v>B</v>
          </cell>
          <cell r="AH3657" t="str">
            <v>BENJAMIN</v>
          </cell>
          <cell r="AJ3657">
            <v>44479</v>
          </cell>
          <cell r="AK3657" t="str">
            <v>Loisir</v>
          </cell>
          <cell r="AL3657" t="str">
            <v>flipo</v>
          </cell>
        </row>
        <row r="3658">
          <cell r="E3658">
            <v>481792</v>
          </cell>
          <cell r="F3658" t="str">
            <v>M.</v>
          </cell>
          <cell r="G3658" t="str">
            <v>AKIK</v>
          </cell>
          <cell r="H3658" t="str">
            <v>OLIVIER</v>
          </cell>
          <cell r="I3658">
            <v>26629</v>
          </cell>
          <cell r="J3658" t="str">
            <v>FRANCE</v>
          </cell>
          <cell r="K3658" t="str">
            <v>Homme</v>
          </cell>
          <cell r="L3658">
            <v>2955</v>
          </cell>
          <cell r="M3658" t="str">
            <v>CLUB DE CANOE KAYAK CARHAIX</v>
          </cell>
          <cell r="O3658">
            <v>2900</v>
          </cell>
          <cell r="P3658" t="str">
            <v>COMITE DEPARTEMENTAL CK DU FINISTERE</v>
          </cell>
          <cell r="Q3658" t="str">
            <v>CR03</v>
          </cell>
          <cell r="R3658" t="str">
            <v>COMITE REGIONAL BRETAGNE CK</v>
          </cell>
          <cell r="S3658" t="str">
            <v>FEDERATION FRANCAISE CANOE-KAYAK ET SPORTS PAGAIE</v>
          </cell>
          <cell r="T3658">
            <v>2022</v>
          </cell>
          <cell r="V3658">
            <v>55</v>
          </cell>
          <cell r="W3658" t="str">
            <v>Non</v>
          </cell>
          <cell r="Z3658" t="str">
            <v>AN_LOIS_A</v>
          </cell>
          <cell r="AA3658" t="str">
            <v>Carte 1 an Loisir Adulte</v>
          </cell>
          <cell r="AB3658">
            <v>71077</v>
          </cell>
          <cell r="AC3658">
            <v>44531</v>
          </cell>
          <cell r="AD3658">
            <v>44598</v>
          </cell>
          <cell r="AE3658">
            <v>44926</v>
          </cell>
          <cell r="AF3658" t="str">
            <v>Aucun</v>
          </cell>
          <cell r="AG3658" t="str">
            <v>V</v>
          </cell>
          <cell r="AH3658" t="str">
            <v>VETERAN</v>
          </cell>
          <cell r="AJ3658">
            <v>44489</v>
          </cell>
          <cell r="AK3658" t="str">
            <v>Loisir</v>
          </cell>
          <cell r="AL3658" t="str">
            <v>gestin</v>
          </cell>
        </row>
        <row r="3659">
          <cell r="E3659">
            <v>481793</v>
          </cell>
          <cell r="F3659" t="str">
            <v>M.</v>
          </cell>
          <cell r="G3659" t="str">
            <v>SALIOU</v>
          </cell>
          <cell r="H3659" t="str">
            <v>PASCAL</v>
          </cell>
          <cell r="I3659">
            <v>24622</v>
          </cell>
          <cell r="J3659" t="str">
            <v>FRANCE</v>
          </cell>
          <cell r="K3659" t="str">
            <v>Homme</v>
          </cell>
          <cell r="L3659">
            <v>2955</v>
          </cell>
          <cell r="M3659" t="str">
            <v>CLUB DE CANOE KAYAK CARHAIX</v>
          </cell>
          <cell r="O3659">
            <v>2900</v>
          </cell>
          <cell r="P3659" t="str">
            <v>COMITE DEPARTEMENTAL CK DU FINISTERE</v>
          </cell>
          <cell r="Q3659" t="str">
            <v>CR03</v>
          </cell>
          <cell r="R3659" t="str">
            <v>COMITE REGIONAL BRETAGNE CK</v>
          </cell>
          <cell r="S3659" t="str">
            <v>FEDERATION FRANCAISE CANOE-KAYAK ET SPORTS PAGAIE</v>
          </cell>
          <cell r="T3659">
            <v>2022</v>
          </cell>
          <cell r="V3659">
            <v>55</v>
          </cell>
          <cell r="W3659" t="str">
            <v>Non</v>
          </cell>
          <cell r="Z3659" t="str">
            <v>AN_LOIS_A</v>
          </cell>
          <cell r="AA3659" t="str">
            <v>Carte 1 an Loisir Adulte</v>
          </cell>
          <cell r="AB3659">
            <v>71077</v>
          </cell>
          <cell r="AC3659">
            <v>44531</v>
          </cell>
          <cell r="AD3659">
            <v>44598</v>
          </cell>
          <cell r="AE3659">
            <v>44926</v>
          </cell>
          <cell r="AF3659" t="str">
            <v>Aucun</v>
          </cell>
          <cell r="AG3659" t="str">
            <v>V</v>
          </cell>
          <cell r="AH3659" t="str">
            <v>VETERAN</v>
          </cell>
          <cell r="AJ3659">
            <v>44566</v>
          </cell>
          <cell r="AK3659" t="str">
            <v>Loisir</v>
          </cell>
          <cell r="AL3659" t="str">
            <v>flipo</v>
          </cell>
        </row>
        <row r="3660">
          <cell r="E3660">
            <v>481796</v>
          </cell>
          <cell r="F3660" t="str">
            <v>M.</v>
          </cell>
          <cell r="G3660" t="str">
            <v>DANTAN</v>
          </cell>
          <cell r="H3660" t="str">
            <v>FABIEN</v>
          </cell>
          <cell r="I3660">
            <v>29287</v>
          </cell>
          <cell r="J3660" t="str">
            <v>FRANCE</v>
          </cell>
          <cell r="K3660" t="str">
            <v>Homme</v>
          </cell>
          <cell r="L3660">
            <v>3514</v>
          </cell>
          <cell r="M3660" t="str">
            <v>U.S.V. CK VERN / SEICHE</v>
          </cell>
          <cell r="O3660">
            <v>3500</v>
          </cell>
          <cell r="P3660" t="str">
            <v>COMITE DEPARTEMENTAL CK D'ILLE ET VILAINE</v>
          </cell>
          <cell r="Q3660" t="str">
            <v>CR03</v>
          </cell>
          <cell r="R3660" t="str">
            <v>COMITE REGIONAL BRETAGNE CK</v>
          </cell>
          <cell r="S3660" t="str">
            <v>FEDERATION FRANCAISE CANOE-KAYAK ET SPORTS PAGAIE</v>
          </cell>
          <cell r="T3660">
            <v>2022</v>
          </cell>
          <cell r="V3660">
            <v>55</v>
          </cell>
          <cell r="W3660" t="str">
            <v>Non</v>
          </cell>
          <cell r="Z3660" t="str">
            <v>AN_LOIS_A</v>
          </cell>
          <cell r="AA3660" t="str">
            <v>Carte 1 an Loisir Adulte</v>
          </cell>
          <cell r="AB3660">
            <v>71142</v>
          </cell>
          <cell r="AC3660">
            <v>44562</v>
          </cell>
          <cell r="AD3660">
            <v>44565</v>
          </cell>
          <cell r="AE3660">
            <v>44926</v>
          </cell>
          <cell r="AF3660" t="str">
            <v>Aucun</v>
          </cell>
          <cell r="AG3660" t="str">
            <v>V</v>
          </cell>
          <cell r="AH3660" t="str">
            <v>VETERAN</v>
          </cell>
        </row>
        <row r="3661">
          <cell r="E3661">
            <v>481797</v>
          </cell>
          <cell r="F3661" t="str">
            <v>M.</v>
          </cell>
          <cell r="G3661" t="str">
            <v>BEGOS</v>
          </cell>
          <cell r="H3661" t="str">
            <v>VINCENT</v>
          </cell>
          <cell r="I3661">
            <v>29436</v>
          </cell>
          <cell r="J3661" t="str">
            <v>FRANCE</v>
          </cell>
          <cell r="K3661" t="str">
            <v>Homme</v>
          </cell>
          <cell r="L3661">
            <v>3514</v>
          </cell>
          <cell r="M3661" t="str">
            <v>U.S.V. CK VERN / SEICHE</v>
          </cell>
          <cell r="O3661">
            <v>3500</v>
          </cell>
          <cell r="P3661" t="str">
            <v>COMITE DEPARTEMENTAL CK D'ILLE ET VILAINE</v>
          </cell>
          <cell r="Q3661" t="str">
            <v>CR03</v>
          </cell>
          <cell r="R3661" t="str">
            <v>COMITE REGIONAL BRETAGNE CK</v>
          </cell>
          <cell r="S3661" t="str">
            <v>FEDERATION FRANCAISE CANOE-KAYAK ET SPORTS PAGAIE</v>
          </cell>
          <cell r="T3661">
            <v>2022</v>
          </cell>
          <cell r="V3661">
            <v>55</v>
          </cell>
          <cell r="W3661" t="str">
            <v>Non</v>
          </cell>
          <cell r="Z3661" t="str">
            <v>AN_LOIS_A</v>
          </cell>
          <cell r="AA3661" t="str">
            <v>Carte 1 an Loisir Adulte</v>
          </cell>
          <cell r="AB3661">
            <v>71142</v>
          </cell>
          <cell r="AC3661">
            <v>44562</v>
          </cell>
          <cell r="AD3661">
            <v>44565</v>
          </cell>
          <cell r="AE3661">
            <v>44926</v>
          </cell>
          <cell r="AF3661" t="str">
            <v>Aucun</v>
          </cell>
          <cell r="AG3661" t="str">
            <v>V</v>
          </cell>
          <cell r="AH3661" t="str">
            <v>VETERAN</v>
          </cell>
        </row>
        <row r="3662">
          <cell r="E3662">
            <v>481808</v>
          </cell>
          <cell r="F3662" t="str">
            <v>Mme</v>
          </cell>
          <cell r="G3662" t="str">
            <v>HUENTZ</v>
          </cell>
          <cell r="H3662" t="str">
            <v>HELENE</v>
          </cell>
          <cell r="I3662">
            <v>29716</v>
          </cell>
          <cell r="J3662" t="str">
            <v>FRANCE</v>
          </cell>
          <cell r="K3662" t="str">
            <v>Femme</v>
          </cell>
          <cell r="L3662">
            <v>5613</v>
          </cell>
          <cell r="M3662" t="str">
            <v>PATRONAGE LAIQUE LORIENT</v>
          </cell>
          <cell r="O3662">
            <v>5600</v>
          </cell>
          <cell r="P3662" t="str">
            <v>COMITE DEPARTEMENTAL CK DU MORBIHAN</v>
          </cell>
          <cell r="Q3662" t="str">
            <v>CR03</v>
          </cell>
          <cell r="R3662" t="str">
            <v>COMITE REGIONAL BRETAGNE CK</v>
          </cell>
          <cell r="S3662" t="str">
            <v>FEDERATION FRANCAISE CANOE-KAYAK ET SPORTS PAGAIE</v>
          </cell>
          <cell r="T3662">
            <v>2022</v>
          </cell>
          <cell r="V3662">
            <v>55</v>
          </cell>
          <cell r="W3662" t="str">
            <v>Non</v>
          </cell>
          <cell r="Z3662" t="str">
            <v>AN_LOIS_A</v>
          </cell>
          <cell r="AA3662" t="str">
            <v>Carte 1 an Loisir Adulte</v>
          </cell>
          <cell r="AB3662">
            <v>71180</v>
          </cell>
          <cell r="AC3662">
            <v>44562</v>
          </cell>
          <cell r="AD3662">
            <v>44564</v>
          </cell>
          <cell r="AE3662">
            <v>44926</v>
          </cell>
          <cell r="AF3662" t="str">
            <v>Aucun</v>
          </cell>
          <cell r="AG3662" t="str">
            <v>V</v>
          </cell>
          <cell r="AH3662" t="str">
            <v>VETERAN</v>
          </cell>
          <cell r="AJ3662">
            <v>44455</v>
          </cell>
          <cell r="AK3662" t="str">
            <v>Loisir</v>
          </cell>
          <cell r="AL3662" t="str">
            <v>bertrand</v>
          </cell>
        </row>
        <row r="3663">
          <cell r="E3663">
            <v>481809</v>
          </cell>
          <cell r="F3663" t="str">
            <v>Mme</v>
          </cell>
          <cell r="G3663" t="str">
            <v>LE GARREC</v>
          </cell>
          <cell r="H3663" t="str">
            <v>MARTINE</v>
          </cell>
          <cell r="I3663">
            <v>20254</v>
          </cell>
          <cell r="J3663" t="str">
            <v>FRANCE</v>
          </cell>
          <cell r="K3663" t="str">
            <v>Femme</v>
          </cell>
          <cell r="L3663">
            <v>5613</v>
          </cell>
          <cell r="M3663" t="str">
            <v>PATRONAGE LAIQUE LORIENT</v>
          </cell>
          <cell r="O3663">
            <v>5600</v>
          </cell>
          <cell r="P3663" t="str">
            <v>COMITE DEPARTEMENTAL CK DU MORBIHAN</v>
          </cell>
          <cell r="Q3663" t="str">
            <v>CR03</v>
          </cell>
          <cell r="R3663" t="str">
            <v>COMITE REGIONAL BRETAGNE CK</v>
          </cell>
          <cell r="S3663" t="str">
            <v>FEDERATION FRANCAISE CANOE-KAYAK ET SPORTS PAGAIE</v>
          </cell>
          <cell r="T3663">
            <v>2022</v>
          </cell>
          <cell r="V3663">
            <v>55</v>
          </cell>
          <cell r="W3663" t="str">
            <v>Non</v>
          </cell>
          <cell r="Z3663" t="str">
            <v>AN_LOIS_A</v>
          </cell>
          <cell r="AA3663" t="str">
            <v>Carte 1 an Loisir Adulte</v>
          </cell>
          <cell r="AB3663">
            <v>71180</v>
          </cell>
          <cell r="AC3663">
            <v>44562</v>
          </cell>
          <cell r="AD3663">
            <v>44564</v>
          </cell>
          <cell r="AE3663">
            <v>44926</v>
          </cell>
          <cell r="AF3663" t="str">
            <v>Aucun</v>
          </cell>
          <cell r="AG3663" t="str">
            <v>V</v>
          </cell>
          <cell r="AH3663" t="str">
            <v>VETERAN</v>
          </cell>
          <cell r="AJ3663">
            <v>44491</v>
          </cell>
          <cell r="AK3663" t="str">
            <v>Loisir</v>
          </cell>
          <cell r="AL3663" t="str">
            <v xml:space="preserve">francois </v>
          </cell>
        </row>
        <row r="3664">
          <cell r="E3664">
            <v>481817</v>
          </cell>
          <cell r="F3664" t="str">
            <v>M.</v>
          </cell>
          <cell r="G3664" t="str">
            <v>ROBINS</v>
          </cell>
          <cell r="H3664" t="str">
            <v>RYAN</v>
          </cell>
          <cell r="I3664">
            <v>39455</v>
          </cell>
          <cell r="J3664" t="str">
            <v>ANGLETERRE</v>
          </cell>
          <cell r="K3664" t="str">
            <v>Homme</v>
          </cell>
          <cell r="L3664">
            <v>5602</v>
          </cell>
          <cell r="M3664" t="str">
            <v>CANOE KAYAK CLUB DE ROHAN</v>
          </cell>
          <cell r="N3664" t="str">
            <v>CKC ROHAN</v>
          </cell>
          <cell r="O3664">
            <v>5600</v>
          </cell>
          <cell r="P3664" t="str">
            <v>COMITE DEPARTEMENTAL CK DU MORBIHAN</v>
          </cell>
          <cell r="Q3664" t="str">
            <v>CR03</v>
          </cell>
          <cell r="R3664" t="str">
            <v>COMITE REGIONAL BRETAGNE CK</v>
          </cell>
          <cell r="S3664" t="str">
            <v>FEDERATION FRANCAISE CANOE-KAYAK ET SPORTS PAGAIE</v>
          </cell>
          <cell r="T3664">
            <v>2022</v>
          </cell>
          <cell r="V3664">
            <v>40</v>
          </cell>
          <cell r="W3664" t="str">
            <v>Non</v>
          </cell>
          <cell r="Z3664" t="str">
            <v>AN_COMP_J</v>
          </cell>
          <cell r="AA3664" t="str">
            <v>Carte 1 an Compétition Jeune</v>
          </cell>
          <cell r="AB3664">
            <v>71169</v>
          </cell>
          <cell r="AC3664">
            <v>44562</v>
          </cell>
          <cell r="AD3664">
            <v>44576</v>
          </cell>
          <cell r="AE3664">
            <v>44926</v>
          </cell>
          <cell r="AF3664" t="str">
            <v>Aucun</v>
          </cell>
          <cell r="AG3664" t="str">
            <v>M</v>
          </cell>
          <cell r="AH3664" t="str">
            <v>MINIME</v>
          </cell>
          <cell r="AN3664">
            <v>44576</v>
          </cell>
          <cell r="AO3664" t="str">
            <v>Compétition</v>
          </cell>
        </row>
        <row r="3665">
          <cell r="E3665">
            <v>481818</v>
          </cell>
          <cell r="F3665" t="str">
            <v>M.</v>
          </cell>
          <cell r="G3665" t="str">
            <v>GILET</v>
          </cell>
          <cell r="H3665" t="str">
            <v>LIONEL</v>
          </cell>
          <cell r="I3665">
            <v>31555</v>
          </cell>
          <cell r="J3665" t="str">
            <v>FRANCE</v>
          </cell>
          <cell r="K3665" t="str">
            <v>Homme</v>
          </cell>
          <cell r="L3665">
            <v>2911</v>
          </cell>
          <cell r="M3665" t="str">
            <v>F.R.C.K. PLOUDALMEZEAU</v>
          </cell>
          <cell r="O3665">
            <v>2900</v>
          </cell>
          <cell r="P3665" t="str">
            <v>COMITE DEPARTEMENTAL CK DU FINISTERE</v>
          </cell>
          <cell r="Q3665" t="str">
            <v>CR03</v>
          </cell>
          <cell r="R3665" t="str">
            <v>COMITE REGIONAL BRETAGNE CK</v>
          </cell>
          <cell r="S3665" t="str">
            <v>FEDERATION FRANCAISE CANOE-KAYAK ET SPORTS PAGAIE</v>
          </cell>
          <cell r="T3665">
            <v>2022</v>
          </cell>
          <cell r="V3665">
            <v>55</v>
          </cell>
          <cell r="W3665" t="str">
            <v>Non</v>
          </cell>
          <cell r="Z3665" t="str">
            <v>AN_LOIS_A</v>
          </cell>
          <cell r="AA3665" t="str">
            <v>Carte 1 an Loisir Adulte</v>
          </cell>
          <cell r="AB3665">
            <v>70925</v>
          </cell>
          <cell r="AC3665">
            <v>44531</v>
          </cell>
          <cell r="AD3665">
            <v>44558</v>
          </cell>
          <cell r="AE3665">
            <v>44926</v>
          </cell>
          <cell r="AF3665" t="str">
            <v>Aucun</v>
          </cell>
          <cell r="AG3665" t="str">
            <v>V</v>
          </cell>
          <cell r="AH3665" t="str">
            <v>VETERAN</v>
          </cell>
          <cell r="AJ3665">
            <v>44489</v>
          </cell>
          <cell r="AK3665" t="str">
            <v>Loisir</v>
          </cell>
          <cell r="AL3665" t="str">
            <v>Dr Sophie FOURNIERE</v>
          </cell>
          <cell r="AM3665" t="str">
            <v>02 98 48 77 52</v>
          </cell>
        </row>
        <row r="3666">
          <cell r="E3666">
            <v>481822</v>
          </cell>
          <cell r="F3666" t="str">
            <v>M.</v>
          </cell>
          <cell r="G3666" t="str">
            <v>ALLUIN</v>
          </cell>
          <cell r="H3666" t="str">
            <v>SAMUEL</v>
          </cell>
          <cell r="I3666">
            <v>28511</v>
          </cell>
          <cell r="J3666" t="str">
            <v>FRANCE</v>
          </cell>
          <cell r="K3666" t="str">
            <v>Homme</v>
          </cell>
          <cell r="L3666">
            <v>3501</v>
          </cell>
          <cell r="M3666" t="str">
            <v>KAYAK CLUB PONT REAN</v>
          </cell>
          <cell r="O3666">
            <v>3500</v>
          </cell>
          <cell r="P3666" t="str">
            <v>COMITE DEPARTEMENTAL CK D'ILLE ET VILAINE</v>
          </cell>
          <cell r="Q3666" t="str">
            <v>CR03</v>
          </cell>
          <cell r="R3666" t="str">
            <v>COMITE REGIONAL BRETAGNE CK</v>
          </cell>
          <cell r="S3666" t="str">
            <v>FEDERATION FRANCAISE CANOE-KAYAK ET SPORTS PAGAIE</v>
          </cell>
          <cell r="T3666">
            <v>2022</v>
          </cell>
          <cell r="V3666">
            <v>60</v>
          </cell>
          <cell r="W3666" t="str">
            <v>Non</v>
          </cell>
          <cell r="X3666" t="str">
            <v>IA Sport Plus</v>
          </cell>
          <cell r="Y3666" t="str">
            <v>IASPORT</v>
          </cell>
          <cell r="Z3666" t="str">
            <v>AN_COMP_A</v>
          </cell>
          <cell r="AA3666" t="str">
            <v>Carte 1 an Compétition Adulte</v>
          </cell>
          <cell r="AB3666">
            <v>70967</v>
          </cell>
          <cell r="AC3666">
            <v>44531</v>
          </cell>
          <cell r="AD3666">
            <v>44551</v>
          </cell>
          <cell r="AE3666">
            <v>44926</v>
          </cell>
          <cell r="AF3666" t="str">
            <v>Aucun</v>
          </cell>
          <cell r="AG3666" t="str">
            <v>V</v>
          </cell>
          <cell r="AH3666" t="str">
            <v>VETERAN</v>
          </cell>
          <cell r="AN3666">
            <v>44495</v>
          </cell>
          <cell r="AO3666" t="str">
            <v>Compétition</v>
          </cell>
        </row>
        <row r="3667">
          <cell r="E3667">
            <v>481826</v>
          </cell>
          <cell r="F3667" t="str">
            <v>M.</v>
          </cell>
          <cell r="G3667" t="str">
            <v>DUPUIS-HENRY</v>
          </cell>
          <cell r="H3667" t="str">
            <v>OLIVIER</v>
          </cell>
          <cell r="I3667">
            <v>26635</v>
          </cell>
          <cell r="J3667" t="str">
            <v>FRANCE</v>
          </cell>
          <cell r="K3667" t="str">
            <v>Homme</v>
          </cell>
          <cell r="L3667">
            <v>5617</v>
          </cell>
          <cell r="M3667" t="str">
            <v>KAYAK CLUB DE VANNES</v>
          </cell>
          <cell r="O3667">
            <v>5600</v>
          </cell>
          <cell r="P3667" t="str">
            <v>COMITE DEPARTEMENTAL CK DU MORBIHAN</v>
          </cell>
          <cell r="Q3667" t="str">
            <v>CR03</v>
          </cell>
          <cell r="R3667" t="str">
            <v>COMITE REGIONAL BRETAGNE CK</v>
          </cell>
          <cell r="S3667" t="str">
            <v>FEDERATION FRANCAISE CANOE-KAYAK ET SPORTS PAGAIE</v>
          </cell>
          <cell r="T3667">
            <v>2022</v>
          </cell>
          <cell r="V3667">
            <v>55</v>
          </cell>
          <cell r="W3667" t="str">
            <v>Non</v>
          </cell>
          <cell r="Z3667" t="str">
            <v>AN_LOIS_A</v>
          </cell>
          <cell r="AA3667" t="str">
            <v>Carte 1 an Loisir Adulte</v>
          </cell>
          <cell r="AB3667">
            <v>70760</v>
          </cell>
          <cell r="AC3667">
            <v>44531</v>
          </cell>
          <cell r="AD3667">
            <v>44556</v>
          </cell>
          <cell r="AE3667">
            <v>44926</v>
          </cell>
          <cell r="AF3667" t="str">
            <v>Aucun</v>
          </cell>
          <cell r="AG3667" t="str">
            <v>V</v>
          </cell>
          <cell r="AH3667" t="str">
            <v>VETERAN</v>
          </cell>
          <cell r="AJ3667">
            <v>44467</v>
          </cell>
          <cell r="AK3667" t="str">
            <v>Loisir</v>
          </cell>
        </row>
        <row r="3668">
          <cell r="E3668">
            <v>481829</v>
          </cell>
          <cell r="F3668" t="str">
            <v>Mme</v>
          </cell>
          <cell r="G3668" t="str">
            <v>LANGLAIS</v>
          </cell>
          <cell r="H3668" t="str">
            <v>CATHERINE</v>
          </cell>
          <cell r="I3668">
            <v>19967</v>
          </cell>
          <cell r="J3668" t="str">
            <v>FRANCE</v>
          </cell>
          <cell r="K3668" t="str">
            <v>Femme</v>
          </cell>
          <cell r="L3668">
            <v>5617</v>
          </cell>
          <cell r="M3668" t="str">
            <v>KAYAK CLUB DE VANNES</v>
          </cell>
          <cell r="O3668">
            <v>5600</v>
          </cell>
          <cell r="P3668" t="str">
            <v>COMITE DEPARTEMENTAL CK DU MORBIHAN</v>
          </cell>
          <cell r="Q3668" t="str">
            <v>CR03</v>
          </cell>
          <cell r="R3668" t="str">
            <v>COMITE REGIONAL BRETAGNE CK</v>
          </cell>
          <cell r="S3668" t="str">
            <v>FEDERATION FRANCAISE CANOE-KAYAK ET SPORTS PAGAIE</v>
          </cell>
          <cell r="T3668">
            <v>2022</v>
          </cell>
          <cell r="V3668">
            <v>55</v>
          </cell>
          <cell r="W3668" t="str">
            <v>Non</v>
          </cell>
          <cell r="Z3668" t="str">
            <v>AN_LOIS_A</v>
          </cell>
          <cell r="AA3668" t="str">
            <v>Carte 1 an Loisir Adulte</v>
          </cell>
          <cell r="AB3668">
            <v>70760</v>
          </cell>
          <cell r="AC3668">
            <v>44531</v>
          </cell>
          <cell r="AD3668">
            <v>44556</v>
          </cell>
          <cell r="AE3668">
            <v>44926</v>
          </cell>
          <cell r="AF3668" t="str">
            <v>Aucun</v>
          </cell>
          <cell r="AG3668" t="str">
            <v>V</v>
          </cell>
          <cell r="AH3668" t="str">
            <v>VETERAN</v>
          </cell>
          <cell r="AJ3668">
            <v>44498</v>
          </cell>
          <cell r="AK3668" t="str">
            <v>Loisir</v>
          </cell>
        </row>
        <row r="3669">
          <cell r="E3669">
            <v>481838</v>
          </cell>
          <cell r="F3669" t="str">
            <v>Mme</v>
          </cell>
          <cell r="G3669" t="str">
            <v>BALCON JACOB</v>
          </cell>
          <cell r="H3669" t="str">
            <v>CHLOE</v>
          </cell>
          <cell r="I3669">
            <v>38501</v>
          </cell>
          <cell r="J3669" t="str">
            <v>FRANCE</v>
          </cell>
          <cell r="K3669" t="str">
            <v>Femme</v>
          </cell>
          <cell r="L3669">
            <v>3503</v>
          </cell>
          <cell r="M3669" t="str">
            <v>KAYAK CLUB DE RENNES</v>
          </cell>
          <cell r="O3669">
            <v>3500</v>
          </cell>
          <cell r="P3669" t="str">
            <v>COMITE DEPARTEMENTAL CK D'ILLE ET VILAINE</v>
          </cell>
          <cell r="Q3669" t="str">
            <v>CR03</v>
          </cell>
          <cell r="R3669" t="str">
            <v>COMITE REGIONAL BRETAGNE CK</v>
          </cell>
          <cell r="S3669" t="str">
            <v>FEDERATION FRANCAISE CANOE-KAYAK ET SPORTS PAGAIE</v>
          </cell>
          <cell r="T3669">
            <v>2022</v>
          </cell>
          <cell r="V3669">
            <v>20</v>
          </cell>
          <cell r="W3669" t="str">
            <v>Non</v>
          </cell>
          <cell r="Z3669" t="str">
            <v>AN_LOIS_J</v>
          </cell>
          <cell r="AA3669" t="str">
            <v>Carte 1 an Loisir Jeune</v>
          </cell>
          <cell r="AB3669">
            <v>71529</v>
          </cell>
          <cell r="AC3669">
            <v>44562</v>
          </cell>
          <cell r="AD3669">
            <v>44563</v>
          </cell>
          <cell r="AE3669">
            <v>44926</v>
          </cell>
          <cell r="AF3669" t="str">
            <v>Aucun</v>
          </cell>
          <cell r="AG3669" t="str">
            <v>J</v>
          </cell>
          <cell r="AH3669" t="str">
            <v>JUNIOR</v>
          </cell>
          <cell r="AJ3669">
            <v>44563</v>
          </cell>
          <cell r="AK3669" t="str">
            <v>Loisir</v>
          </cell>
        </row>
        <row r="3670">
          <cell r="E3670">
            <v>481839</v>
          </cell>
          <cell r="F3670" t="str">
            <v>M.</v>
          </cell>
          <cell r="G3670" t="str">
            <v>CAPPE DE BAILLON</v>
          </cell>
          <cell r="H3670" t="str">
            <v>AUGUSTIN</v>
          </cell>
          <cell r="I3670">
            <v>42006</v>
          </cell>
          <cell r="J3670" t="str">
            <v>FRANCE</v>
          </cell>
          <cell r="K3670" t="str">
            <v>Homme</v>
          </cell>
          <cell r="L3670">
            <v>3503</v>
          </cell>
          <cell r="M3670" t="str">
            <v>KAYAK CLUB DE RENNES</v>
          </cell>
          <cell r="O3670">
            <v>3500</v>
          </cell>
          <cell r="P3670" t="str">
            <v>COMITE DEPARTEMENTAL CK D'ILLE ET VILAINE</v>
          </cell>
          <cell r="Q3670" t="str">
            <v>CR03</v>
          </cell>
          <cell r="R3670" t="str">
            <v>COMITE REGIONAL BRETAGNE CK</v>
          </cell>
          <cell r="S3670" t="str">
            <v>FEDERATION FRANCAISE CANOE-KAYAK ET SPORTS PAGAIE</v>
          </cell>
          <cell r="T3670">
            <v>2022</v>
          </cell>
          <cell r="V3670">
            <v>40</v>
          </cell>
          <cell r="W3670" t="str">
            <v>Non</v>
          </cell>
          <cell r="Z3670" t="str">
            <v>AN_COMP_J</v>
          </cell>
          <cell r="AA3670" t="str">
            <v>Carte 1 an Compétition Jeune</v>
          </cell>
          <cell r="AB3670">
            <v>71529</v>
          </cell>
          <cell r="AC3670">
            <v>44562</v>
          </cell>
          <cell r="AD3670">
            <v>44563</v>
          </cell>
          <cell r="AE3670">
            <v>44926</v>
          </cell>
          <cell r="AF3670" t="str">
            <v>Aucun</v>
          </cell>
          <cell r="AG3670" t="str">
            <v>P</v>
          </cell>
          <cell r="AH3670" t="str">
            <v>POUSSIN</v>
          </cell>
          <cell r="AN3670">
            <v>44563</v>
          </cell>
          <cell r="AO3670" t="str">
            <v>Compétition</v>
          </cell>
        </row>
        <row r="3671">
          <cell r="E3671">
            <v>481840</v>
          </cell>
          <cell r="F3671" t="str">
            <v>M.</v>
          </cell>
          <cell r="G3671" t="str">
            <v>POIRIER-JAOUEN</v>
          </cell>
          <cell r="H3671" t="str">
            <v>GABIN</v>
          </cell>
          <cell r="I3671">
            <v>38098</v>
          </cell>
          <cell r="J3671" t="str">
            <v>FRANCE</v>
          </cell>
          <cell r="K3671" t="str">
            <v>Homme</v>
          </cell>
          <cell r="L3671">
            <v>3522</v>
          </cell>
          <cell r="M3671" t="str">
            <v>CESSON SEVIGNE CANOE KAYAK LES POISSONS VOLANTS</v>
          </cell>
          <cell r="N3671" t="str">
            <v>CSCK PV</v>
          </cell>
          <cell r="O3671">
            <v>3500</v>
          </cell>
          <cell r="P3671" t="str">
            <v>COMITE DEPARTEMENTAL CK D'ILLE ET VILAINE</v>
          </cell>
          <cell r="Q3671" t="str">
            <v>CR03</v>
          </cell>
          <cell r="R3671" t="str">
            <v>COMITE REGIONAL BRETAGNE CK</v>
          </cell>
          <cell r="S3671" t="str">
            <v>FEDERATION FRANCAISE CANOE-KAYAK ET SPORTS PAGAIE</v>
          </cell>
          <cell r="T3671">
            <v>2022</v>
          </cell>
          <cell r="V3671">
            <v>20</v>
          </cell>
          <cell r="W3671" t="str">
            <v>Non</v>
          </cell>
          <cell r="Z3671" t="str">
            <v>AN_LOIS_J</v>
          </cell>
          <cell r="AA3671" t="str">
            <v>Carte 1 an Loisir Jeune</v>
          </cell>
          <cell r="AB3671">
            <v>71104</v>
          </cell>
          <cell r="AC3671">
            <v>44531</v>
          </cell>
          <cell r="AD3671">
            <v>44559</v>
          </cell>
          <cell r="AE3671">
            <v>44926</v>
          </cell>
          <cell r="AF3671" t="str">
            <v>Aucun</v>
          </cell>
          <cell r="AG3671" t="str">
            <v>J</v>
          </cell>
          <cell r="AH3671" t="str">
            <v>JUNIOR</v>
          </cell>
          <cell r="AJ3671">
            <v>44559</v>
          </cell>
          <cell r="AK3671" t="str">
            <v>Loisir</v>
          </cell>
        </row>
        <row r="3672">
          <cell r="E3672">
            <v>481841</v>
          </cell>
          <cell r="F3672" t="str">
            <v>Mme</v>
          </cell>
          <cell r="G3672" t="str">
            <v>SARDAKERLO</v>
          </cell>
          <cell r="H3672" t="str">
            <v>MAELICE</v>
          </cell>
          <cell r="I3672">
            <v>39186</v>
          </cell>
          <cell r="J3672" t="str">
            <v>FRANCE</v>
          </cell>
          <cell r="K3672" t="str">
            <v>Femme</v>
          </cell>
          <cell r="L3672">
            <v>5643</v>
          </cell>
          <cell r="M3672" t="str">
            <v>LANESTER CANOE KAYAK CLUB</v>
          </cell>
          <cell r="N3672" t="str">
            <v>L.C.K.C</v>
          </cell>
          <cell r="O3672">
            <v>5600</v>
          </cell>
          <cell r="P3672" t="str">
            <v>COMITE DEPARTEMENTAL CK DU MORBIHAN</v>
          </cell>
          <cell r="Q3672" t="str">
            <v>CR03</v>
          </cell>
          <cell r="R3672" t="str">
            <v>COMITE REGIONAL BRETAGNE CK</v>
          </cell>
          <cell r="S3672" t="str">
            <v>FEDERATION FRANCAISE CANOE-KAYAK ET SPORTS PAGAIE</v>
          </cell>
          <cell r="T3672">
            <v>2022</v>
          </cell>
          <cell r="V3672">
            <v>20</v>
          </cell>
          <cell r="W3672" t="str">
            <v>Non</v>
          </cell>
          <cell r="Z3672" t="str">
            <v>AN_LOIS_J</v>
          </cell>
          <cell r="AA3672" t="str">
            <v>Carte 1 an Loisir Jeune</v>
          </cell>
          <cell r="AB3672">
            <v>71484</v>
          </cell>
          <cell r="AC3672">
            <v>44562</v>
          </cell>
          <cell r="AD3672">
            <v>44565</v>
          </cell>
          <cell r="AE3672">
            <v>44926</v>
          </cell>
          <cell r="AF3672" t="str">
            <v>Aucun</v>
          </cell>
          <cell r="AG3672" t="str">
            <v>C</v>
          </cell>
          <cell r="AH3672" t="str">
            <v>CADET</v>
          </cell>
        </row>
        <row r="3673">
          <cell r="E3673">
            <v>481897</v>
          </cell>
          <cell r="F3673" t="str">
            <v>M.</v>
          </cell>
          <cell r="G3673" t="str">
            <v>ROBIC</v>
          </cell>
          <cell r="H3673" t="str">
            <v>PASCAL</v>
          </cell>
          <cell r="I3673">
            <v>25502</v>
          </cell>
          <cell r="J3673" t="str">
            <v>FRANCE</v>
          </cell>
          <cell r="K3673" t="str">
            <v>Homme</v>
          </cell>
          <cell r="L3673">
            <v>5604</v>
          </cell>
          <cell r="M3673" t="str">
            <v>CLUB LOISIRS POP. LOCHRIST</v>
          </cell>
          <cell r="O3673">
            <v>5600</v>
          </cell>
          <cell r="P3673" t="str">
            <v>COMITE DEPARTEMENTAL CK DU MORBIHAN</v>
          </cell>
          <cell r="Q3673" t="str">
            <v>CR03</v>
          </cell>
          <cell r="R3673" t="str">
            <v>COMITE REGIONAL BRETAGNE CK</v>
          </cell>
          <cell r="S3673" t="str">
            <v>FEDERATION FRANCAISE CANOE-KAYAK ET SPORTS PAGAIE</v>
          </cell>
          <cell r="T3673">
            <v>2022</v>
          </cell>
          <cell r="V3673">
            <v>55</v>
          </cell>
          <cell r="W3673" t="str">
            <v>Non</v>
          </cell>
          <cell r="Z3673" t="str">
            <v>AN_LOIS_A</v>
          </cell>
          <cell r="AA3673" t="str">
            <v>Carte 1 an Loisir Adulte</v>
          </cell>
          <cell r="AB3673">
            <v>72296</v>
          </cell>
          <cell r="AC3673">
            <v>44621</v>
          </cell>
          <cell r="AD3673">
            <v>44627</v>
          </cell>
          <cell r="AE3673">
            <v>44926</v>
          </cell>
          <cell r="AF3673" t="str">
            <v>Aucun</v>
          </cell>
          <cell r="AG3673" t="str">
            <v>V</v>
          </cell>
          <cell r="AH3673" t="str">
            <v>VETERAN</v>
          </cell>
        </row>
        <row r="3674">
          <cell r="E3674">
            <v>481926</v>
          </cell>
          <cell r="F3674" t="str">
            <v>M.</v>
          </cell>
          <cell r="G3674" t="str">
            <v>LE PRUNENNEC</v>
          </cell>
          <cell r="H3674" t="str">
            <v>DENIS</v>
          </cell>
          <cell r="I3674">
            <v>21483</v>
          </cell>
          <cell r="J3674" t="str">
            <v>FRANCE</v>
          </cell>
          <cell r="K3674" t="str">
            <v>Homme</v>
          </cell>
          <cell r="L3674">
            <v>2959</v>
          </cell>
          <cell r="M3674" t="str">
            <v>ASSOCIATION PENN AR KAYAK</v>
          </cell>
          <cell r="N3674" t="str">
            <v>PENN AR KAYAK</v>
          </cell>
          <cell r="O3674">
            <v>2900</v>
          </cell>
          <cell r="P3674" t="str">
            <v>COMITE DEPARTEMENTAL CK DU FINISTERE</v>
          </cell>
          <cell r="Q3674" t="str">
            <v>CR03</v>
          </cell>
          <cell r="R3674" t="str">
            <v>COMITE REGIONAL BRETAGNE CK</v>
          </cell>
          <cell r="S3674" t="str">
            <v>FEDERATION FRANCAISE CANOE-KAYAK ET SPORTS PAGAIE</v>
          </cell>
          <cell r="T3674">
            <v>2022</v>
          </cell>
          <cell r="V3674">
            <v>55</v>
          </cell>
          <cell r="W3674" t="str">
            <v>Non</v>
          </cell>
          <cell r="X3674" t="str">
            <v>IA Sport Plus</v>
          </cell>
          <cell r="Y3674" t="str">
            <v>IASPORT</v>
          </cell>
          <cell r="Z3674" t="str">
            <v>AN_LOIS_A</v>
          </cell>
          <cell r="AA3674" t="str">
            <v>Carte 1 an Loisir Adulte</v>
          </cell>
          <cell r="AB3674">
            <v>71023</v>
          </cell>
          <cell r="AC3674">
            <v>44531</v>
          </cell>
          <cell r="AD3674">
            <v>44549</v>
          </cell>
          <cell r="AE3674">
            <v>44926</v>
          </cell>
          <cell r="AF3674" t="str">
            <v>Aucun</v>
          </cell>
          <cell r="AG3674" t="str">
            <v>V</v>
          </cell>
          <cell r="AH3674" t="str">
            <v>VETERAN</v>
          </cell>
          <cell r="AJ3674">
            <v>44403</v>
          </cell>
          <cell r="AK3674" t="str">
            <v>Loisir</v>
          </cell>
        </row>
        <row r="3675">
          <cell r="E3675">
            <v>481940</v>
          </cell>
          <cell r="F3675" t="str">
            <v>M.</v>
          </cell>
          <cell r="G3675" t="str">
            <v>BOULET</v>
          </cell>
          <cell r="H3675" t="str">
            <v>PHILIPPE</v>
          </cell>
          <cell r="I3675">
            <v>26809</v>
          </cell>
          <cell r="J3675" t="str">
            <v>FRANCE</v>
          </cell>
          <cell r="K3675" t="str">
            <v>Homme</v>
          </cell>
          <cell r="L3675">
            <v>3507</v>
          </cell>
          <cell r="M3675" t="str">
            <v>CANOE KAYAK DU PAYS DE BROCELIANDE</v>
          </cell>
          <cell r="O3675">
            <v>3500</v>
          </cell>
          <cell r="P3675" t="str">
            <v>COMITE DEPARTEMENTAL CK D'ILLE ET VILAINE</v>
          </cell>
          <cell r="Q3675" t="str">
            <v>CR03</v>
          </cell>
          <cell r="R3675" t="str">
            <v>COMITE REGIONAL BRETAGNE CK</v>
          </cell>
          <cell r="S3675" t="str">
            <v>FEDERATION FRANCAISE CANOE-KAYAK ET SPORTS PAGAIE</v>
          </cell>
          <cell r="T3675">
            <v>2022</v>
          </cell>
          <cell r="V3675">
            <v>55</v>
          </cell>
          <cell r="W3675" t="str">
            <v>Non</v>
          </cell>
          <cell r="Z3675" t="str">
            <v>AN_LOIS_A</v>
          </cell>
          <cell r="AA3675" t="str">
            <v>Carte 1 an Loisir Adulte</v>
          </cell>
          <cell r="AB3675">
            <v>71589</v>
          </cell>
          <cell r="AC3675">
            <v>44562</v>
          </cell>
          <cell r="AD3675">
            <v>44565</v>
          </cell>
          <cell r="AE3675">
            <v>44926</v>
          </cell>
          <cell r="AF3675" t="str">
            <v>Aucun</v>
          </cell>
          <cell r="AG3675" t="str">
            <v>V</v>
          </cell>
          <cell r="AH3675" t="str">
            <v>VETERAN</v>
          </cell>
        </row>
        <row r="3676">
          <cell r="E3676">
            <v>481941</v>
          </cell>
          <cell r="F3676" t="str">
            <v>Mme</v>
          </cell>
          <cell r="G3676" t="str">
            <v>BOULET LEBRUN</v>
          </cell>
          <cell r="H3676" t="str">
            <v>JULIETTE</v>
          </cell>
          <cell r="I3676">
            <v>40709</v>
          </cell>
          <cell r="J3676" t="str">
            <v>FRANCE</v>
          </cell>
          <cell r="K3676" t="str">
            <v>Femme</v>
          </cell>
          <cell r="L3676">
            <v>3507</v>
          </cell>
          <cell r="M3676" t="str">
            <v>CANOE KAYAK DU PAYS DE BROCELIANDE</v>
          </cell>
          <cell r="O3676">
            <v>3500</v>
          </cell>
          <cell r="P3676" t="str">
            <v>COMITE DEPARTEMENTAL CK D'ILLE ET VILAINE</v>
          </cell>
          <cell r="Q3676" t="str">
            <v>CR03</v>
          </cell>
          <cell r="R3676" t="str">
            <v>COMITE REGIONAL BRETAGNE CK</v>
          </cell>
          <cell r="S3676" t="str">
            <v>FEDERATION FRANCAISE CANOE-KAYAK ET SPORTS PAGAIE</v>
          </cell>
          <cell r="T3676">
            <v>2022</v>
          </cell>
          <cell r="V3676">
            <v>40</v>
          </cell>
          <cell r="W3676" t="str">
            <v>Non</v>
          </cell>
          <cell r="Z3676" t="str">
            <v>AN_COMP_J</v>
          </cell>
          <cell r="AA3676" t="str">
            <v>Carte 1 an Compétition Jeune</v>
          </cell>
          <cell r="AB3676">
            <v>71589</v>
          </cell>
          <cell r="AC3676">
            <v>44562</v>
          </cell>
          <cell r="AD3676">
            <v>44565</v>
          </cell>
          <cell r="AE3676">
            <v>44926</v>
          </cell>
          <cell r="AF3676" t="str">
            <v>Aucun</v>
          </cell>
          <cell r="AG3676" t="str">
            <v>B</v>
          </cell>
          <cell r="AH3676" t="str">
            <v>BENJAMIN</v>
          </cell>
        </row>
        <row r="3677">
          <cell r="E3677">
            <v>481942</v>
          </cell>
          <cell r="F3677" t="str">
            <v>M.</v>
          </cell>
          <cell r="G3677" t="str">
            <v>SARICICEK HAMON</v>
          </cell>
          <cell r="H3677" t="str">
            <v>MIKAIL</v>
          </cell>
          <cell r="I3677">
            <v>41132</v>
          </cell>
          <cell r="J3677" t="str">
            <v>FRANCE</v>
          </cell>
          <cell r="K3677" t="str">
            <v>Homme</v>
          </cell>
          <cell r="L3677">
            <v>3507</v>
          </cell>
          <cell r="M3677" t="str">
            <v>CANOE KAYAK DU PAYS DE BROCELIANDE</v>
          </cell>
          <cell r="O3677">
            <v>3500</v>
          </cell>
          <cell r="P3677" t="str">
            <v>COMITE DEPARTEMENTAL CK D'ILLE ET VILAINE</v>
          </cell>
          <cell r="Q3677" t="str">
            <v>CR03</v>
          </cell>
          <cell r="R3677" t="str">
            <v>COMITE REGIONAL BRETAGNE CK</v>
          </cell>
          <cell r="S3677" t="str">
            <v>FEDERATION FRANCAISE CANOE-KAYAK ET SPORTS PAGAIE</v>
          </cell>
          <cell r="T3677">
            <v>2022</v>
          </cell>
          <cell r="V3677">
            <v>40</v>
          </cell>
          <cell r="W3677" t="str">
            <v>Non</v>
          </cell>
          <cell r="Z3677" t="str">
            <v>AN_COMP_J</v>
          </cell>
          <cell r="AA3677" t="str">
            <v>Carte 1 an Compétition Jeune</v>
          </cell>
          <cell r="AB3677">
            <v>71589</v>
          </cell>
          <cell r="AC3677">
            <v>44562</v>
          </cell>
          <cell r="AD3677">
            <v>44565</v>
          </cell>
          <cell r="AE3677">
            <v>44926</v>
          </cell>
          <cell r="AF3677" t="str">
            <v>Aucun</v>
          </cell>
          <cell r="AG3677" t="str">
            <v>P</v>
          </cell>
          <cell r="AH3677" t="str">
            <v>POUSSIN</v>
          </cell>
        </row>
        <row r="3678">
          <cell r="E3678">
            <v>481943</v>
          </cell>
          <cell r="F3678" t="str">
            <v>Mme</v>
          </cell>
          <cell r="G3678" t="str">
            <v>SAVERAT</v>
          </cell>
          <cell r="H3678" t="str">
            <v>CAMILLE</v>
          </cell>
          <cell r="I3678">
            <v>35206</v>
          </cell>
          <cell r="J3678" t="str">
            <v>FRANCE</v>
          </cell>
          <cell r="K3678" t="str">
            <v>Femme</v>
          </cell>
          <cell r="L3678">
            <v>3507</v>
          </cell>
          <cell r="M3678" t="str">
            <v>CANOE KAYAK DU PAYS DE BROCELIANDE</v>
          </cell>
          <cell r="O3678">
            <v>3500</v>
          </cell>
          <cell r="P3678" t="str">
            <v>COMITE DEPARTEMENTAL CK D'ILLE ET VILAINE</v>
          </cell>
          <cell r="Q3678" t="str">
            <v>CR03</v>
          </cell>
          <cell r="R3678" t="str">
            <v>COMITE REGIONAL BRETAGNE CK</v>
          </cell>
          <cell r="S3678" t="str">
            <v>FEDERATION FRANCAISE CANOE-KAYAK ET SPORTS PAGAIE</v>
          </cell>
          <cell r="T3678">
            <v>2022</v>
          </cell>
          <cell r="V3678">
            <v>55</v>
          </cell>
          <cell r="W3678" t="str">
            <v>Non</v>
          </cell>
          <cell r="Z3678" t="str">
            <v>AN_LOIS_A</v>
          </cell>
          <cell r="AA3678" t="str">
            <v>Carte 1 an Loisir Adulte</v>
          </cell>
          <cell r="AB3678">
            <v>71589</v>
          </cell>
          <cell r="AC3678">
            <v>44562</v>
          </cell>
          <cell r="AD3678">
            <v>44565</v>
          </cell>
          <cell r="AE3678">
            <v>44926</v>
          </cell>
          <cell r="AF3678" t="str">
            <v>Aucun</v>
          </cell>
          <cell r="AG3678" t="str">
            <v>S</v>
          </cell>
          <cell r="AH3678" t="str">
            <v>SENIOR</v>
          </cell>
        </row>
        <row r="3679">
          <cell r="E3679">
            <v>481946</v>
          </cell>
          <cell r="F3679" t="str">
            <v>Mme</v>
          </cell>
          <cell r="G3679" t="str">
            <v>BONIS</v>
          </cell>
          <cell r="H3679" t="str">
            <v>VIOLAINE</v>
          </cell>
          <cell r="I3679">
            <v>34319</v>
          </cell>
          <cell r="J3679" t="str">
            <v>FRANCE</v>
          </cell>
          <cell r="K3679" t="str">
            <v>Femme</v>
          </cell>
          <cell r="L3679">
            <v>2904</v>
          </cell>
          <cell r="M3679" t="str">
            <v>CANOE KAYAK DE QUIMPERLE</v>
          </cell>
          <cell r="O3679">
            <v>2900</v>
          </cell>
          <cell r="P3679" t="str">
            <v>COMITE DEPARTEMENTAL CK DU FINISTERE</v>
          </cell>
          <cell r="Q3679" t="str">
            <v>CR03</v>
          </cell>
          <cell r="R3679" t="str">
            <v>COMITE REGIONAL BRETAGNE CK</v>
          </cell>
          <cell r="S3679" t="str">
            <v>FEDERATION FRANCAISE CANOE-KAYAK ET SPORTS PAGAIE</v>
          </cell>
          <cell r="T3679">
            <v>2022</v>
          </cell>
          <cell r="V3679">
            <v>55</v>
          </cell>
          <cell r="W3679" t="str">
            <v>Non</v>
          </cell>
          <cell r="Z3679" t="str">
            <v>AN_LOIS_A</v>
          </cell>
          <cell r="AA3679" t="str">
            <v>Carte 1 an Loisir Adulte</v>
          </cell>
          <cell r="AB3679">
            <v>71568</v>
          </cell>
          <cell r="AC3679">
            <v>44562</v>
          </cell>
          <cell r="AD3679">
            <v>44565</v>
          </cell>
          <cell r="AE3679">
            <v>44926</v>
          </cell>
          <cell r="AF3679" t="str">
            <v>Aucun</v>
          </cell>
          <cell r="AG3679" t="str">
            <v>S</v>
          </cell>
          <cell r="AH3679" t="str">
            <v>SENIOR</v>
          </cell>
        </row>
        <row r="3680">
          <cell r="E3680">
            <v>481947</v>
          </cell>
          <cell r="F3680" t="str">
            <v>Mme</v>
          </cell>
          <cell r="G3680" t="str">
            <v>GUINARD</v>
          </cell>
          <cell r="H3680" t="str">
            <v>ELISABETH</v>
          </cell>
          <cell r="I3680">
            <v>31355</v>
          </cell>
          <cell r="J3680" t="str">
            <v>FRANCE</v>
          </cell>
          <cell r="K3680" t="str">
            <v>Femme</v>
          </cell>
          <cell r="L3680">
            <v>3512</v>
          </cell>
          <cell r="M3680" t="str">
            <v>CANOE KAYAK CLUB ACIGNE</v>
          </cell>
          <cell r="O3680">
            <v>3500</v>
          </cell>
          <cell r="P3680" t="str">
            <v>COMITE DEPARTEMENTAL CK D'ILLE ET VILAINE</v>
          </cell>
          <cell r="Q3680" t="str">
            <v>CR03</v>
          </cell>
          <cell r="R3680" t="str">
            <v>COMITE REGIONAL BRETAGNE CK</v>
          </cell>
          <cell r="S3680" t="str">
            <v>FEDERATION FRANCAISE CANOE-KAYAK ET SPORTS PAGAIE</v>
          </cell>
          <cell r="T3680">
            <v>2022</v>
          </cell>
          <cell r="V3680">
            <v>55</v>
          </cell>
          <cell r="W3680" t="str">
            <v>Non</v>
          </cell>
          <cell r="Z3680" t="str">
            <v>AN_LOIS_A</v>
          </cell>
          <cell r="AA3680" t="str">
            <v>Carte 1 an Loisir Adulte</v>
          </cell>
          <cell r="AB3680">
            <v>71138</v>
          </cell>
          <cell r="AC3680">
            <v>44562</v>
          </cell>
          <cell r="AD3680">
            <v>44565</v>
          </cell>
          <cell r="AE3680">
            <v>44926</v>
          </cell>
          <cell r="AF3680" t="str">
            <v>Aucun</v>
          </cell>
          <cell r="AG3680" t="str">
            <v>V</v>
          </cell>
          <cell r="AH3680" t="str">
            <v>VETERAN</v>
          </cell>
          <cell r="AJ3680">
            <v>44483</v>
          </cell>
          <cell r="AK3680" t="str">
            <v>Loisir</v>
          </cell>
          <cell r="AL3680" t="str">
            <v>LELEU Hervé</v>
          </cell>
          <cell r="AM3680">
            <v>10002638939</v>
          </cell>
        </row>
        <row r="3681">
          <cell r="E3681">
            <v>481951</v>
          </cell>
          <cell r="F3681" t="str">
            <v>M.</v>
          </cell>
          <cell r="G3681" t="str">
            <v>PLANTARD</v>
          </cell>
          <cell r="H3681" t="str">
            <v>CAMILLE</v>
          </cell>
          <cell r="I3681">
            <v>39547</v>
          </cell>
          <cell r="J3681" t="str">
            <v>FRANCE</v>
          </cell>
          <cell r="K3681" t="str">
            <v>Homme</v>
          </cell>
          <cell r="L3681">
            <v>3501</v>
          </cell>
          <cell r="M3681" t="str">
            <v>KAYAK CLUB PONT REAN</v>
          </cell>
          <cell r="O3681">
            <v>3500</v>
          </cell>
          <cell r="P3681" t="str">
            <v>COMITE DEPARTEMENTAL CK D'ILLE ET VILAINE</v>
          </cell>
          <cell r="Q3681" t="str">
            <v>CR03</v>
          </cell>
          <cell r="R3681" t="str">
            <v>COMITE REGIONAL BRETAGNE CK</v>
          </cell>
          <cell r="S3681" t="str">
            <v>FEDERATION FRANCAISE CANOE-KAYAK ET SPORTS PAGAIE</v>
          </cell>
          <cell r="T3681">
            <v>2022</v>
          </cell>
          <cell r="V3681">
            <v>40</v>
          </cell>
          <cell r="W3681" t="str">
            <v>Non</v>
          </cell>
          <cell r="X3681" t="str">
            <v>IA Sport Plus</v>
          </cell>
          <cell r="Y3681" t="str">
            <v>IASPORT</v>
          </cell>
          <cell r="Z3681" t="str">
            <v>AN_COMP_J</v>
          </cell>
          <cell r="AA3681" t="str">
            <v>Carte 1 an Compétition Jeune</v>
          </cell>
          <cell r="AB3681">
            <v>70967</v>
          </cell>
          <cell r="AC3681">
            <v>44531</v>
          </cell>
          <cell r="AD3681">
            <v>44552</v>
          </cell>
          <cell r="AE3681">
            <v>44926</v>
          </cell>
          <cell r="AF3681" t="str">
            <v>Aucun</v>
          </cell>
          <cell r="AG3681" t="str">
            <v>M</v>
          </cell>
          <cell r="AH3681" t="str">
            <v>MINIME</v>
          </cell>
          <cell r="AN3681">
            <v>44475</v>
          </cell>
          <cell r="AO3681" t="str">
            <v>Compétition</v>
          </cell>
        </row>
        <row r="3682">
          <cell r="E3682">
            <v>481961</v>
          </cell>
          <cell r="F3682" t="str">
            <v>M.</v>
          </cell>
          <cell r="G3682" t="str">
            <v>BARCELO</v>
          </cell>
          <cell r="H3682" t="str">
            <v>ELIAN</v>
          </cell>
          <cell r="I3682">
            <v>34190</v>
          </cell>
          <cell r="J3682" t="str">
            <v>FRANCE</v>
          </cell>
          <cell r="K3682" t="str">
            <v>Homme</v>
          </cell>
          <cell r="L3682">
            <v>3516</v>
          </cell>
          <cell r="M3682" t="str">
            <v>RENNES EVASION NATURE</v>
          </cell>
          <cell r="O3682">
            <v>3500</v>
          </cell>
          <cell r="P3682" t="str">
            <v>COMITE DEPARTEMENTAL CK D'ILLE ET VILAINE</v>
          </cell>
          <cell r="Q3682" t="str">
            <v>CR03</v>
          </cell>
          <cell r="R3682" t="str">
            <v>COMITE REGIONAL BRETAGNE CK</v>
          </cell>
          <cell r="S3682" t="str">
            <v>FEDERATION FRANCAISE CANOE-KAYAK ET SPORTS PAGAIE</v>
          </cell>
          <cell r="T3682">
            <v>2022</v>
          </cell>
          <cell r="V3682">
            <v>55</v>
          </cell>
          <cell r="W3682" t="str">
            <v>Non</v>
          </cell>
          <cell r="Z3682" t="str">
            <v>AN_LOIS_A</v>
          </cell>
          <cell r="AA3682" t="str">
            <v>Carte 1 an Loisir Adulte</v>
          </cell>
          <cell r="AB3682">
            <v>71143</v>
          </cell>
          <cell r="AC3682">
            <v>44562</v>
          </cell>
          <cell r="AD3682">
            <v>44566</v>
          </cell>
          <cell r="AE3682">
            <v>44926</v>
          </cell>
          <cell r="AF3682" t="str">
            <v>Aucun</v>
          </cell>
          <cell r="AG3682" t="str">
            <v>S</v>
          </cell>
          <cell r="AH3682" t="str">
            <v>SENIOR</v>
          </cell>
          <cell r="AJ3682">
            <v>44456</v>
          </cell>
          <cell r="AK3682" t="str">
            <v>Loisir</v>
          </cell>
        </row>
        <row r="3683">
          <cell r="E3683">
            <v>481963</v>
          </cell>
          <cell r="F3683" t="str">
            <v>M.</v>
          </cell>
          <cell r="G3683" t="str">
            <v>LEMONNIER</v>
          </cell>
          <cell r="H3683" t="str">
            <v>PATRICK</v>
          </cell>
          <cell r="I3683">
            <v>27479</v>
          </cell>
          <cell r="J3683" t="str">
            <v>FRANCE</v>
          </cell>
          <cell r="K3683" t="str">
            <v>Homme</v>
          </cell>
          <cell r="L3683">
            <v>3516</v>
          </cell>
          <cell r="M3683" t="str">
            <v>RENNES EVASION NATURE</v>
          </cell>
          <cell r="O3683">
            <v>3500</v>
          </cell>
          <cell r="P3683" t="str">
            <v>COMITE DEPARTEMENTAL CK D'ILLE ET VILAINE</v>
          </cell>
          <cell r="Q3683" t="str">
            <v>CR03</v>
          </cell>
          <cell r="R3683" t="str">
            <v>COMITE REGIONAL BRETAGNE CK</v>
          </cell>
          <cell r="S3683" t="str">
            <v>FEDERATION FRANCAISE CANOE-KAYAK ET SPORTS PAGAIE</v>
          </cell>
          <cell r="T3683">
            <v>2022</v>
          </cell>
          <cell r="V3683">
            <v>55</v>
          </cell>
          <cell r="W3683" t="str">
            <v>Non</v>
          </cell>
          <cell r="Z3683" t="str">
            <v>AN_LOIS_A</v>
          </cell>
          <cell r="AA3683" t="str">
            <v>Carte 1 an Loisir Adulte</v>
          </cell>
          <cell r="AB3683">
            <v>71143</v>
          </cell>
          <cell r="AC3683">
            <v>44562</v>
          </cell>
          <cell r="AD3683">
            <v>44566</v>
          </cell>
          <cell r="AE3683">
            <v>44926</v>
          </cell>
          <cell r="AF3683" t="str">
            <v>Aucun</v>
          </cell>
          <cell r="AG3683" t="str">
            <v>V</v>
          </cell>
          <cell r="AH3683" t="str">
            <v>VETERAN</v>
          </cell>
          <cell r="AJ3683">
            <v>44460</v>
          </cell>
          <cell r="AK3683" t="str">
            <v>Loisir</v>
          </cell>
        </row>
        <row r="3684">
          <cell r="E3684">
            <v>481992</v>
          </cell>
          <cell r="F3684" t="str">
            <v>M.</v>
          </cell>
          <cell r="G3684" t="str">
            <v>HOCHET</v>
          </cell>
          <cell r="H3684" t="str">
            <v>FABIEN</v>
          </cell>
          <cell r="I3684">
            <v>30873</v>
          </cell>
          <cell r="J3684" t="str">
            <v>FRANCE</v>
          </cell>
          <cell r="K3684" t="str">
            <v>Homme</v>
          </cell>
          <cell r="L3684">
            <v>3516</v>
          </cell>
          <cell r="M3684" t="str">
            <v>RENNES EVASION NATURE</v>
          </cell>
          <cell r="O3684">
            <v>3500</v>
          </cell>
          <cell r="P3684" t="str">
            <v>COMITE DEPARTEMENTAL CK D'ILLE ET VILAINE</v>
          </cell>
          <cell r="Q3684" t="str">
            <v>CR03</v>
          </cell>
          <cell r="R3684" t="str">
            <v>COMITE REGIONAL BRETAGNE CK</v>
          </cell>
          <cell r="S3684" t="str">
            <v>FEDERATION FRANCAISE CANOE-KAYAK ET SPORTS PAGAIE</v>
          </cell>
          <cell r="T3684">
            <v>2022</v>
          </cell>
          <cell r="V3684">
            <v>55</v>
          </cell>
          <cell r="W3684" t="str">
            <v>Non</v>
          </cell>
          <cell r="Z3684" t="str">
            <v>AN_LOIS_A</v>
          </cell>
          <cell r="AA3684" t="str">
            <v>Carte 1 an Loisir Adulte</v>
          </cell>
          <cell r="AB3684">
            <v>71143</v>
          </cell>
          <cell r="AC3684">
            <v>44562</v>
          </cell>
          <cell r="AD3684">
            <v>44566</v>
          </cell>
          <cell r="AE3684">
            <v>44926</v>
          </cell>
          <cell r="AF3684" t="str">
            <v>Aucun</v>
          </cell>
          <cell r="AG3684" t="str">
            <v>V</v>
          </cell>
          <cell r="AH3684" t="str">
            <v>VETERAN</v>
          </cell>
          <cell r="AJ3684">
            <v>44452</v>
          </cell>
          <cell r="AK3684" t="str">
            <v>Loisir</v>
          </cell>
        </row>
        <row r="3685">
          <cell r="E3685">
            <v>482008</v>
          </cell>
          <cell r="F3685" t="str">
            <v>Mme</v>
          </cell>
          <cell r="G3685" t="str">
            <v>LEE-PAIN</v>
          </cell>
          <cell r="H3685" t="str">
            <v>KAREN</v>
          </cell>
          <cell r="I3685">
            <v>26897</v>
          </cell>
          <cell r="J3685" t="str">
            <v>FRANCE</v>
          </cell>
          <cell r="K3685" t="str">
            <v>Femme</v>
          </cell>
          <cell r="L3685">
            <v>2245</v>
          </cell>
          <cell r="M3685" t="str">
            <v>EAUX VIVES CANOE KAYAK LOISIR ASSOCIATIF</v>
          </cell>
          <cell r="N3685" t="str">
            <v>ECKLA</v>
          </cell>
          <cell r="O3685">
            <v>2200</v>
          </cell>
          <cell r="P3685" t="str">
            <v>COMITE DEPARTEMENTAL CK COTES D'ARMOR</v>
          </cell>
          <cell r="Q3685" t="str">
            <v>CR03</v>
          </cell>
          <cell r="R3685" t="str">
            <v>COMITE REGIONAL BRETAGNE CK</v>
          </cell>
          <cell r="S3685" t="str">
            <v>FEDERATION FRANCAISE CANOE-KAYAK ET SPORTS PAGAIE</v>
          </cell>
          <cell r="T3685">
            <v>2022</v>
          </cell>
          <cell r="V3685">
            <v>55</v>
          </cell>
          <cell r="W3685" t="str">
            <v>Non</v>
          </cell>
          <cell r="Z3685" t="str">
            <v>AN_LOIS_A</v>
          </cell>
          <cell r="AA3685" t="str">
            <v>Carte 1 an Loisir Adulte</v>
          </cell>
          <cell r="AB3685">
            <v>71456</v>
          </cell>
          <cell r="AC3685">
            <v>44562</v>
          </cell>
          <cell r="AD3685">
            <v>44565</v>
          </cell>
          <cell r="AE3685">
            <v>44926</v>
          </cell>
          <cell r="AF3685" t="str">
            <v>Aucun</v>
          </cell>
          <cell r="AG3685" t="str">
            <v>V</v>
          </cell>
          <cell r="AH3685" t="str">
            <v>VETERAN</v>
          </cell>
        </row>
        <row r="3686">
          <cell r="E3686">
            <v>482009</v>
          </cell>
          <cell r="F3686" t="str">
            <v>M.</v>
          </cell>
          <cell r="G3686" t="str">
            <v>PAIN</v>
          </cell>
          <cell r="H3686" t="str">
            <v>PASCAL</v>
          </cell>
          <cell r="I3686">
            <v>25258</v>
          </cell>
          <cell r="J3686" t="str">
            <v>FRANCE</v>
          </cell>
          <cell r="K3686" t="str">
            <v>Homme</v>
          </cell>
          <cell r="L3686">
            <v>2245</v>
          </cell>
          <cell r="M3686" t="str">
            <v>EAUX VIVES CANOE KAYAK LOISIR ASSOCIATIF</v>
          </cell>
          <cell r="N3686" t="str">
            <v>ECKLA</v>
          </cell>
          <cell r="O3686">
            <v>2200</v>
          </cell>
          <cell r="P3686" t="str">
            <v>COMITE DEPARTEMENTAL CK COTES D'ARMOR</v>
          </cell>
          <cell r="Q3686" t="str">
            <v>CR03</v>
          </cell>
          <cell r="R3686" t="str">
            <v>COMITE REGIONAL BRETAGNE CK</v>
          </cell>
          <cell r="S3686" t="str">
            <v>FEDERATION FRANCAISE CANOE-KAYAK ET SPORTS PAGAIE</v>
          </cell>
          <cell r="T3686">
            <v>2022</v>
          </cell>
          <cell r="V3686">
            <v>55</v>
          </cell>
          <cell r="W3686" t="str">
            <v>Non</v>
          </cell>
          <cell r="Z3686" t="str">
            <v>AN_LOIS_A</v>
          </cell>
          <cell r="AA3686" t="str">
            <v>Carte 1 an Loisir Adulte</v>
          </cell>
          <cell r="AB3686">
            <v>71456</v>
          </cell>
          <cell r="AC3686">
            <v>44562</v>
          </cell>
          <cell r="AD3686">
            <v>44565</v>
          </cell>
          <cell r="AE3686">
            <v>44926</v>
          </cell>
          <cell r="AF3686" t="str">
            <v>Aucun</v>
          </cell>
          <cell r="AG3686" t="str">
            <v>V</v>
          </cell>
          <cell r="AH3686" t="str">
            <v>VETERAN</v>
          </cell>
        </row>
        <row r="3687">
          <cell r="E3687">
            <v>482010</v>
          </cell>
          <cell r="F3687" t="str">
            <v>Mme</v>
          </cell>
          <cell r="G3687" t="str">
            <v>TARABEUX</v>
          </cell>
          <cell r="H3687" t="str">
            <v>DOMINIQUE</v>
          </cell>
          <cell r="I3687">
            <v>22643</v>
          </cell>
          <cell r="J3687" t="str">
            <v>FRANCE</v>
          </cell>
          <cell r="K3687" t="str">
            <v>Femme</v>
          </cell>
          <cell r="L3687">
            <v>2245</v>
          </cell>
          <cell r="M3687" t="str">
            <v>EAUX VIVES CANOE KAYAK LOISIR ASSOCIATIF</v>
          </cell>
          <cell r="N3687" t="str">
            <v>ECKLA</v>
          </cell>
          <cell r="O3687">
            <v>2200</v>
          </cell>
          <cell r="P3687" t="str">
            <v>COMITE DEPARTEMENTAL CK COTES D'ARMOR</v>
          </cell>
          <cell r="Q3687" t="str">
            <v>CR03</v>
          </cell>
          <cell r="R3687" t="str">
            <v>COMITE REGIONAL BRETAGNE CK</v>
          </cell>
          <cell r="S3687" t="str">
            <v>FEDERATION FRANCAISE CANOE-KAYAK ET SPORTS PAGAIE</v>
          </cell>
          <cell r="T3687">
            <v>2022</v>
          </cell>
          <cell r="V3687">
            <v>55</v>
          </cell>
          <cell r="W3687" t="str">
            <v>Non</v>
          </cell>
          <cell r="Z3687" t="str">
            <v>AN_LOIS_A</v>
          </cell>
          <cell r="AA3687" t="str">
            <v>Carte 1 an Loisir Adulte</v>
          </cell>
          <cell r="AB3687">
            <v>71456</v>
          </cell>
          <cell r="AC3687">
            <v>44562</v>
          </cell>
          <cell r="AD3687">
            <v>44565</v>
          </cell>
          <cell r="AE3687">
            <v>44926</v>
          </cell>
          <cell r="AF3687" t="str">
            <v>Aucun</v>
          </cell>
          <cell r="AG3687" t="str">
            <v>V</v>
          </cell>
          <cell r="AH3687" t="str">
            <v>VETERAN</v>
          </cell>
        </row>
        <row r="3688">
          <cell r="E3688">
            <v>482012</v>
          </cell>
          <cell r="F3688" t="str">
            <v>M.</v>
          </cell>
          <cell r="G3688" t="str">
            <v>PARRAGARCIA</v>
          </cell>
          <cell r="H3688" t="str">
            <v>TIMEO</v>
          </cell>
          <cell r="I3688">
            <v>40652</v>
          </cell>
          <cell r="J3688" t="str">
            <v>FRANCE</v>
          </cell>
          <cell r="K3688" t="str">
            <v>Homme</v>
          </cell>
          <cell r="L3688">
            <v>2934</v>
          </cell>
          <cell r="M3688" t="str">
            <v>AULNE CANOË KAYAK</v>
          </cell>
          <cell r="N3688" t="str">
            <v>ACK</v>
          </cell>
          <cell r="O3688">
            <v>2900</v>
          </cell>
          <cell r="P3688" t="str">
            <v>COMITE DEPARTEMENTAL CK DU FINISTERE</v>
          </cell>
          <cell r="Q3688" t="str">
            <v>CR03</v>
          </cell>
          <cell r="R3688" t="str">
            <v>COMITE REGIONAL BRETAGNE CK</v>
          </cell>
          <cell r="S3688" t="str">
            <v>FEDERATION FRANCAISE CANOE-KAYAK ET SPORTS PAGAIE</v>
          </cell>
          <cell r="T3688">
            <v>2022</v>
          </cell>
          <cell r="V3688">
            <v>40</v>
          </cell>
          <cell r="W3688" t="str">
            <v>Non</v>
          </cell>
          <cell r="Z3688" t="str">
            <v>AN_COMP_J</v>
          </cell>
          <cell r="AA3688" t="str">
            <v>Carte 1 an Compétition Jeune</v>
          </cell>
          <cell r="AB3688">
            <v>71404</v>
          </cell>
          <cell r="AC3688">
            <v>44562</v>
          </cell>
          <cell r="AD3688">
            <v>44570</v>
          </cell>
          <cell r="AE3688">
            <v>44926</v>
          </cell>
          <cell r="AF3688" t="str">
            <v>Aucun</v>
          </cell>
          <cell r="AG3688" t="str">
            <v>B</v>
          </cell>
          <cell r="AH3688" t="str">
            <v>BENJAMIN</v>
          </cell>
          <cell r="AN3688">
            <v>44570</v>
          </cell>
          <cell r="AO3688" t="str">
            <v>Compétition</v>
          </cell>
        </row>
        <row r="3689">
          <cell r="E3689">
            <v>482029</v>
          </cell>
          <cell r="F3689" t="str">
            <v>Mme</v>
          </cell>
          <cell r="G3689" t="str">
            <v>SCHLTENS PRINCE</v>
          </cell>
          <cell r="H3689" t="str">
            <v>ANAÏS</v>
          </cell>
          <cell r="I3689">
            <v>30916</v>
          </cell>
          <cell r="J3689" t="str">
            <v>FRANCE</v>
          </cell>
          <cell r="K3689" t="str">
            <v>Femme</v>
          </cell>
          <cell r="L3689">
            <v>2210</v>
          </cell>
          <cell r="M3689" t="str">
            <v>LANNION CANOE KAYAK</v>
          </cell>
          <cell r="O3689">
            <v>2200</v>
          </cell>
          <cell r="P3689" t="str">
            <v>COMITE DEPARTEMENTAL CK COTES D'ARMOR</v>
          </cell>
          <cell r="Q3689" t="str">
            <v>CR03</v>
          </cell>
          <cell r="R3689" t="str">
            <v>COMITE REGIONAL BRETAGNE CK</v>
          </cell>
          <cell r="S3689" t="str">
            <v>FEDERATION FRANCAISE CANOE-KAYAK ET SPORTS PAGAIE</v>
          </cell>
          <cell r="T3689">
            <v>2022</v>
          </cell>
          <cell r="V3689">
            <v>55</v>
          </cell>
          <cell r="W3689" t="str">
            <v>Non</v>
          </cell>
          <cell r="Z3689" t="str">
            <v>AN_LOIS_A</v>
          </cell>
          <cell r="AA3689" t="str">
            <v>Carte 1 an Loisir Adulte</v>
          </cell>
          <cell r="AB3689">
            <v>70821</v>
          </cell>
          <cell r="AC3689">
            <v>44531</v>
          </cell>
          <cell r="AD3689">
            <v>44551</v>
          </cell>
          <cell r="AE3689">
            <v>44926</v>
          </cell>
          <cell r="AF3689" t="str">
            <v>Aucun</v>
          </cell>
          <cell r="AG3689" t="str">
            <v>V</v>
          </cell>
          <cell r="AH3689" t="str">
            <v>VETERAN</v>
          </cell>
          <cell r="AJ3689">
            <v>44469</v>
          </cell>
          <cell r="AK3689" t="str">
            <v>Loisir</v>
          </cell>
        </row>
        <row r="3690">
          <cell r="E3690">
            <v>482030</v>
          </cell>
          <cell r="F3690" t="str">
            <v>M.</v>
          </cell>
          <cell r="G3690" t="str">
            <v>FLANDRE</v>
          </cell>
          <cell r="H3690" t="str">
            <v>JEAN MARC</v>
          </cell>
          <cell r="I3690">
            <v>19726</v>
          </cell>
          <cell r="J3690" t="str">
            <v>FRANCE</v>
          </cell>
          <cell r="K3690" t="str">
            <v>Homme</v>
          </cell>
          <cell r="L3690">
            <v>2903</v>
          </cell>
          <cell r="M3690" t="str">
            <v>CK DE QUIMPER CORNOUAILLE</v>
          </cell>
          <cell r="O3690">
            <v>2900</v>
          </cell>
          <cell r="P3690" t="str">
            <v>COMITE DEPARTEMENTAL CK DU FINISTERE</v>
          </cell>
          <cell r="Q3690" t="str">
            <v>CR03</v>
          </cell>
          <cell r="R3690" t="str">
            <v>COMITE REGIONAL BRETAGNE CK</v>
          </cell>
          <cell r="S3690" t="str">
            <v>FEDERATION FRANCAISE CANOE-KAYAK ET SPORTS PAGAIE</v>
          </cell>
          <cell r="T3690">
            <v>2022</v>
          </cell>
          <cell r="V3690">
            <v>55</v>
          </cell>
          <cell r="W3690" t="str">
            <v>Non</v>
          </cell>
          <cell r="Z3690" t="str">
            <v>AN_LOIS_A</v>
          </cell>
          <cell r="AA3690" t="str">
            <v>Carte 1 an Loisir Adulte</v>
          </cell>
          <cell r="AB3690">
            <v>70918</v>
          </cell>
          <cell r="AC3690">
            <v>44531</v>
          </cell>
          <cell r="AD3690">
            <v>44545</v>
          </cell>
          <cell r="AE3690">
            <v>44926</v>
          </cell>
          <cell r="AF3690" t="str">
            <v>Aucun</v>
          </cell>
          <cell r="AG3690" t="str">
            <v>V</v>
          </cell>
          <cell r="AH3690" t="str">
            <v>VETERAN</v>
          </cell>
          <cell r="AJ3690">
            <v>44508</v>
          </cell>
          <cell r="AK3690" t="str">
            <v>Loisir</v>
          </cell>
        </row>
        <row r="3691">
          <cell r="E3691">
            <v>482031</v>
          </cell>
          <cell r="F3691" t="str">
            <v>Mme</v>
          </cell>
          <cell r="G3691" t="str">
            <v>DISLAIRE</v>
          </cell>
          <cell r="H3691" t="str">
            <v>CHRISTINE</v>
          </cell>
          <cell r="I3691">
            <v>22290</v>
          </cell>
          <cell r="J3691" t="str">
            <v>FRANCE</v>
          </cell>
          <cell r="K3691" t="str">
            <v>Femme</v>
          </cell>
          <cell r="L3691">
            <v>2903</v>
          </cell>
          <cell r="M3691" t="str">
            <v>CK DE QUIMPER CORNOUAILLE</v>
          </cell>
          <cell r="O3691">
            <v>2900</v>
          </cell>
          <cell r="P3691" t="str">
            <v>COMITE DEPARTEMENTAL CK DU FINISTERE</v>
          </cell>
          <cell r="Q3691" t="str">
            <v>CR03</v>
          </cell>
          <cell r="R3691" t="str">
            <v>COMITE REGIONAL BRETAGNE CK</v>
          </cell>
          <cell r="S3691" t="str">
            <v>FEDERATION FRANCAISE CANOE-KAYAK ET SPORTS PAGAIE</v>
          </cell>
          <cell r="T3691">
            <v>2022</v>
          </cell>
          <cell r="V3691">
            <v>55</v>
          </cell>
          <cell r="W3691" t="str">
            <v>Non</v>
          </cell>
          <cell r="Z3691" t="str">
            <v>AN_LOIS_A</v>
          </cell>
          <cell r="AA3691" t="str">
            <v>Carte 1 an Loisir Adulte</v>
          </cell>
          <cell r="AB3691">
            <v>70918</v>
          </cell>
          <cell r="AC3691">
            <v>44531</v>
          </cell>
          <cell r="AD3691">
            <v>44545</v>
          </cell>
          <cell r="AE3691">
            <v>44926</v>
          </cell>
          <cell r="AF3691" t="str">
            <v>Aucun</v>
          </cell>
          <cell r="AG3691" t="str">
            <v>V</v>
          </cell>
          <cell r="AH3691" t="str">
            <v>VETERAN</v>
          </cell>
          <cell r="AJ3691">
            <v>44508</v>
          </cell>
          <cell r="AK3691" t="str">
            <v>Loisir</v>
          </cell>
        </row>
        <row r="3692">
          <cell r="E3692">
            <v>482037</v>
          </cell>
          <cell r="F3692" t="str">
            <v>M.</v>
          </cell>
          <cell r="G3692" t="str">
            <v>DE BONY</v>
          </cell>
          <cell r="H3692" t="str">
            <v>AYMAR</v>
          </cell>
          <cell r="I3692">
            <v>39968</v>
          </cell>
          <cell r="J3692" t="str">
            <v>FRANCE</v>
          </cell>
          <cell r="K3692" t="str">
            <v>Homme</v>
          </cell>
          <cell r="L3692">
            <v>2978</v>
          </cell>
          <cell r="M3692" t="str">
            <v>CANOE KAYAK CLUB BRESTOIS</v>
          </cell>
          <cell r="N3692" t="str">
            <v>CKCB</v>
          </cell>
          <cell r="O3692">
            <v>2900</v>
          </cell>
          <cell r="P3692" t="str">
            <v>COMITE DEPARTEMENTAL CK DU FINISTERE</v>
          </cell>
          <cell r="Q3692" t="str">
            <v>CR03</v>
          </cell>
          <cell r="R3692" t="str">
            <v>COMITE REGIONAL BRETAGNE CK</v>
          </cell>
          <cell r="S3692" t="str">
            <v>FEDERATION FRANCAISE CANOE-KAYAK ET SPORTS PAGAIE</v>
          </cell>
          <cell r="T3692">
            <v>2022</v>
          </cell>
          <cell r="V3692">
            <v>40</v>
          </cell>
          <cell r="W3692" t="str">
            <v>Non</v>
          </cell>
          <cell r="Z3692" t="str">
            <v>AN_COMP_J</v>
          </cell>
          <cell r="AA3692" t="str">
            <v>Carte 1 an Compétition Jeune</v>
          </cell>
          <cell r="AB3692">
            <v>72198</v>
          </cell>
          <cell r="AC3692">
            <v>44593</v>
          </cell>
          <cell r="AD3692">
            <v>44593</v>
          </cell>
          <cell r="AE3692">
            <v>44926</v>
          </cell>
          <cell r="AF3692" t="str">
            <v>Aucun</v>
          </cell>
          <cell r="AG3692" t="str">
            <v>M</v>
          </cell>
          <cell r="AH3692" t="str">
            <v>MINIME</v>
          </cell>
          <cell r="AN3692">
            <v>44593</v>
          </cell>
          <cell r="AO3692" t="str">
            <v>Compétition</v>
          </cell>
        </row>
        <row r="3693">
          <cell r="E3693">
            <v>482038</v>
          </cell>
          <cell r="F3693" t="str">
            <v>M.</v>
          </cell>
          <cell r="G3693" t="str">
            <v>LELAY</v>
          </cell>
          <cell r="H3693" t="str">
            <v>PIERRE</v>
          </cell>
          <cell r="I3693">
            <v>23666</v>
          </cell>
          <cell r="J3693" t="str">
            <v>FRANCE</v>
          </cell>
          <cell r="K3693" t="str">
            <v>Homme</v>
          </cell>
          <cell r="L3693">
            <v>3517</v>
          </cell>
          <cell r="M3693" t="str">
            <v>CORSAIRES MALOUIN</v>
          </cell>
          <cell r="N3693" t="str">
            <v>CM KAYAK</v>
          </cell>
          <cell r="O3693">
            <v>3500</v>
          </cell>
          <cell r="P3693" t="str">
            <v>COMITE DEPARTEMENTAL CK D'ILLE ET VILAINE</v>
          </cell>
          <cell r="Q3693" t="str">
            <v>CR03</v>
          </cell>
          <cell r="R3693" t="str">
            <v>COMITE REGIONAL BRETAGNE CK</v>
          </cell>
          <cell r="S3693" t="str">
            <v>FEDERATION FRANCAISE CANOE-KAYAK ET SPORTS PAGAIE</v>
          </cell>
          <cell r="T3693">
            <v>2022</v>
          </cell>
          <cell r="V3693">
            <v>55</v>
          </cell>
          <cell r="W3693" t="str">
            <v>Non</v>
          </cell>
          <cell r="Z3693" t="str">
            <v>AN_LOIS_A</v>
          </cell>
          <cell r="AA3693" t="str">
            <v>Carte 1 an Loisir Adulte</v>
          </cell>
          <cell r="AB3693">
            <v>70720</v>
          </cell>
          <cell r="AC3693">
            <v>44531</v>
          </cell>
          <cell r="AD3693">
            <v>44539</v>
          </cell>
          <cell r="AE3693">
            <v>44926</v>
          </cell>
          <cell r="AF3693" t="str">
            <v>Aucun</v>
          </cell>
          <cell r="AG3693" t="str">
            <v>V</v>
          </cell>
          <cell r="AH3693" t="str">
            <v>VETERAN</v>
          </cell>
          <cell r="AJ3693">
            <v>44466</v>
          </cell>
          <cell r="AK3693" t="str">
            <v>Loisir</v>
          </cell>
          <cell r="AL3693" t="str">
            <v>GUGUEN YANN</v>
          </cell>
        </row>
        <row r="3694">
          <cell r="E3694">
            <v>482040</v>
          </cell>
          <cell r="F3694" t="str">
            <v>M.</v>
          </cell>
          <cell r="G3694" t="str">
            <v>BRUSSEAUX</v>
          </cell>
          <cell r="H3694" t="str">
            <v>RENAN</v>
          </cell>
          <cell r="I3694">
            <v>29558</v>
          </cell>
          <cell r="J3694" t="str">
            <v>FRANCE</v>
          </cell>
          <cell r="K3694" t="str">
            <v>Homme</v>
          </cell>
          <cell r="L3694">
            <v>3506</v>
          </cell>
          <cell r="M3694" t="str">
            <v>C.K.C.I.R. ST GREGOIRE</v>
          </cell>
          <cell r="O3694">
            <v>3500</v>
          </cell>
          <cell r="P3694" t="str">
            <v>COMITE DEPARTEMENTAL CK D'ILLE ET VILAINE</v>
          </cell>
          <cell r="Q3694" t="str">
            <v>CR03</v>
          </cell>
          <cell r="R3694" t="str">
            <v>COMITE REGIONAL BRETAGNE CK</v>
          </cell>
          <cell r="S3694" t="str">
            <v>FEDERATION FRANCAISE CANOE-KAYAK ET SPORTS PAGAIE</v>
          </cell>
          <cell r="T3694">
            <v>2022</v>
          </cell>
          <cell r="V3694">
            <v>60</v>
          </cell>
          <cell r="W3694" t="str">
            <v>Non</v>
          </cell>
          <cell r="Z3694" t="str">
            <v>AN_COMP_A</v>
          </cell>
          <cell r="AA3694" t="str">
            <v>Carte 1 an Compétition Adulte</v>
          </cell>
          <cell r="AB3694">
            <v>71435</v>
          </cell>
          <cell r="AC3694">
            <v>44562</v>
          </cell>
          <cell r="AD3694">
            <v>44565</v>
          </cell>
          <cell r="AE3694">
            <v>44926</v>
          </cell>
          <cell r="AF3694" t="str">
            <v>Aucun</v>
          </cell>
          <cell r="AG3694" t="str">
            <v>V</v>
          </cell>
          <cell r="AH3694" t="str">
            <v>VETERAN</v>
          </cell>
          <cell r="AN3694">
            <v>44470</v>
          </cell>
          <cell r="AO3694" t="str">
            <v>Compétition</v>
          </cell>
        </row>
        <row r="3695">
          <cell r="E3695">
            <v>482041</v>
          </cell>
          <cell r="F3695" t="str">
            <v>M.</v>
          </cell>
          <cell r="G3695" t="str">
            <v>CAVAN</v>
          </cell>
          <cell r="H3695" t="str">
            <v>JEAN LUC</v>
          </cell>
          <cell r="I3695">
            <v>20279</v>
          </cell>
          <cell r="J3695" t="str">
            <v>FRANCE</v>
          </cell>
          <cell r="K3695" t="str">
            <v>Homme</v>
          </cell>
          <cell r="L3695">
            <v>3506</v>
          </cell>
          <cell r="M3695" t="str">
            <v>C.K.C.I.R. ST GREGOIRE</v>
          </cell>
          <cell r="O3695">
            <v>3500</v>
          </cell>
          <cell r="P3695" t="str">
            <v>COMITE DEPARTEMENTAL CK D'ILLE ET VILAINE</v>
          </cell>
          <cell r="Q3695" t="str">
            <v>CR03</v>
          </cell>
          <cell r="R3695" t="str">
            <v>COMITE REGIONAL BRETAGNE CK</v>
          </cell>
          <cell r="S3695" t="str">
            <v>FEDERATION FRANCAISE CANOE-KAYAK ET SPORTS PAGAIE</v>
          </cell>
          <cell r="T3695">
            <v>2022</v>
          </cell>
          <cell r="V3695">
            <v>60</v>
          </cell>
          <cell r="W3695" t="str">
            <v>Non</v>
          </cell>
          <cell r="Z3695" t="str">
            <v>AN_COMP_A</v>
          </cell>
          <cell r="AA3695" t="str">
            <v>Carte 1 an Compétition Adulte</v>
          </cell>
          <cell r="AB3695">
            <v>71435</v>
          </cell>
          <cell r="AC3695">
            <v>44562</v>
          </cell>
          <cell r="AD3695">
            <v>44565</v>
          </cell>
          <cell r="AE3695">
            <v>44926</v>
          </cell>
          <cell r="AF3695" t="str">
            <v>Aucun</v>
          </cell>
          <cell r="AG3695" t="str">
            <v>V</v>
          </cell>
          <cell r="AH3695" t="str">
            <v>VETERAN</v>
          </cell>
          <cell r="AN3695">
            <v>44487</v>
          </cell>
          <cell r="AO3695" t="str">
            <v>Compétition</v>
          </cell>
        </row>
        <row r="3696">
          <cell r="E3696">
            <v>482042</v>
          </cell>
          <cell r="F3696" t="str">
            <v>M.</v>
          </cell>
          <cell r="G3696" t="str">
            <v>FORVEILLE</v>
          </cell>
          <cell r="H3696" t="str">
            <v>ERWAN</v>
          </cell>
          <cell r="I3696">
            <v>37200</v>
          </cell>
          <cell r="J3696" t="str">
            <v>FRANCE</v>
          </cell>
          <cell r="K3696" t="str">
            <v>Homme</v>
          </cell>
          <cell r="L3696">
            <v>3506</v>
          </cell>
          <cell r="M3696" t="str">
            <v>C.K.C.I.R. ST GREGOIRE</v>
          </cell>
          <cell r="O3696">
            <v>3500</v>
          </cell>
          <cell r="P3696" t="str">
            <v>COMITE DEPARTEMENTAL CK D'ILLE ET VILAINE</v>
          </cell>
          <cell r="Q3696" t="str">
            <v>CR03</v>
          </cell>
          <cell r="R3696" t="str">
            <v>COMITE REGIONAL BRETAGNE CK</v>
          </cell>
          <cell r="S3696" t="str">
            <v>FEDERATION FRANCAISE CANOE-KAYAK ET SPORTS PAGAIE</v>
          </cell>
          <cell r="T3696">
            <v>2022</v>
          </cell>
          <cell r="V3696">
            <v>60</v>
          </cell>
          <cell r="W3696" t="str">
            <v>Non</v>
          </cell>
          <cell r="Z3696" t="str">
            <v>AN_COMP_A</v>
          </cell>
          <cell r="AA3696" t="str">
            <v>Carte 1 an Compétition Adulte</v>
          </cell>
          <cell r="AB3696">
            <v>71435</v>
          </cell>
          <cell r="AC3696">
            <v>44562</v>
          </cell>
          <cell r="AD3696">
            <v>44565</v>
          </cell>
          <cell r="AE3696">
            <v>44926</v>
          </cell>
          <cell r="AF3696" t="str">
            <v>Aucun</v>
          </cell>
          <cell r="AG3696" t="str">
            <v>S</v>
          </cell>
          <cell r="AH3696" t="str">
            <v>SENIOR</v>
          </cell>
          <cell r="AN3696">
            <v>44461</v>
          </cell>
          <cell r="AO3696" t="str">
            <v>Compétition</v>
          </cell>
        </row>
        <row r="3697">
          <cell r="E3697">
            <v>482043</v>
          </cell>
          <cell r="F3697" t="str">
            <v>M.</v>
          </cell>
          <cell r="G3697" t="str">
            <v>GUYOT</v>
          </cell>
          <cell r="H3697" t="str">
            <v>EVAN</v>
          </cell>
          <cell r="I3697">
            <v>40404</v>
          </cell>
          <cell r="J3697" t="str">
            <v>FRANCE</v>
          </cell>
          <cell r="K3697" t="str">
            <v>Homme</v>
          </cell>
          <cell r="L3697">
            <v>3506</v>
          </cell>
          <cell r="M3697" t="str">
            <v>C.K.C.I.R. ST GREGOIRE</v>
          </cell>
          <cell r="O3697">
            <v>3500</v>
          </cell>
          <cell r="P3697" t="str">
            <v>COMITE DEPARTEMENTAL CK D'ILLE ET VILAINE</v>
          </cell>
          <cell r="Q3697" t="str">
            <v>CR03</v>
          </cell>
          <cell r="R3697" t="str">
            <v>COMITE REGIONAL BRETAGNE CK</v>
          </cell>
          <cell r="S3697" t="str">
            <v>FEDERATION FRANCAISE CANOE-KAYAK ET SPORTS PAGAIE</v>
          </cell>
          <cell r="T3697">
            <v>2022</v>
          </cell>
          <cell r="V3697">
            <v>40</v>
          </cell>
          <cell r="W3697" t="str">
            <v>Non</v>
          </cell>
          <cell r="Z3697" t="str">
            <v>AN_COMP_J</v>
          </cell>
          <cell r="AA3697" t="str">
            <v>Carte 1 an Compétition Jeune</v>
          </cell>
          <cell r="AB3697">
            <v>71435</v>
          </cell>
          <cell r="AC3697">
            <v>44562</v>
          </cell>
          <cell r="AD3697">
            <v>44565</v>
          </cell>
          <cell r="AE3697">
            <v>44926</v>
          </cell>
          <cell r="AF3697" t="str">
            <v>Aucun</v>
          </cell>
          <cell r="AG3697" t="str">
            <v>B</v>
          </cell>
          <cell r="AH3697" t="str">
            <v>BENJAMIN</v>
          </cell>
          <cell r="AN3697">
            <v>44484</v>
          </cell>
          <cell r="AO3697" t="str">
            <v>Compétition</v>
          </cell>
        </row>
        <row r="3698">
          <cell r="E3698">
            <v>482044</v>
          </cell>
          <cell r="F3698" t="str">
            <v>Mme</v>
          </cell>
          <cell r="G3698" t="str">
            <v>LACAZE</v>
          </cell>
          <cell r="H3698" t="str">
            <v>ELINE</v>
          </cell>
          <cell r="I3698">
            <v>40355</v>
          </cell>
          <cell r="J3698" t="str">
            <v>FRANCE</v>
          </cell>
          <cell r="K3698" t="str">
            <v>Femme</v>
          </cell>
          <cell r="L3698">
            <v>3506</v>
          </cell>
          <cell r="M3698" t="str">
            <v>C.K.C.I.R. ST GREGOIRE</v>
          </cell>
          <cell r="O3698">
            <v>3500</v>
          </cell>
          <cell r="P3698" t="str">
            <v>COMITE DEPARTEMENTAL CK D'ILLE ET VILAINE</v>
          </cell>
          <cell r="Q3698" t="str">
            <v>CR03</v>
          </cell>
          <cell r="R3698" t="str">
            <v>COMITE REGIONAL BRETAGNE CK</v>
          </cell>
          <cell r="S3698" t="str">
            <v>FEDERATION FRANCAISE CANOE-KAYAK ET SPORTS PAGAIE</v>
          </cell>
          <cell r="T3698">
            <v>2022</v>
          </cell>
          <cell r="V3698">
            <v>40</v>
          </cell>
          <cell r="W3698" t="str">
            <v>Non</v>
          </cell>
          <cell r="Z3698" t="str">
            <v>AN_COMP_J</v>
          </cell>
          <cell r="AA3698" t="str">
            <v>Carte 1 an Compétition Jeune</v>
          </cell>
          <cell r="AB3698">
            <v>71435</v>
          </cell>
          <cell r="AC3698">
            <v>44562</v>
          </cell>
          <cell r="AD3698">
            <v>44565</v>
          </cell>
          <cell r="AE3698">
            <v>44926</v>
          </cell>
          <cell r="AF3698" t="str">
            <v>Aucun</v>
          </cell>
          <cell r="AG3698" t="str">
            <v>B</v>
          </cell>
          <cell r="AH3698" t="str">
            <v>BENJAMIN</v>
          </cell>
          <cell r="AN3698">
            <v>44470</v>
          </cell>
          <cell r="AO3698" t="str">
            <v>Compétition</v>
          </cell>
        </row>
        <row r="3699">
          <cell r="E3699">
            <v>482046</v>
          </cell>
          <cell r="F3699" t="str">
            <v>Mme</v>
          </cell>
          <cell r="G3699" t="str">
            <v>LE PAPE</v>
          </cell>
          <cell r="H3699" t="str">
            <v>PAULA</v>
          </cell>
          <cell r="I3699">
            <v>25719</v>
          </cell>
          <cell r="J3699" t="str">
            <v>FRANCE</v>
          </cell>
          <cell r="K3699" t="str">
            <v>Femme</v>
          </cell>
          <cell r="L3699">
            <v>3506</v>
          </cell>
          <cell r="M3699" t="str">
            <v>C.K.C.I.R. ST GREGOIRE</v>
          </cell>
          <cell r="O3699">
            <v>3500</v>
          </cell>
          <cell r="P3699" t="str">
            <v>COMITE DEPARTEMENTAL CK D'ILLE ET VILAINE</v>
          </cell>
          <cell r="Q3699" t="str">
            <v>CR03</v>
          </cell>
          <cell r="R3699" t="str">
            <v>COMITE REGIONAL BRETAGNE CK</v>
          </cell>
          <cell r="S3699" t="str">
            <v>FEDERATION FRANCAISE CANOE-KAYAK ET SPORTS PAGAIE</v>
          </cell>
          <cell r="T3699">
            <v>2022</v>
          </cell>
          <cell r="V3699">
            <v>60</v>
          </cell>
          <cell r="W3699" t="str">
            <v>Non</v>
          </cell>
          <cell r="Z3699" t="str">
            <v>AN_COMP_A</v>
          </cell>
          <cell r="AA3699" t="str">
            <v>Carte 1 an Compétition Adulte</v>
          </cell>
          <cell r="AB3699">
            <v>71435</v>
          </cell>
          <cell r="AC3699">
            <v>44562</v>
          </cell>
          <cell r="AD3699">
            <v>44565</v>
          </cell>
          <cell r="AE3699">
            <v>44926</v>
          </cell>
          <cell r="AF3699" t="str">
            <v>Aucun</v>
          </cell>
          <cell r="AG3699" t="str">
            <v>V</v>
          </cell>
          <cell r="AH3699" t="str">
            <v>VETERAN</v>
          </cell>
          <cell r="AN3699">
            <v>44470</v>
          </cell>
          <cell r="AO3699" t="str">
            <v>Compétition</v>
          </cell>
        </row>
        <row r="3700">
          <cell r="E3700">
            <v>482051</v>
          </cell>
          <cell r="F3700" t="str">
            <v>Mme</v>
          </cell>
          <cell r="G3700" t="str">
            <v>SCHMIER</v>
          </cell>
          <cell r="H3700" t="str">
            <v>DORTHE</v>
          </cell>
          <cell r="I3700">
            <v>28671</v>
          </cell>
          <cell r="J3700" t="str">
            <v>FRANCE</v>
          </cell>
          <cell r="K3700" t="str">
            <v>Femme</v>
          </cell>
          <cell r="L3700">
            <v>2912</v>
          </cell>
          <cell r="M3700" t="str">
            <v>LES ALLIGATORS - LANDERNEAU</v>
          </cell>
          <cell r="O3700">
            <v>2900</v>
          </cell>
          <cell r="P3700" t="str">
            <v>COMITE DEPARTEMENTAL CK DU FINISTERE</v>
          </cell>
          <cell r="Q3700" t="str">
            <v>CR03</v>
          </cell>
          <cell r="R3700" t="str">
            <v>COMITE REGIONAL BRETAGNE CK</v>
          </cell>
          <cell r="S3700" t="str">
            <v>FEDERATION FRANCAISE CANOE-KAYAK ET SPORTS PAGAIE</v>
          </cell>
          <cell r="T3700">
            <v>2022</v>
          </cell>
          <cell r="V3700">
            <v>2</v>
          </cell>
          <cell r="W3700" t="str">
            <v>Non</v>
          </cell>
          <cell r="Z3700" t="str">
            <v>AN_SANS_P</v>
          </cell>
          <cell r="AA3700" t="str">
            <v>Carte annuelle sans pratique</v>
          </cell>
          <cell r="AB3700">
            <v>71917</v>
          </cell>
          <cell r="AC3700">
            <v>44593</v>
          </cell>
          <cell r="AD3700">
            <v>44615</v>
          </cell>
          <cell r="AE3700">
            <v>44926</v>
          </cell>
          <cell r="AF3700" t="str">
            <v>Aucun</v>
          </cell>
          <cell r="AG3700" t="str">
            <v>V</v>
          </cell>
          <cell r="AH3700" t="str">
            <v>VETERAN</v>
          </cell>
        </row>
        <row r="3701">
          <cell r="E3701">
            <v>482052</v>
          </cell>
          <cell r="F3701" t="str">
            <v>M.</v>
          </cell>
          <cell r="G3701" t="str">
            <v>RIGOT</v>
          </cell>
          <cell r="H3701" t="str">
            <v>DAVID</v>
          </cell>
          <cell r="I3701">
            <v>27827</v>
          </cell>
          <cell r="J3701" t="str">
            <v>FRANCE</v>
          </cell>
          <cell r="K3701" t="str">
            <v>Homme</v>
          </cell>
          <cell r="L3701">
            <v>2912</v>
          </cell>
          <cell r="M3701" t="str">
            <v>LES ALLIGATORS - LANDERNEAU</v>
          </cell>
          <cell r="O3701">
            <v>2900</v>
          </cell>
          <cell r="P3701" t="str">
            <v>COMITE DEPARTEMENTAL CK DU FINISTERE</v>
          </cell>
          <cell r="Q3701" t="str">
            <v>CR03</v>
          </cell>
          <cell r="R3701" t="str">
            <v>COMITE REGIONAL BRETAGNE CK</v>
          </cell>
          <cell r="S3701" t="str">
            <v>FEDERATION FRANCAISE CANOE-KAYAK ET SPORTS PAGAIE</v>
          </cell>
          <cell r="T3701">
            <v>2022</v>
          </cell>
          <cell r="V3701">
            <v>55</v>
          </cell>
          <cell r="W3701" t="str">
            <v>Non</v>
          </cell>
          <cell r="Z3701" t="str">
            <v>AN_LOIS_A</v>
          </cell>
          <cell r="AA3701" t="str">
            <v>Carte 1 an Loisir Adulte</v>
          </cell>
          <cell r="AB3701">
            <v>71393</v>
          </cell>
          <cell r="AC3701">
            <v>44562</v>
          </cell>
          <cell r="AD3701">
            <v>44565</v>
          </cell>
          <cell r="AE3701">
            <v>44926</v>
          </cell>
          <cell r="AF3701" t="str">
            <v>Aucun</v>
          </cell>
          <cell r="AG3701" t="str">
            <v>V</v>
          </cell>
          <cell r="AH3701" t="str">
            <v>VETERAN</v>
          </cell>
        </row>
        <row r="3702">
          <cell r="E3702">
            <v>482056</v>
          </cell>
          <cell r="F3702" t="str">
            <v>M.</v>
          </cell>
          <cell r="G3702" t="str">
            <v>MONTEIRO</v>
          </cell>
          <cell r="H3702" t="str">
            <v>PATRICK</v>
          </cell>
          <cell r="I3702">
            <v>25998</v>
          </cell>
          <cell r="J3702" t="str">
            <v>FRANCE</v>
          </cell>
          <cell r="K3702" t="str">
            <v>Homme</v>
          </cell>
          <cell r="L3702">
            <v>3506</v>
          </cell>
          <cell r="M3702" t="str">
            <v>C.K.C.I.R. ST GREGOIRE</v>
          </cell>
          <cell r="O3702">
            <v>3500</v>
          </cell>
          <cell r="P3702" t="str">
            <v>COMITE DEPARTEMENTAL CK D'ILLE ET VILAINE</v>
          </cell>
          <cell r="Q3702" t="str">
            <v>CR03</v>
          </cell>
          <cell r="R3702" t="str">
            <v>COMITE REGIONAL BRETAGNE CK</v>
          </cell>
          <cell r="S3702" t="str">
            <v>FEDERATION FRANCAISE CANOE-KAYAK ET SPORTS PAGAIE</v>
          </cell>
          <cell r="T3702">
            <v>2022</v>
          </cell>
          <cell r="V3702">
            <v>60</v>
          </cell>
          <cell r="W3702" t="str">
            <v>Non</v>
          </cell>
          <cell r="Z3702" t="str">
            <v>AN_COMP_A</v>
          </cell>
          <cell r="AA3702" t="str">
            <v>Carte 1 an Compétition Adulte</v>
          </cell>
          <cell r="AB3702">
            <v>71435</v>
          </cell>
          <cell r="AC3702">
            <v>44562</v>
          </cell>
          <cell r="AD3702">
            <v>44565</v>
          </cell>
          <cell r="AE3702">
            <v>44926</v>
          </cell>
          <cell r="AF3702" t="str">
            <v>Aucun</v>
          </cell>
          <cell r="AG3702" t="str">
            <v>V</v>
          </cell>
          <cell r="AH3702" t="str">
            <v>VETERAN</v>
          </cell>
          <cell r="AN3702">
            <v>44470</v>
          </cell>
          <cell r="AO3702" t="str">
            <v>Compétition</v>
          </cell>
        </row>
        <row r="3703">
          <cell r="E3703">
            <v>482057</v>
          </cell>
          <cell r="F3703" t="str">
            <v>M.</v>
          </cell>
          <cell r="G3703" t="str">
            <v>PELOUIN</v>
          </cell>
          <cell r="H3703" t="str">
            <v>ANTOINE</v>
          </cell>
          <cell r="I3703">
            <v>34744</v>
          </cell>
          <cell r="J3703" t="str">
            <v>FRANCE</v>
          </cell>
          <cell r="K3703" t="str">
            <v>Homme</v>
          </cell>
          <cell r="L3703">
            <v>3506</v>
          </cell>
          <cell r="M3703" t="str">
            <v>C.K.C.I.R. ST GREGOIRE</v>
          </cell>
          <cell r="O3703">
            <v>3500</v>
          </cell>
          <cell r="P3703" t="str">
            <v>COMITE DEPARTEMENTAL CK D'ILLE ET VILAINE</v>
          </cell>
          <cell r="Q3703" t="str">
            <v>CR03</v>
          </cell>
          <cell r="R3703" t="str">
            <v>COMITE REGIONAL BRETAGNE CK</v>
          </cell>
          <cell r="S3703" t="str">
            <v>FEDERATION FRANCAISE CANOE-KAYAK ET SPORTS PAGAIE</v>
          </cell>
          <cell r="T3703">
            <v>2022</v>
          </cell>
          <cell r="V3703">
            <v>60</v>
          </cell>
          <cell r="W3703" t="str">
            <v>Non</v>
          </cell>
          <cell r="Z3703" t="str">
            <v>AN_COMP_A</v>
          </cell>
          <cell r="AA3703" t="str">
            <v>Carte 1 an Compétition Adulte</v>
          </cell>
          <cell r="AB3703">
            <v>71435</v>
          </cell>
          <cell r="AC3703">
            <v>44562</v>
          </cell>
          <cell r="AD3703">
            <v>44565</v>
          </cell>
          <cell r="AE3703">
            <v>44926</v>
          </cell>
          <cell r="AF3703" t="str">
            <v>Aucun</v>
          </cell>
          <cell r="AG3703" t="str">
            <v>S</v>
          </cell>
          <cell r="AH3703" t="str">
            <v>SENIOR</v>
          </cell>
          <cell r="AN3703">
            <v>44404</v>
          </cell>
          <cell r="AO3703" t="str">
            <v>Compétition</v>
          </cell>
        </row>
        <row r="3704">
          <cell r="E3704">
            <v>482058</v>
          </cell>
          <cell r="F3704" t="str">
            <v>Mme</v>
          </cell>
          <cell r="G3704" t="str">
            <v>JAFFRE</v>
          </cell>
          <cell r="H3704" t="str">
            <v>EVELYNE</v>
          </cell>
          <cell r="I3704">
            <v>23148</v>
          </cell>
          <cell r="J3704" t="str">
            <v>FRANCE</v>
          </cell>
          <cell r="K3704" t="str">
            <v>Femme</v>
          </cell>
          <cell r="L3704">
            <v>5643</v>
          </cell>
          <cell r="M3704" t="str">
            <v>LANESTER CANOE KAYAK CLUB</v>
          </cell>
          <cell r="N3704" t="str">
            <v>L.C.K.C</v>
          </cell>
          <cell r="O3704">
            <v>5600</v>
          </cell>
          <cell r="P3704" t="str">
            <v>COMITE DEPARTEMENTAL CK DU MORBIHAN</v>
          </cell>
          <cell r="Q3704" t="str">
            <v>CR03</v>
          </cell>
          <cell r="R3704" t="str">
            <v>COMITE REGIONAL BRETAGNE CK</v>
          </cell>
          <cell r="S3704" t="str">
            <v>FEDERATION FRANCAISE CANOE-KAYAK ET SPORTS PAGAIE</v>
          </cell>
          <cell r="T3704">
            <v>2022</v>
          </cell>
          <cell r="V3704">
            <v>55</v>
          </cell>
          <cell r="W3704" t="str">
            <v>Non</v>
          </cell>
          <cell r="Z3704" t="str">
            <v>AN_LOIS_A</v>
          </cell>
          <cell r="AA3704" t="str">
            <v>Carte 1 an Loisir Adulte</v>
          </cell>
          <cell r="AB3704">
            <v>71016</v>
          </cell>
          <cell r="AC3704">
            <v>44531</v>
          </cell>
          <cell r="AD3704">
            <v>44547</v>
          </cell>
          <cell r="AE3704">
            <v>44926</v>
          </cell>
          <cell r="AF3704" t="str">
            <v>Aucun</v>
          </cell>
          <cell r="AG3704" t="str">
            <v>V</v>
          </cell>
          <cell r="AH3704" t="str">
            <v>VETERAN</v>
          </cell>
        </row>
        <row r="3705">
          <cell r="E3705">
            <v>482059</v>
          </cell>
          <cell r="F3705" t="str">
            <v>Mme</v>
          </cell>
          <cell r="G3705" t="str">
            <v>BRUNET DE COURSSOU</v>
          </cell>
          <cell r="H3705" t="str">
            <v>MARIANNE</v>
          </cell>
          <cell r="I3705">
            <v>27653</v>
          </cell>
          <cell r="J3705" t="str">
            <v>FRANCE</v>
          </cell>
          <cell r="K3705" t="str">
            <v>Femme</v>
          </cell>
          <cell r="L3705">
            <v>2959</v>
          </cell>
          <cell r="M3705" t="str">
            <v>ASSOCIATION PENN AR KAYAK</v>
          </cell>
          <cell r="N3705" t="str">
            <v>PENN AR KAYAK</v>
          </cell>
          <cell r="O3705">
            <v>2900</v>
          </cell>
          <cell r="P3705" t="str">
            <v>COMITE DEPARTEMENTAL CK DU FINISTERE</v>
          </cell>
          <cell r="Q3705" t="str">
            <v>CR03</v>
          </cell>
          <cell r="R3705" t="str">
            <v>COMITE REGIONAL BRETAGNE CK</v>
          </cell>
          <cell r="S3705" t="str">
            <v>FEDERATION FRANCAISE CANOE-KAYAK ET SPORTS PAGAIE</v>
          </cell>
          <cell r="T3705">
            <v>2022</v>
          </cell>
          <cell r="V3705">
            <v>55</v>
          </cell>
          <cell r="W3705" t="str">
            <v>Non</v>
          </cell>
          <cell r="X3705" t="str">
            <v>IA Sport Plus</v>
          </cell>
          <cell r="Y3705" t="str">
            <v>IASPORT</v>
          </cell>
          <cell r="Z3705" t="str">
            <v>AN_LOIS_A</v>
          </cell>
          <cell r="AA3705" t="str">
            <v>Carte 1 an Loisir Adulte</v>
          </cell>
          <cell r="AB3705">
            <v>71023</v>
          </cell>
          <cell r="AC3705">
            <v>44531</v>
          </cell>
          <cell r="AD3705">
            <v>44549</v>
          </cell>
          <cell r="AE3705">
            <v>44926</v>
          </cell>
          <cell r="AF3705" t="str">
            <v>Aucun</v>
          </cell>
          <cell r="AG3705" t="str">
            <v>V</v>
          </cell>
          <cell r="AH3705" t="str">
            <v>VETERAN</v>
          </cell>
          <cell r="AJ3705">
            <v>44496</v>
          </cell>
          <cell r="AK3705" t="str">
            <v>Loisir</v>
          </cell>
        </row>
        <row r="3706">
          <cell r="E3706">
            <v>482069</v>
          </cell>
          <cell r="F3706" t="str">
            <v>M.</v>
          </cell>
          <cell r="G3706" t="str">
            <v>VERRON</v>
          </cell>
          <cell r="H3706" t="str">
            <v>JEAN PAUL</v>
          </cell>
          <cell r="I3706">
            <v>15419</v>
          </cell>
          <cell r="J3706" t="str">
            <v>FRANCE</v>
          </cell>
          <cell r="K3706" t="str">
            <v>Homme</v>
          </cell>
          <cell r="L3706">
            <v>2975</v>
          </cell>
          <cell r="M3706" t="str">
            <v>CONCARNEAU CORNOUAILLE CANOË KAYAK</v>
          </cell>
          <cell r="N3706" t="str">
            <v>CCCK</v>
          </cell>
          <cell r="O3706">
            <v>2900</v>
          </cell>
          <cell r="P3706" t="str">
            <v>COMITE DEPARTEMENTAL CK DU FINISTERE</v>
          </cell>
          <cell r="Q3706" t="str">
            <v>CR03</v>
          </cell>
          <cell r="R3706" t="str">
            <v>COMITE REGIONAL BRETAGNE CK</v>
          </cell>
          <cell r="S3706" t="str">
            <v>FEDERATION FRANCAISE CANOE-KAYAK ET SPORTS PAGAIE</v>
          </cell>
          <cell r="T3706">
            <v>2022</v>
          </cell>
          <cell r="V3706">
            <v>55</v>
          </cell>
          <cell r="W3706" t="str">
            <v>Non</v>
          </cell>
          <cell r="X3706" t="str">
            <v>IA Sport Plus</v>
          </cell>
          <cell r="Y3706" t="str">
            <v>IASPORT</v>
          </cell>
          <cell r="Z3706" t="str">
            <v>AN_LOIS_A</v>
          </cell>
          <cell r="AA3706" t="str">
            <v>Carte 1 an Loisir Adulte</v>
          </cell>
          <cell r="AB3706">
            <v>72113</v>
          </cell>
          <cell r="AC3706">
            <v>44593</v>
          </cell>
          <cell r="AD3706">
            <v>44597</v>
          </cell>
          <cell r="AE3706">
            <v>44926</v>
          </cell>
          <cell r="AF3706" t="str">
            <v>Aucun</v>
          </cell>
          <cell r="AG3706" t="str">
            <v>V</v>
          </cell>
          <cell r="AH3706" t="str">
            <v>VETERAN</v>
          </cell>
          <cell r="AJ3706">
            <v>44588</v>
          </cell>
          <cell r="AK3706" t="str">
            <v>Loisir</v>
          </cell>
          <cell r="AL3706" t="str">
            <v>Primault</v>
          </cell>
          <cell r="AM3706">
            <v>298907493</v>
          </cell>
        </row>
        <row r="3707">
          <cell r="E3707">
            <v>482113</v>
          </cell>
          <cell r="F3707" t="str">
            <v>M.</v>
          </cell>
          <cell r="G3707" t="str">
            <v>GALLET</v>
          </cell>
          <cell r="H3707" t="str">
            <v>HUGO</v>
          </cell>
          <cell r="I3707">
            <v>39414</v>
          </cell>
          <cell r="J3707" t="str">
            <v>FRANCE</v>
          </cell>
          <cell r="K3707" t="str">
            <v>Homme</v>
          </cell>
          <cell r="L3707">
            <v>3528</v>
          </cell>
          <cell r="M3707" t="str">
            <v>CANOE KAYAK CLUB DES TROIS RIVIERES</v>
          </cell>
          <cell r="N3707" t="str">
            <v>CKC TROIS RIVIERES</v>
          </cell>
          <cell r="O3707">
            <v>3500</v>
          </cell>
          <cell r="P3707" t="str">
            <v>COMITE DEPARTEMENTAL CK D'ILLE ET VILAINE</v>
          </cell>
          <cell r="Q3707" t="str">
            <v>CR03</v>
          </cell>
          <cell r="R3707" t="str">
            <v>COMITE REGIONAL BRETAGNE CK</v>
          </cell>
          <cell r="S3707" t="str">
            <v>FEDERATION FRANCAISE CANOE-KAYAK ET SPORTS PAGAIE</v>
          </cell>
          <cell r="T3707">
            <v>2022</v>
          </cell>
          <cell r="V3707">
            <v>20</v>
          </cell>
          <cell r="W3707" t="str">
            <v>Non</v>
          </cell>
          <cell r="Z3707" t="str">
            <v>AN_LOIS_J</v>
          </cell>
          <cell r="AA3707" t="str">
            <v>Carte 1 an Loisir Jeune</v>
          </cell>
          <cell r="AB3707">
            <v>71149</v>
          </cell>
          <cell r="AC3707">
            <v>44562</v>
          </cell>
          <cell r="AD3707">
            <v>44563</v>
          </cell>
          <cell r="AE3707">
            <v>44926</v>
          </cell>
          <cell r="AF3707" t="str">
            <v>Aucun</v>
          </cell>
          <cell r="AG3707" t="str">
            <v>C</v>
          </cell>
          <cell r="AH3707" t="str">
            <v>CADET</v>
          </cell>
          <cell r="AJ3707">
            <v>44563</v>
          </cell>
          <cell r="AK3707" t="str">
            <v>Loisir</v>
          </cell>
        </row>
        <row r="3708">
          <cell r="E3708">
            <v>482116</v>
          </cell>
          <cell r="F3708" t="str">
            <v>Mme</v>
          </cell>
          <cell r="G3708" t="str">
            <v>CORLOBE</v>
          </cell>
          <cell r="H3708" t="str">
            <v>SERVANE</v>
          </cell>
          <cell r="I3708">
            <v>38435</v>
          </cell>
          <cell r="J3708" t="str">
            <v>FRANCE</v>
          </cell>
          <cell r="K3708" t="str">
            <v>Femme</v>
          </cell>
          <cell r="L3708">
            <v>3528</v>
          </cell>
          <cell r="M3708" t="str">
            <v>CANOE KAYAK CLUB DES TROIS RIVIERES</v>
          </cell>
          <cell r="N3708" t="str">
            <v>CKC TROIS RIVIERES</v>
          </cell>
          <cell r="O3708">
            <v>3500</v>
          </cell>
          <cell r="P3708" t="str">
            <v>COMITE DEPARTEMENTAL CK D'ILLE ET VILAINE</v>
          </cell>
          <cell r="Q3708" t="str">
            <v>CR03</v>
          </cell>
          <cell r="R3708" t="str">
            <v>COMITE REGIONAL BRETAGNE CK</v>
          </cell>
          <cell r="S3708" t="str">
            <v>FEDERATION FRANCAISE CANOE-KAYAK ET SPORTS PAGAIE</v>
          </cell>
          <cell r="T3708">
            <v>2022</v>
          </cell>
          <cell r="V3708">
            <v>20</v>
          </cell>
          <cell r="W3708" t="str">
            <v>Non</v>
          </cell>
          <cell r="Z3708" t="str">
            <v>AN_LOIS_J</v>
          </cell>
          <cell r="AA3708" t="str">
            <v>Carte 1 an Loisir Jeune</v>
          </cell>
          <cell r="AB3708">
            <v>71149</v>
          </cell>
          <cell r="AC3708">
            <v>44562</v>
          </cell>
          <cell r="AD3708">
            <v>44563</v>
          </cell>
          <cell r="AE3708">
            <v>44926</v>
          </cell>
          <cell r="AF3708" t="str">
            <v>Aucun</v>
          </cell>
          <cell r="AG3708" t="str">
            <v>J</v>
          </cell>
          <cell r="AH3708" t="str">
            <v>JUNIOR</v>
          </cell>
          <cell r="AJ3708">
            <v>44563</v>
          </cell>
          <cell r="AK3708" t="str">
            <v>Loisir</v>
          </cell>
        </row>
        <row r="3709">
          <cell r="E3709">
            <v>482132</v>
          </cell>
          <cell r="F3709" t="str">
            <v>Mme</v>
          </cell>
          <cell r="G3709" t="str">
            <v>JEGAT</v>
          </cell>
          <cell r="H3709" t="str">
            <v>IZIA-LEONE</v>
          </cell>
          <cell r="I3709">
            <v>40165</v>
          </cell>
          <cell r="J3709" t="str">
            <v>FRANCE</v>
          </cell>
          <cell r="K3709" t="str">
            <v>Femme</v>
          </cell>
          <cell r="L3709">
            <v>5614</v>
          </cell>
          <cell r="M3709" t="str">
            <v>C.K.C. AURAY</v>
          </cell>
          <cell r="O3709">
            <v>5600</v>
          </cell>
          <cell r="P3709" t="str">
            <v>COMITE DEPARTEMENTAL CK DU MORBIHAN</v>
          </cell>
          <cell r="Q3709" t="str">
            <v>CR03</v>
          </cell>
          <cell r="R3709" t="str">
            <v>COMITE REGIONAL BRETAGNE CK</v>
          </cell>
          <cell r="S3709" t="str">
            <v>FEDERATION FRANCAISE CANOE-KAYAK ET SPORTS PAGAIE</v>
          </cell>
          <cell r="T3709">
            <v>2022</v>
          </cell>
          <cell r="V3709">
            <v>20</v>
          </cell>
          <cell r="W3709" t="str">
            <v>Non</v>
          </cell>
          <cell r="Z3709" t="str">
            <v>AN_LOIS_J</v>
          </cell>
          <cell r="AA3709" t="str">
            <v>Carte 1 an Loisir Jeune</v>
          </cell>
          <cell r="AB3709">
            <v>71181</v>
          </cell>
          <cell r="AC3709">
            <v>44562</v>
          </cell>
          <cell r="AD3709">
            <v>44563</v>
          </cell>
          <cell r="AE3709">
            <v>44926</v>
          </cell>
          <cell r="AF3709" t="str">
            <v>Aucun</v>
          </cell>
          <cell r="AG3709" t="str">
            <v>M</v>
          </cell>
          <cell r="AH3709" t="str">
            <v>MINIME</v>
          </cell>
          <cell r="AJ3709">
            <v>44563</v>
          </cell>
          <cell r="AK3709" t="str">
            <v>Loisir</v>
          </cell>
        </row>
        <row r="3710">
          <cell r="E3710">
            <v>482133</v>
          </cell>
          <cell r="F3710" t="str">
            <v>M.</v>
          </cell>
          <cell r="G3710" t="str">
            <v>ARHEL</v>
          </cell>
          <cell r="H3710" t="str">
            <v>ANDRE</v>
          </cell>
          <cell r="I3710">
            <v>20647</v>
          </cell>
          <cell r="J3710" t="str">
            <v>FRANCE</v>
          </cell>
          <cell r="K3710" t="str">
            <v>Homme</v>
          </cell>
          <cell r="L3710">
            <v>5614</v>
          </cell>
          <cell r="M3710" t="str">
            <v>C.K.C. AURAY</v>
          </cell>
          <cell r="O3710">
            <v>5600</v>
          </cell>
          <cell r="P3710" t="str">
            <v>COMITE DEPARTEMENTAL CK DU MORBIHAN</v>
          </cell>
          <cell r="Q3710" t="str">
            <v>CR03</v>
          </cell>
          <cell r="R3710" t="str">
            <v>COMITE REGIONAL BRETAGNE CK</v>
          </cell>
          <cell r="S3710" t="str">
            <v>FEDERATION FRANCAISE CANOE-KAYAK ET SPORTS PAGAIE</v>
          </cell>
          <cell r="T3710">
            <v>2022</v>
          </cell>
          <cell r="V3710">
            <v>55</v>
          </cell>
          <cell r="W3710" t="str">
            <v>Non</v>
          </cell>
          <cell r="Z3710" t="str">
            <v>AN_LOIS_A</v>
          </cell>
          <cell r="AA3710" t="str">
            <v>Carte 1 an Loisir Adulte</v>
          </cell>
          <cell r="AB3710">
            <v>71181</v>
          </cell>
          <cell r="AC3710">
            <v>44562</v>
          </cell>
          <cell r="AD3710">
            <v>44563</v>
          </cell>
          <cell r="AE3710">
            <v>44926</v>
          </cell>
          <cell r="AF3710" t="str">
            <v>Aucun</v>
          </cell>
          <cell r="AG3710" t="str">
            <v>V</v>
          </cell>
          <cell r="AH3710" t="str">
            <v>VETERAN</v>
          </cell>
          <cell r="AJ3710">
            <v>44488</v>
          </cell>
          <cell r="AK3710" t="str">
            <v>Loisir</v>
          </cell>
          <cell r="AL3710" t="str">
            <v>LE VAGUERES</v>
          </cell>
          <cell r="AM3710">
            <v>10000854578</v>
          </cell>
        </row>
        <row r="3711">
          <cell r="E3711">
            <v>482139</v>
          </cell>
          <cell r="F3711" t="str">
            <v>Mme</v>
          </cell>
          <cell r="G3711" t="str">
            <v>ELLEOUET</v>
          </cell>
          <cell r="H3711" t="str">
            <v>NOELIG</v>
          </cell>
          <cell r="I3711">
            <v>40064</v>
          </cell>
          <cell r="J3711" t="str">
            <v>FRANCE</v>
          </cell>
          <cell r="K3711" t="str">
            <v>Femme</v>
          </cell>
          <cell r="L3711">
            <v>2920</v>
          </cell>
          <cell r="M3711" t="str">
            <v>LA PAGAIE DES AVENS</v>
          </cell>
          <cell r="N3711" t="str">
            <v>C K P.D.A.</v>
          </cell>
          <cell r="O3711">
            <v>2900</v>
          </cell>
          <cell r="P3711" t="str">
            <v>COMITE DEPARTEMENTAL CK DU FINISTERE</v>
          </cell>
          <cell r="Q3711" t="str">
            <v>CR03</v>
          </cell>
          <cell r="R3711" t="str">
            <v>COMITE REGIONAL BRETAGNE CK</v>
          </cell>
          <cell r="S3711" t="str">
            <v>FEDERATION FRANCAISE CANOE-KAYAK ET SPORTS PAGAIE</v>
          </cell>
          <cell r="T3711">
            <v>2022</v>
          </cell>
          <cell r="V3711">
            <v>40</v>
          </cell>
          <cell r="W3711" t="str">
            <v>Non</v>
          </cell>
          <cell r="Z3711" t="str">
            <v>AN_COMP_J</v>
          </cell>
          <cell r="AA3711" t="str">
            <v>Carte 1 an Compétition Jeune</v>
          </cell>
          <cell r="AB3711">
            <v>71401</v>
          </cell>
          <cell r="AC3711">
            <v>44562</v>
          </cell>
          <cell r="AD3711">
            <v>44565</v>
          </cell>
          <cell r="AE3711">
            <v>44926</v>
          </cell>
          <cell r="AF3711" t="str">
            <v>Aucun</v>
          </cell>
          <cell r="AG3711" t="str">
            <v>M</v>
          </cell>
          <cell r="AH3711" t="str">
            <v>MINIME</v>
          </cell>
        </row>
        <row r="3712">
          <cell r="E3712">
            <v>482149</v>
          </cell>
          <cell r="F3712" t="str">
            <v>M.</v>
          </cell>
          <cell r="G3712" t="str">
            <v>BOUCAULT</v>
          </cell>
          <cell r="H3712" t="str">
            <v>NICOLAS</v>
          </cell>
          <cell r="I3712">
            <v>28997</v>
          </cell>
          <cell r="J3712" t="str">
            <v>FRANCE</v>
          </cell>
          <cell r="K3712" t="str">
            <v>Homme</v>
          </cell>
          <cell r="L3712">
            <v>3520</v>
          </cell>
          <cell r="M3712" t="str">
            <v>CHATEAUBOURG CANOE KAYAK</v>
          </cell>
          <cell r="N3712" t="str">
            <v>CHATEAUBOURG CK</v>
          </cell>
          <cell r="O3712">
            <v>3500</v>
          </cell>
          <cell r="P3712" t="str">
            <v>COMITE DEPARTEMENTAL CK D'ILLE ET VILAINE</v>
          </cell>
          <cell r="Q3712" t="str">
            <v>CR03</v>
          </cell>
          <cell r="R3712" t="str">
            <v>COMITE REGIONAL BRETAGNE CK</v>
          </cell>
          <cell r="S3712" t="str">
            <v>FEDERATION FRANCAISE CANOE-KAYAK ET SPORTS PAGAIE</v>
          </cell>
          <cell r="T3712">
            <v>2022</v>
          </cell>
          <cell r="V3712">
            <v>55</v>
          </cell>
          <cell r="W3712" t="str">
            <v>Non</v>
          </cell>
          <cell r="Z3712" t="str">
            <v>AN_LOIS_A</v>
          </cell>
          <cell r="AA3712" t="str">
            <v>Carte 1 an Loisir Adulte</v>
          </cell>
          <cell r="AB3712">
            <v>71145</v>
          </cell>
          <cell r="AC3712">
            <v>44562</v>
          </cell>
          <cell r="AD3712">
            <v>44572</v>
          </cell>
          <cell r="AE3712">
            <v>44926</v>
          </cell>
          <cell r="AF3712" t="str">
            <v>Aucun</v>
          </cell>
          <cell r="AG3712" t="str">
            <v>V</v>
          </cell>
          <cell r="AH3712" t="str">
            <v>VETERAN</v>
          </cell>
          <cell r="AJ3712">
            <v>44494</v>
          </cell>
          <cell r="AK3712" t="str">
            <v>Loisir</v>
          </cell>
        </row>
        <row r="3713">
          <cell r="E3713">
            <v>482151</v>
          </cell>
          <cell r="F3713" t="str">
            <v>M.</v>
          </cell>
          <cell r="G3713" t="str">
            <v>AUDINETTE</v>
          </cell>
          <cell r="H3713" t="str">
            <v>NOAH</v>
          </cell>
          <cell r="I3713">
            <v>40131</v>
          </cell>
          <cell r="J3713" t="str">
            <v>FRANCE</v>
          </cell>
          <cell r="K3713" t="str">
            <v>Homme</v>
          </cell>
          <cell r="L3713">
            <v>2931</v>
          </cell>
          <cell r="M3713" t="str">
            <v>CENTRE NAUTIQUE PLOUHINEC CAP SIZUN-POINTE DU RAZ</v>
          </cell>
          <cell r="N3713" t="str">
            <v>CNPCSPR</v>
          </cell>
          <cell r="O3713">
            <v>2900</v>
          </cell>
          <cell r="P3713" t="str">
            <v>COMITE DEPARTEMENTAL CK DU FINISTERE</v>
          </cell>
          <cell r="Q3713" t="str">
            <v>CR03</v>
          </cell>
          <cell r="R3713" t="str">
            <v>COMITE REGIONAL BRETAGNE CK</v>
          </cell>
          <cell r="S3713" t="str">
            <v>FEDERATION FRANCAISE CANOE-KAYAK ET SPORTS PAGAIE</v>
          </cell>
          <cell r="T3713">
            <v>2022</v>
          </cell>
          <cell r="V3713">
            <v>40</v>
          </cell>
          <cell r="W3713" t="str">
            <v>Non</v>
          </cell>
          <cell r="Z3713" t="str">
            <v>AN_COMP_J</v>
          </cell>
          <cell r="AA3713" t="str">
            <v>Carte 1 an Compétition Jeune</v>
          </cell>
          <cell r="AB3713">
            <v>70938</v>
          </cell>
          <cell r="AC3713">
            <v>44531</v>
          </cell>
          <cell r="AD3713">
            <v>44580</v>
          </cell>
          <cell r="AE3713">
            <v>44926</v>
          </cell>
          <cell r="AF3713" t="str">
            <v>Aucun</v>
          </cell>
          <cell r="AG3713" t="str">
            <v>M</v>
          </cell>
          <cell r="AH3713" t="str">
            <v>MINIME</v>
          </cell>
          <cell r="AN3713">
            <v>44580</v>
          </cell>
          <cell r="AO3713" t="str">
            <v>Compétition</v>
          </cell>
        </row>
        <row r="3714">
          <cell r="E3714">
            <v>482156</v>
          </cell>
          <cell r="F3714" t="str">
            <v>Mme</v>
          </cell>
          <cell r="G3714" t="str">
            <v>GAULTIER</v>
          </cell>
          <cell r="H3714" t="str">
            <v>SANDRA</v>
          </cell>
          <cell r="I3714">
            <v>27036</v>
          </cell>
          <cell r="J3714" t="str">
            <v>FRANCE</v>
          </cell>
          <cell r="K3714" t="str">
            <v>Femme</v>
          </cell>
          <cell r="L3714">
            <v>2903</v>
          </cell>
          <cell r="M3714" t="str">
            <v>CK DE QUIMPER CORNOUAILLE</v>
          </cell>
          <cell r="O3714">
            <v>2900</v>
          </cell>
          <cell r="P3714" t="str">
            <v>COMITE DEPARTEMENTAL CK DU FINISTERE</v>
          </cell>
          <cell r="Q3714" t="str">
            <v>CR03</v>
          </cell>
          <cell r="R3714" t="str">
            <v>COMITE REGIONAL BRETAGNE CK</v>
          </cell>
          <cell r="S3714" t="str">
            <v>FEDERATION FRANCAISE CANOE-KAYAK ET SPORTS PAGAIE</v>
          </cell>
          <cell r="T3714">
            <v>2022</v>
          </cell>
          <cell r="V3714">
            <v>60</v>
          </cell>
          <cell r="W3714" t="str">
            <v>Non</v>
          </cell>
          <cell r="Z3714" t="str">
            <v>AN_COMP_A</v>
          </cell>
          <cell r="AA3714" t="str">
            <v>Carte 1 an Compétition Adulte</v>
          </cell>
          <cell r="AB3714">
            <v>70918</v>
          </cell>
          <cell r="AC3714">
            <v>44531</v>
          </cell>
          <cell r="AD3714">
            <v>44545</v>
          </cell>
          <cell r="AE3714">
            <v>44926</v>
          </cell>
          <cell r="AF3714" t="str">
            <v>Aucun</v>
          </cell>
          <cell r="AG3714" t="str">
            <v>V</v>
          </cell>
          <cell r="AH3714" t="str">
            <v>VETERAN</v>
          </cell>
          <cell r="AN3714">
            <v>44512</v>
          </cell>
          <cell r="AO3714" t="str">
            <v>Compétition</v>
          </cell>
        </row>
        <row r="3715">
          <cell r="E3715">
            <v>482157</v>
          </cell>
          <cell r="F3715" t="str">
            <v>M.</v>
          </cell>
          <cell r="G3715" t="str">
            <v>LEFEBVRE</v>
          </cell>
          <cell r="H3715" t="str">
            <v>JEROME</v>
          </cell>
          <cell r="I3715">
            <v>26826</v>
          </cell>
          <cell r="J3715" t="str">
            <v>FRANCE</v>
          </cell>
          <cell r="K3715" t="str">
            <v>Homme</v>
          </cell>
          <cell r="L3715">
            <v>2903</v>
          </cell>
          <cell r="M3715" t="str">
            <v>CK DE QUIMPER CORNOUAILLE</v>
          </cell>
          <cell r="O3715">
            <v>2900</v>
          </cell>
          <cell r="P3715" t="str">
            <v>COMITE DEPARTEMENTAL CK DU FINISTERE</v>
          </cell>
          <cell r="Q3715" t="str">
            <v>CR03</v>
          </cell>
          <cell r="R3715" t="str">
            <v>COMITE REGIONAL BRETAGNE CK</v>
          </cell>
          <cell r="S3715" t="str">
            <v>FEDERATION FRANCAISE CANOE-KAYAK ET SPORTS PAGAIE</v>
          </cell>
          <cell r="T3715">
            <v>2022</v>
          </cell>
          <cell r="V3715">
            <v>60</v>
          </cell>
          <cell r="W3715" t="str">
            <v>Non</v>
          </cell>
          <cell r="Z3715" t="str">
            <v>AN_COMP_A</v>
          </cell>
          <cell r="AA3715" t="str">
            <v>Carte 1 an Compétition Adulte</v>
          </cell>
          <cell r="AB3715">
            <v>70918</v>
          </cell>
          <cell r="AC3715">
            <v>44531</v>
          </cell>
          <cell r="AD3715">
            <v>44545</v>
          </cell>
          <cell r="AE3715">
            <v>44926</v>
          </cell>
          <cell r="AF3715" t="str">
            <v>Aucun</v>
          </cell>
          <cell r="AG3715" t="str">
            <v>V</v>
          </cell>
          <cell r="AH3715" t="str">
            <v>VETERAN</v>
          </cell>
          <cell r="AN3715">
            <v>44499</v>
          </cell>
          <cell r="AO3715" t="str">
            <v>Compétition</v>
          </cell>
        </row>
        <row r="3716">
          <cell r="E3716">
            <v>482159</v>
          </cell>
          <cell r="F3716" t="str">
            <v>Mme</v>
          </cell>
          <cell r="G3716" t="str">
            <v>GUERIN</v>
          </cell>
          <cell r="H3716" t="str">
            <v>CLAIRE</v>
          </cell>
          <cell r="I3716">
            <v>21121</v>
          </cell>
          <cell r="J3716" t="str">
            <v>FRANCE</v>
          </cell>
          <cell r="K3716" t="str">
            <v>Femme</v>
          </cell>
          <cell r="L3716">
            <v>3522</v>
          </cell>
          <cell r="M3716" t="str">
            <v>CESSON SEVIGNE CANOE KAYAK LES POISSONS VOLANTS</v>
          </cell>
          <cell r="N3716" t="str">
            <v>CSCK PV</v>
          </cell>
          <cell r="O3716">
            <v>3500</v>
          </cell>
          <cell r="P3716" t="str">
            <v>COMITE DEPARTEMENTAL CK D'ILLE ET VILAINE</v>
          </cell>
          <cell r="Q3716" t="str">
            <v>CR03</v>
          </cell>
          <cell r="R3716" t="str">
            <v>COMITE REGIONAL BRETAGNE CK</v>
          </cell>
          <cell r="S3716" t="str">
            <v>FEDERATION FRANCAISE CANOE-KAYAK ET SPORTS PAGAIE</v>
          </cell>
          <cell r="T3716">
            <v>2022</v>
          </cell>
          <cell r="V3716">
            <v>55</v>
          </cell>
          <cell r="W3716" t="str">
            <v>Non</v>
          </cell>
          <cell r="Z3716" t="str">
            <v>AN_LOIS_A</v>
          </cell>
          <cell r="AA3716" t="str">
            <v>Carte 1 an Loisir Adulte</v>
          </cell>
          <cell r="AB3716">
            <v>71104</v>
          </cell>
          <cell r="AC3716">
            <v>44531</v>
          </cell>
          <cell r="AD3716">
            <v>44559</v>
          </cell>
          <cell r="AE3716">
            <v>44926</v>
          </cell>
          <cell r="AF3716" t="str">
            <v>Aucun</v>
          </cell>
          <cell r="AG3716" t="str">
            <v>V</v>
          </cell>
          <cell r="AH3716" t="str">
            <v>VETERAN</v>
          </cell>
          <cell r="AJ3716">
            <v>44509</v>
          </cell>
          <cell r="AK3716" t="str">
            <v>Loisir</v>
          </cell>
          <cell r="AL3716" t="str">
            <v>ANNE SALAUN</v>
          </cell>
        </row>
        <row r="3717">
          <cell r="E3717">
            <v>482171</v>
          </cell>
          <cell r="F3717" t="str">
            <v>M.</v>
          </cell>
          <cell r="G3717" t="str">
            <v>URIEN</v>
          </cell>
          <cell r="H3717" t="str">
            <v>ELOUEN</v>
          </cell>
          <cell r="I3717">
            <v>39966</v>
          </cell>
          <cell r="J3717" t="str">
            <v>FRANCE</v>
          </cell>
          <cell r="K3717" t="str">
            <v>Homme</v>
          </cell>
          <cell r="L3717">
            <v>5611</v>
          </cell>
          <cell r="M3717" t="str">
            <v>CLUB C.K. MALESTROIT</v>
          </cell>
          <cell r="O3717">
            <v>5600</v>
          </cell>
          <cell r="P3717" t="str">
            <v>COMITE DEPARTEMENTAL CK DU MORBIHAN</v>
          </cell>
          <cell r="Q3717" t="str">
            <v>CR03</v>
          </cell>
          <cell r="R3717" t="str">
            <v>COMITE REGIONAL BRETAGNE CK</v>
          </cell>
          <cell r="S3717" t="str">
            <v>FEDERATION FRANCAISE CANOE-KAYAK ET SPORTS PAGAIE</v>
          </cell>
          <cell r="T3717">
            <v>2022</v>
          </cell>
          <cell r="V3717">
            <v>40</v>
          </cell>
          <cell r="W3717" t="str">
            <v>Non</v>
          </cell>
          <cell r="Z3717" t="str">
            <v>AN_COMP_J</v>
          </cell>
          <cell r="AA3717" t="str">
            <v>Carte 1 an Compétition Jeune</v>
          </cell>
          <cell r="AB3717">
            <v>71176</v>
          </cell>
          <cell r="AC3717">
            <v>44562</v>
          </cell>
          <cell r="AD3717">
            <v>44569</v>
          </cell>
          <cell r="AE3717">
            <v>44926</v>
          </cell>
          <cell r="AF3717" t="str">
            <v>Aucun</v>
          </cell>
          <cell r="AG3717" t="str">
            <v>M</v>
          </cell>
          <cell r="AH3717" t="str">
            <v>MINIME</v>
          </cell>
          <cell r="AN3717">
            <v>44569</v>
          </cell>
          <cell r="AO3717" t="str">
            <v>Compétition</v>
          </cell>
        </row>
        <row r="3718">
          <cell r="E3718">
            <v>482175</v>
          </cell>
          <cell r="F3718" t="str">
            <v>M.</v>
          </cell>
          <cell r="G3718" t="str">
            <v>LEDOUX</v>
          </cell>
          <cell r="H3718" t="str">
            <v>STEVEN</v>
          </cell>
          <cell r="I3718">
            <v>40411</v>
          </cell>
          <cell r="J3718" t="str">
            <v>FRANCE</v>
          </cell>
          <cell r="K3718" t="str">
            <v>Homme</v>
          </cell>
          <cell r="L3718">
            <v>3512</v>
          </cell>
          <cell r="M3718" t="str">
            <v>CANOE KAYAK CLUB ACIGNE</v>
          </cell>
          <cell r="O3718">
            <v>3500</v>
          </cell>
          <cell r="P3718" t="str">
            <v>COMITE DEPARTEMENTAL CK D'ILLE ET VILAINE</v>
          </cell>
          <cell r="Q3718" t="str">
            <v>CR03</v>
          </cell>
          <cell r="R3718" t="str">
            <v>COMITE REGIONAL BRETAGNE CK</v>
          </cell>
          <cell r="S3718" t="str">
            <v>FEDERATION FRANCAISE CANOE-KAYAK ET SPORTS PAGAIE</v>
          </cell>
          <cell r="T3718">
            <v>2022</v>
          </cell>
          <cell r="V3718">
            <v>40</v>
          </cell>
          <cell r="W3718" t="str">
            <v>Non</v>
          </cell>
          <cell r="Z3718" t="str">
            <v>AN_COMP_J</v>
          </cell>
          <cell r="AA3718" t="str">
            <v>Carte 1 an Compétition Jeune</v>
          </cell>
          <cell r="AB3718">
            <v>71138</v>
          </cell>
          <cell r="AC3718">
            <v>44562</v>
          </cell>
          <cell r="AD3718">
            <v>44565</v>
          </cell>
          <cell r="AE3718">
            <v>44926</v>
          </cell>
          <cell r="AF3718" t="str">
            <v>Aucun</v>
          </cell>
          <cell r="AG3718" t="str">
            <v>B</v>
          </cell>
          <cell r="AH3718" t="str">
            <v>BENJAMIN</v>
          </cell>
          <cell r="AN3718">
            <v>44584</v>
          </cell>
          <cell r="AO3718" t="str">
            <v>Compétition</v>
          </cell>
        </row>
        <row r="3719">
          <cell r="E3719">
            <v>482177</v>
          </cell>
          <cell r="F3719" t="str">
            <v>M.</v>
          </cell>
          <cell r="G3719" t="str">
            <v>GARZUEL</v>
          </cell>
          <cell r="H3719" t="str">
            <v>MATHIEU</v>
          </cell>
          <cell r="I3719">
            <v>31907</v>
          </cell>
          <cell r="J3719" t="str">
            <v>FRANCE</v>
          </cell>
          <cell r="K3719" t="str">
            <v>Homme</v>
          </cell>
          <cell r="L3719">
            <v>3501</v>
          </cell>
          <cell r="M3719" t="str">
            <v>KAYAK CLUB PONT REAN</v>
          </cell>
          <cell r="O3719">
            <v>3500</v>
          </cell>
          <cell r="P3719" t="str">
            <v>COMITE DEPARTEMENTAL CK D'ILLE ET VILAINE</v>
          </cell>
          <cell r="Q3719" t="str">
            <v>CR03</v>
          </cell>
          <cell r="R3719" t="str">
            <v>COMITE REGIONAL BRETAGNE CK</v>
          </cell>
          <cell r="S3719" t="str">
            <v>FEDERATION FRANCAISE CANOE-KAYAK ET SPORTS PAGAIE</v>
          </cell>
          <cell r="T3719">
            <v>2022</v>
          </cell>
          <cell r="V3719">
            <v>60</v>
          </cell>
          <cell r="W3719" t="str">
            <v>Non</v>
          </cell>
          <cell r="Z3719" t="str">
            <v>AN_COMP_A</v>
          </cell>
          <cell r="AA3719" t="str">
            <v>Carte 1 an Compétition Adulte</v>
          </cell>
          <cell r="AB3719">
            <v>70967</v>
          </cell>
          <cell r="AC3719">
            <v>44531</v>
          </cell>
          <cell r="AD3719">
            <v>44552</v>
          </cell>
          <cell r="AE3719">
            <v>44926</v>
          </cell>
          <cell r="AF3719" t="str">
            <v>Aucun</v>
          </cell>
          <cell r="AG3719" t="str">
            <v>V</v>
          </cell>
          <cell r="AH3719" t="str">
            <v>VETERAN</v>
          </cell>
          <cell r="AN3719">
            <v>44459</v>
          </cell>
          <cell r="AO3719" t="str">
            <v>Compétition</v>
          </cell>
        </row>
        <row r="3720">
          <cell r="E3720">
            <v>482195</v>
          </cell>
          <cell r="F3720" t="str">
            <v>Mme</v>
          </cell>
          <cell r="G3720" t="str">
            <v>ROUSSELIN</v>
          </cell>
          <cell r="H3720" t="str">
            <v>NOELLE</v>
          </cell>
          <cell r="I3720">
            <v>25099</v>
          </cell>
          <cell r="J3720" t="str">
            <v>FRANCE</v>
          </cell>
          <cell r="K3720" t="str">
            <v>Femme</v>
          </cell>
          <cell r="L3720">
            <v>3522</v>
          </cell>
          <cell r="M3720" t="str">
            <v>CESSON SEVIGNE CANOE KAYAK LES POISSONS VOLANTS</v>
          </cell>
          <cell r="N3720" t="str">
            <v>CSCK PV</v>
          </cell>
          <cell r="O3720">
            <v>3500</v>
          </cell>
          <cell r="P3720" t="str">
            <v>COMITE DEPARTEMENTAL CK D'ILLE ET VILAINE</v>
          </cell>
          <cell r="Q3720" t="str">
            <v>CR03</v>
          </cell>
          <cell r="R3720" t="str">
            <v>COMITE REGIONAL BRETAGNE CK</v>
          </cell>
          <cell r="S3720" t="str">
            <v>FEDERATION FRANCAISE CANOE-KAYAK ET SPORTS PAGAIE</v>
          </cell>
          <cell r="T3720">
            <v>2022</v>
          </cell>
          <cell r="V3720">
            <v>55</v>
          </cell>
          <cell r="W3720" t="str">
            <v>Non</v>
          </cell>
          <cell r="Z3720" t="str">
            <v>AN_LOIS_A</v>
          </cell>
          <cell r="AA3720" t="str">
            <v>Carte 1 an Loisir Adulte</v>
          </cell>
          <cell r="AB3720">
            <v>71583</v>
          </cell>
          <cell r="AC3720">
            <v>44562</v>
          </cell>
          <cell r="AD3720">
            <v>44565</v>
          </cell>
          <cell r="AE3720">
            <v>44926</v>
          </cell>
          <cell r="AF3720" t="str">
            <v>Aucun</v>
          </cell>
          <cell r="AG3720" t="str">
            <v>V</v>
          </cell>
          <cell r="AH3720" t="str">
            <v>VETERAN</v>
          </cell>
        </row>
        <row r="3721">
          <cell r="E3721">
            <v>482196</v>
          </cell>
          <cell r="F3721" t="str">
            <v>Mme</v>
          </cell>
          <cell r="G3721" t="str">
            <v>BERTHELOT</v>
          </cell>
          <cell r="H3721" t="str">
            <v>FANY</v>
          </cell>
          <cell r="I3721">
            <v>28333</v>
          </cell>
          <cell r="J3721" t="str">
            <v>FRANCE</v>
          </cell>
          <cell r="K3721" t="str">
            <v>Femme</v>
          </cell>
          <cell r="L3721">
            <v>3507</v>
          </cell>
          <cell r="M3721" t="str">
            <v>CANOE KAYAK DU PAYS DE BROCELIANDE</v>
          </cell>
          <cell r="O3721">
            <v>3500</v>
          </cell>
          <cell r="P3721" t="str">
            <v>COMITE DEPARTEMENTAL CK D'ILLE ET VILAINE</v>
          </cell>
          <cell r="Q3721" t="str">
            <v>CR03</v>
          </cell>
          <cell r="R3721" t="str">
            <v>COMITE REGIONAL BRETAGNE CK</v>
          </cell>
          <cell r="S3721" t="str">
            <v>FEDERATION FRANCAISE CANOE-KAYAK ET SPORTS PAGAIE</v>
          </cell>
          <cell r="T3721">
            <v>2022</v>
          </cell>
          <cell r="V3721">
            <v>60</v>
          </cell>
          <cell r="W3721" t="str">
            <v>Non</v>
          </cell>
          <cell r="Z3721" t="str">
            <v>AN_COMP_A</v>
          </cell>
          <cell r="AA3721" t="str">
            <v>Carte 1 an Compétition Adulte</v>
          </cell>
          <cell r="AB3721">
            <v>71589</v>
          </cell>
          <cell r="AC3721">
            <v>44562</v>
          </cell>
          <cell r="AD3721">
            <v>44565</v>
          </cell>
          <cell r="AE3721">
            <v>44926</v>
          </cell>
          <cell r="AF3721" t="str">
            <v>Aucun</v>
          </cell>
          <cell r="AG3721" t="str">
            <v>V</v>
          </cell>
          <cell r="AH3721" t="str">
            <v>VETERAN</v>
          </cell>
        </row>
        <row r="3722">
          <cell r="E3722">
            <v>482217</v>
          </cell>
          <cell r="F3722" t="str">
            <v>M.</v>
          </cell>
          <cell r="G3722" t="str">
            <v>LE GURUN KERMORVANT</v>
          </cell>
          <cell r="H3722" t="str">
            <v>JOSHUA</v>
          </cell>
          <cell r="I3722">
            <v>40378</v>
          </cell>
          <cell r="J3722" t="str">
            <v>FRANCE</v>
          </cell>
          <cell r="K3722" t="str">
            <v>Homme</v>
          </cell>
          <cell r="L3722">
            <v>5675</v>
          </cell>
          <cell r="M3722" t="str">
            <v>CERCLE NAUTIQUE DE LA RIA D'ETEL</v>
          </cell>
          <cell r="N3722" t="str">
            <v>CNRE</v>
          </cell>
          <cell r="O3722">
            <v>5600</v>
          </cell>
          <cell r="P3722" t="str">
            <v>COMITE DEPARTEMENTAL CK DU MORBIHAN</v>
          </cell>
          <cell r="Q3722" t="str">
            <v>CR03</v>
          </cell>
          <cell r="R3722" t="str">
            <v>COMITE REGIONAL BRETAGNE CK</v>
          </cell>
          <cell r="S3722" t="str">
            <v>FEDERATION FRANCAISE CANOE-KAYAK ET SPORTS PAGAIE</v>
          </cell>
          <cell r="T3722">
            <v>2022</v>
          </cell>
          <cell r="V3722">
            <v>40</v>
          </cell>
          <cell r="W3722" t="str">
            <v>Non</v>
          </cell>
          <cell r="Z3722" t="str">
            <v>AN_COMP_J</v>
          </cell>
          <cell r="AA3722" t="str">
            <v>Carte 1 an Compétition Jeune</v>
          </cell>
          <cell r="AB3722">
            <v>71001</v>
          </cell>
          <cell r="AC3722">
            <v>44531</v>
          </cell>
          <cell r="AD3722">
            <v>44572</v>
          </cell>
          <cell r="AE3722">
            <v>44926</v>
          </cell>
          <cell r="AF3722" t="str">
            <v>Aucun</v>
          </cell>
          <cell r="AG3722" t="str">
            <v>B</v>
          </cell>
          <cell r="AH3722" t="str">
            <v>BENJAMIN</v>
          </cell>
          <cell r="AN3722">
            <v>44572</v>
          </cell>
          <cell r="AO3722" t="str">
            <v>Compétition</v>
          </cell>
        </row>
        <row r="3723">
          <cell r="E3723">
            <v>482218</v>
          </cell>
          <cell r="F3723" t="str">
            <v>Mme</v>
          </cell>
          <cell r="G3723" t="str">
            <v>WELLECAN</v>
          </cell>
          <cell r="H3723" t="str">
            <v>APOLLONIA</v>
          </cell>
          <cell r="I3723">
            <v>41410</v>
          </cell>
          <cell r="J3723" t="str">
            <v>FRANCE</v>
          </cell>
          <cell r="K3723" t="str">
            <v>Femme</v>
          </cell>
          <cell r="L3723">
            <v>2978</v>
          </cell>
          <cell r="M3723" t="str">
            <v>CANOE KAYAK CLUB BRESTOIS</v>
          </cell>
          <cell r="N3723" t="str">
            <v>CKCB</v>
          </cell>
          <cell r="O3723">
            <v>2900</v>
          </cell>
          <cell r="P3723" t="str">
            <v>COMITE DEPARTEMENTAL CK DU FINISTERE</v>
          </cell>
          <cell r="Q3723" t="str">
            <v>CR03</v>
          </cell>
          <cell r="R3723" t="str">
            <v>COMITE REGIONAL BRETAGNE CK</v>
          </cell>
          <cell r="S3723" t="str">
            <v>FEDERATION FRANCAISE CANOE-KAYAK ET SPORTS PAGAIE</v>
          </cell>
          <cell r="T3723">
            <v>2022</v>
          </cell>
          <cell r="V3723">
            <v>40</v>
          </cell>
          <cell r="W3723" t="str">
            <v>Non</v>
          </cell>
          <cell r="Z3723" t="str">
            <v>AN_COMP_J</v>
          </cell>
          <cell r="AA3723" t="str">
            <v>Carte 1 an Compétition Jeune</v>
          </cell>
          <cell r="AB3723">
            <v>71604</v>
          </cell>
          <cell r="AC3723">
            <v>44562</v>
          </cell>
          <cell r="AD3723">
            <v>44565</v>
          </cell>
          <cell r="AE3723">
            <v>44926</v>
          </cell>
          <cell r="AF3723" t="str">
            <v>Aucun</v>
          </cell>
          <cell r="AG3723" t="str">
            <v>P</v>
          </cell>
          <cell r="AH3723" t="str">
            <v>POUSSIN</v>
          </cell>
        </row>
        <row r="3724">
          <cell r="E3724">
            <v>482221</v>
          </cell>
          <cell r="F3724" t="str">
            <v>M.</v>
          </cell>
          <cell r="G3724" t="str">
            <v>GRENIER</v>
          </cell>
          <cell r="H3724" t="str">
            <v>LUCAS</v>
          </cell>
          <cell r="I3724">
            <v>34755</v>
          </cell>
          <cell r="J3724" t="str">
            <v>FRANCE</v>
          </cell>
          <cell r="K3724" t="str">
            <v>Homme</v>
          </cell>
          <cell r="L3724">
            <v>2978</v>
          </cell>
          <cell r="M3724" t="str">
            <v>CANOE KAYAK CLUB BRESTOIS</v>
          </cell>
          <cell r="N3724" t="str">
            <v>CKCB</v>
          </cell>
          <cell r="O3724">
            <v>2900</v>
          </cell>
          <cell r="P3724" t="str">
            <v>COMITE DEPARTEMENTAL CK DU FINISTERE</v>
          </cell>
          <cell r="Q3724" t="str">
            <v>CR03</v>
          </cell>
          <cell r="R3724" t="str">
            <v>COMITE REGIONAL BRETAGNE CK</v>
          </cell>
          <cell r="S3724" t="str">
            <v>FEDERATION FRANCAISE CANOE-KAYAK ET SPORTS PAGAIE</v>
          </cell>
          <cell r="T3724">
            <v>2022</v>
          </cell>
          <cell r="V3724">
            <v>55</v>
          </cell>
          <cell r="W3724" t="str">
            <v>Non</v>
          </cell>
          <cell r="Z3724" t="str">
            <v>AN_LOIS_A</v>
          </cell>
          <cell r="AA3724" t="str">
            <v>Carte 1 an Loisir Adulte</v>
          </cell>
          <cell r="AB3724">
            <v>71123</v>
          </cell>
          <cell r="AC3724">
            <v>44531</v>
          </cell>
          <cell r="AD3724">
            <v>44533</v>
          </cell>
          <cell r="AE3724">
            <v>44926</v>
          </cell>
          <cell r="AF3724" t="str">
            <v>Aucun</v>
          </cell>
          <cell r="AG3724" t="str">
            <v>S</v>
          </cell>
          <cell r="AH3724" t="str">
            <v>SENIOR</v>
          </cell>
        </row>
        <row r="3725">
          <cell r="E3725">
            <v>482224</v>
          </cell>
          <cell r="F3725" t="str">
            <v>M.</v>
          </cell>
          <cell r="G3725" t="str">
            <v>GUESNIER</v>
          </cell>
          <cell r="H3725" t="str">
            <v>SYLVAIN</v>
          </cell>
          <cell r="I3725">
            <v>29705</v>
          </cell>
          <cell r="J3725" t="str">
            <v>FRANCE</v>
          </cell>
          <cell r="K3725" t="str">
            <v>Homme</v>
          </cell>
          <cell r="L3725">
            <v>2978</v>
          </cell>
          <cell r="M3725" t="str">
            <v>CANOE KAYAK CLUB BRESTOIS</v>
          </cell>
          <cell r="N3725" t="str">
            <v>CKCB</v>
          </cell>
          <cell r="O3725">
            <v>2900</v>
          </cell>
          <cell r="P3725" t="str">
            <v>COMITE DEPARTEMENTAL CK DU FINISTERE</v>
          </cell>
          <cell r="Q3725" t="str">
            <v>CR03</v>
          </cell>
          <cell r="R3725" t="str">
            <v>COMITE REGIONAL BRETAGNE CK</v>
          </cell>
          <cell r="S3725" t="str">
            <v>FEDERATION FRANCAISE CANOE-KAYAK ET SPORTS PAGAIE</v>
          </cell>
          <cell r="T3725">
            <v>2022</v>
          </cell>
          <cell r="V3725">
            <v>55</v>
          </cell>
          <cell r="W3725" t="str">
            <v>Non</v>
          </cell>
          <cell r="Z3725" t="str">
            <v>AN_LOIS_A</v>
          </cell>
          <cell r="AA3725" t="str">
            <v>Carte 1 an Loisir Adulte</v>
          </cell>
          <cell r="AB3725">
            <v>71123</v>
          </cell>
          <cell r="AC3725">
            <v>44531</v>
          </cell>
          <cell r="AD3725">
            <v>44533</v>
          </cell>
          <cell r="AE3725">
            <v>44926</v>
          </cell>
          <cell r="AF3725" t="str">
            <v>Aucun</v>
          </cell>
          <cell r="AG3725" t="str">
            <v>V</v>
          </cell>
          <cell r="AH3725" t="str">
            <v>VETERAN</v>
          </cell>
        </row>
        <row r="3726">
          <cell r="E3726">
            <v>482225</v>
          </cell>
          <cell r="F3726" t="str">
            <v>Mme</v>
          </cell>
          <cell r="G3726" t="str">
            <v>HOCHART</v>
          </cell>
          <cell r="H3726" t="str">
            <v>FLORINE</v>
          </cell>
          <cell r="I3726">
            <v>38773</v>
          </cell>
          <cell r="J3726" t="str">
            <v>FRANCE</v>
          </cell>
          <cell r="K3726" t="str">
            <v>Femme</v>
          </cell>
          <cell r="L3726">
            <v>2978</v>
          </cell>
          <cell r="M3726" t="str">
            <v>CANOE KAYAK CLUB BRESTOIS</v>
          </cell>
          <cell r="N3726" t="str">
            <v>CKCB</v>
          </cell>
          <cell r="O3726">
            <v>2900</v>
          </cell>
          <cell r="P3726" t="str">
            <v>COMITE DEPARTEMENTAL CK DU FINISTERE</v>
          </cell>
          <cell r="Q3726" t="str">
            <v>CR03</v>
          </cell>
          <cell r="R3726" t="str">
            <v>COMITE REGIONAL BRETAGNE CK</v>
          </cell>
          <cell r="S3726" t="str">
            <v>FEDERATION FRANCAISE CANOE-KAYAK ET SPORTS PAGAIE</v>
          </cell>
          <cell r="T3726">
            <v>2022</v>
          </cell>
          <cell r="V3726">
            <v>20</v>
          </cell>
          <cell r="W3726" t="str">
            <v>Non</v>
          </cell>
          <cell r="Z3726" t="str">
            <v>AN_LOIS_J</v>
          </cell>
          <cell r="AA3726" t="str">
            <v>Carte 1 an Loisir Jeune</v>
          </cell>
          <cell r="AB3726">
            <v>71123</v>
          </cell>
          <cell r="AC3726">
            <v>44531</v>
          </cell>
          <cell r="AD3726">
            <v>44533</v>
          </cell>
          <cell r="AE3726">
            <v>44926</v>
          </cell>
          <cell r="AF3726" t="str">
            <v>Aucun</v>
          </cell>
          <cell r="AG3726" t="str">
            <v>C</v>
          </cell>
          <cell r="AH3726" t="str">
            <v>CADET</v>
          </cell>
        </row>
        <row r="3727">
          <cell r="E3727">
            <v>482237</v>
          </cell>
          <cell r="F3727" t="str">
            <v>M.</v>
          </cell>
          <cell r="G3727" t="str">
            <v>BAVEREZ</v>
          </cell>
          <cell r="H3727" t="str">
            <v>FRANCOIS</v>
          </cell>
          <cell r="I3727">
            <v>24054</v>
          </cell>
          <cell r="J3727" t="str">
            <v>FRANCE</v>
          </cell>
          <cell r="K3727" t="str">
            <v>Homme</v>
          </cell>
          <cell r="L3727">
            <v>2978</v>
          </cell>
          <cell r="M3727" t="str">
            <v>CANOE KAYAK CLUB BRESTOIS</v>
          </cell>
          <cell r="N3727" t="str">
            <v>CKCB</v>
          </cell>
          <cell r="O3727">
            <v>2900</v>
          </cell>
          <cell r="P3727" t="str">
            <v>COMITE DEPARTEMENTAL CK DU FINISTERE</v>
          </cell>
          <cell r="Q3727" t="str">
            <v>CR03</v>
          </cell>
          <cell r="R3727" t="str">
            <v>COMITE REGIONAL BRETAGNE CK</v>
          </cell>
          <cell r="S3727" t="str">
            <v>FEDERATION FRANCAISE CANOE-KAYAK ET SPORTS PAGAIE</v>
          </cell>
          <cell r="T3727">
            <v>2022</v>
          </cell>
          <cell r="V3727">
            <v>55</v>
          </cell>
          <cell r="W3727" t="str">
            <v>Non</v>
          </cell>
          <cell r="Z3727" t="str">
            <v>AN_LOIS_A</v>
          </cell>
          <cell r="AA3727" t="str">
            <v>Carte 1 an Loisir Adulte</v>
          </cell>
          <cell r="AB3727">
            <v>71123</v>
          </cell>
          <cell r="AC3727">
            <v>44531</v>
          </cell>
          <cell r="AD3727">
            <v>44533</v>
          </cell>
          <cell r="AE3727">
            <v>44926</v>
          </cell>
          <cell r="AF3727" t="str">
            <v>Aucun</v>
          </cell>
          <cell r="AG3727" t="str">
            <v>V</v>
          </cell>
          <cell r="AH3727" t="str">
            <v>VETERAN</v>
          </cell>
        </row>
        <row r="3728">
          <cell r="E3728">
            <v>482241</v>
          </cell>
          <cell r="F3728" t="str">
            <v>Mme</v>
          </cell>
          <cell r="G3728" t="str">
            <v>ARGOUARCH</v>
          </cell>
          <cell r="H3728" t="str">
            <v>SOLINE</v>
          </cell>
          <cell r="I3728">
            <v>39206</v>
          </cell>
          <cell r="J3728" t="str">
            <v>FRANCE</v>
          </cell>
          <cell r="K3728" t="str">
            <v>Femme</v>
          </cell>
          <cell r="L3728">
            <v>2978</v>
          </cell>
          <cell r="M3728" t="str">
            <v>CANOE KAYAK CLUB BRESTOIS</v>
          </cell>
          <cell r="N3728" t="str">
            <v>CKCB</v>
          </cell>
          <cell r="O3728">
            <v>2900</v>
          </cell>
          <cell r="P3728" t="str">
            <v>COMITE DEPARTEMENTAL CK DU FINISTERE</v>
          </cell>
          <cell r="Q3728" t="str">
            <v>CR03</v>
          </cell>
          <cell r="R3728" t="str">
            <v>COMITE REGIONAL BRETAGNE CK</v>
          </cell>
          <cell r="S3728" t="str">
            <v>FEDERATION FRANCAISE CANOE-KAYAK ET SPORTS PAGAIE</v>
          </cell>
          <cell r="T3728">
            <v>2022</v>
          </cell>
          <cell r="V3728">
            <v>40</v>
          </cell>
          <cell r="W3728" t="str">
            <v>Non</v>
          </cell>
          <cell r="Z3728" t="str">
            <v>AN_COMP_J</v>
          </cell>
          <cell r="AA3728" t="str">
            <v>Carte 1 an Compétition Jeune</v>
          </cell>
          <cell r="AB3728">
            <v>71604</v>
          </cell>
          <cell r="AC3728">
            <v>44562</v>
          </cell>
          <cell r="AD3728">
            <v>44586</v>
          </cell>
          <cell r="AE3728">
            <v>44926</v>
          </cell>
          <cell r="AF3728" t="str">
            <v>Aucun</v>
          </cell>
          <cell r="AG3728" t="str">
            <v>C</v>
          </cell>
          <cell r="AH3728" t="str">
            <v>CADET</v>
          </cell>
          <cell r="AN3728">
            <v>44586</v>
          </cell>
          <cell r="AO3728" t="str">
            <v>Compétition</v>
          </cell>
        </row>
        <row r="3729">
          <cell r="E3729">
            <v>482242</v>
          </cell>
          <cell r="F3729" t="str">
            <v>M.</v>
          </cell>
          <cell r="G3729" t="str">
            <v>COQUELIN</v>
          </cell>
          <cell r="H3729" t="str">
            <v>RONAN</v>
          </cell>
          <cell r="I3729">
            <v>33518</v>
          </cell>
          <cell r="J3729" t="str">
            <v>FRANCE</v>
          </cell>
          <cell r="K3729" t="str">
            <v>Homme</v>
          </cell>
          <cell r="L3729">
            <v>3514</v>
          </cell>
          <cell r="M3729" t="str">
            <v>U.S.V. CK VERN / SEICHE</v>
          </cell>
          <cell r="O3729">
            <v>3500</v>
          </cell>
          <cell r="P3729" t="str">
            <v>COMITE DEPARTEMENTAL CK D'ILLE ET VILAINE</v>
          </cell>
          <cell r="Q3729" t="str">
            <v>CR03</v>
          </cell>
          <cell r="R3729" t="str">
            <v>COMITE REGIONAL BRETAGNE CK</v>
          </cell>
          <cell r="S3729" t="str">
            <v>FEDERATION FRANCAISE CANOE-KAYAK ET SPORTS PAGAIE</v>
          </cell>
          <cell r="T3729">
            <v>2022</v>
          </cell>
          <cell r="V3729">
            <v>55</v>
          </cell>
          <cell r="W3729" t="str">
            <v>Non</v>
          </cell>
          <cell r="Z3729" t="str">
            <v>AN_LOIS_A</v>
          </cell>
          <cell r="AA3729" t="str">
            <v>Carte 1 an Loisir Adulte</v>
          </cell>
          <cell r="AB3729">
            <v>71142</v>
          </cell>
          <cell r="AC3729">
            <v>44562</v>
          </cell>
          <cell r="AD3729">
            <v>44565</v>
          </cell>
          <cell r="AE3729">
            <v>44926</v>
          </cell>
          <cell r="AF3729" t="str">
            <v>Aucun</v>
          </cell>
          <cell r="AG3729" t="str">
            <v>S</v>
          </cell>
          <cell r="AH3729" t="str">
            <v>SENIOR</v>
          </cell>
        </row>
        <row r="3730">
          <cell r="E3730">
            <v>482246</v>
          </cell>
          <cell r="F3730" t="str">
            <v>M.</v>
          </cell>
          <cell r="G3730" t="str">
            <v>FORVEILLE</v>
          </cell>
          <cell r="H3730" t="str">
            <v>THIERRY</v>
          </cell>
          <cell r="I3730">
            <v>24230</v>
          </cell>
          <cell r="J3730" t="str">
            <v>FRANCE</v>
          </cell>
          <cell r="K3730" t="str">
            <v>Homme</v>
          </cell>
          <cell r="L3730">
            <v>3506</v>
          </cell>
          <cell r="M3730" t="str">
            <v>C.K.C.I.R. ST GREGOIRE</v>
          </cell>
          <cell r="O3730">
            <v>3500</v>
          </cell>
          <cell r="P3730" t="str">
            <v>COMITE DEPARTEMENTAL CK D'ILLE ET VILAINE</v>
          </cell>
          <cell r="Q3730" t="str">
            <v>CR03</v>
          </cell>
          <cell r="R3730" t="str">
            <v>COMITE REGIONAL BRETAGNE CK</v>
          </cell>
          <cell r="S3730" t="str">
            <v>FEDERATION FRANCAISE CANOE-KAYAK ET SPORTS PAGAIE</v>
          </cell>
          <cell r="T3730">
            <v>2022</v>
          </cell>
          <cell r="V3730">
            <v>60</v>
          </cell>
          <cell r="W3730" t="str">
            <v>Non</v>
          </cell>
          <cell r="Z3730" t="str">
            <v>AN_COMP_A</v>
          </cell>
          <cell r="AA3730" t="str">
            <v>Carte 1 an Compétition Adulte</v>
          </cell>
          <cell r="AB3730">
            <v>71435</v>
          </cell>
          <cell r="AC3730">
            <v>44562</v>
          </cell>
          <cell r="AD3730">
            <v>44565</v>
          </cell>
          <cell r="AE3730">
            <v>44926</v>
          </cell>
          <cell r="AF3730" t="str">
            <v>Aucun</v>
          </cell>
          <cell r="AG3730" t="str">
            <v>V</v>
          </cell>
          <cell r="AH3730" t="str">
            <v>VETERAN</v>
          </cell>
          <cell r="AN3730">
            <v>44488</v>
          </cell>
          <cell r="AO3730" t="str">
            <v>Compétition</v>
          </cell>
        </row>
        <row r="3731">
          <cell r="E3731">
            <v>482253</v>
          </cell>
          <cell r="F3731" t="str">
            <v>M.</v>
          </cell>
          <cell r="G3731" t="str">
            <v>THEVENOUX</v>
          </cell>
          <cell r="H3731" t="str">
            <v>ROMAIN</v>
          </cell>
          <cell r="I3731">
            <v>33837</v>
          </cell>
          <cell r="J3731" t="str">
            <v>FRANCE</v>
          </cell>
          <cell r="K3731" t="str">
            <v>Homme</v>
          </cell>
          <cell r="L3731">
            <v>3512</v>
          </cell>
          <cell r="M3731" t="str">
            <v>CANOE KAYAK CLUB ACIGNE</v>
          </cell>
          <cell r="O3731">
            <v>3500</v>
          </cell>
          <cell r="P3731" t="str">
            <v>COMITE DEPARTEMENTAL CK D'ILLE ET VILAINE</v>
          </cell>
          <cell r="Q3731" t="str">
            <v>CR03</v>
          </cell>
          <cell r="R3731" t="str">
            <v>COMITE REGIONAL BRETAGNE CK</v>
          </cell>
          <cell r="S3731" t="str">
            <v>FEDERATION FRANCAISE CANOE-KAYAK ET SPORTS PAGAIE</v>
          </cell>
          <cell r="T3731">
            <v>2022</v>
          </cell>
          <cell r="V3731">
            <v>55</v>
          </cell>
          <cell r="W3731" t="str">
            <v>Non</v>
          </cell>
          <cell r="Z3731" t="str">
            <v>AN_LOIS_A</v>
          </cell>
          <cell r="AA3731" t="str">
            <v>Carte 1 an Loisir Adulte</v>
          </cell>
          <cell r="AB3731">
            <v>71138</v>
          </cell>
          <cell r="AC3731">
            <v>44562</v>
          </cell>
          <cell r="AD3731">
            <v>44565</v>
          </cell>
          <cell r="AE3731">
            <v>44926</v>
          </cell>
          <cell r="AF3731" t="str">
            <v>Aucun</v>
          </cell>
          <cell r="AG3731" t="str">
            <v>S</v>
          </cell>
          <cell r="AH3731" t="str">
            <v>SENIOR</v>
          </cell>
          <cell r="AJ3731">
            <v>44491</v>
          </cell>
          <cell r="AK3731" t="str">
            <v>Loisir</v>
          </cell>
          <cell r="AL3731" t="str">
            <v>LELIEVRE Marie</v>
          </cell>
          <cell r="AM3731">
            <v>531080981</v>
          </cell>
        </row>
        <row r="3732">
          <cell r="E3732">
            <v>482255</v>
          </cell>
          <cell r="F3732" t="str">
            <v>M.</v>
          </cell>
          <cell r="G3732" t="str">
            <v>GALLAIS</v>
          </cell>
          <cell r="H3732" t="str">
            <v>BENOÎT</v>
          </cell>
          <cell r="I3732">
            <v>29516</v>
          </cell>
          <cell r="J3732" t="str">
            <v>FRANCE</v>
          </cell>
          <cell r="K3732" t="str">
            <v>Homme</v>
          </cell>
          <cell r="L3732">
            <v>2212</v>
          </cell>
          <cell r="M3732" t="str">
            <v>CLUB CANOE KAYAK DE LA RANCE</v>
          </cell>
          <cell r="O3732">
            <v>2200</v>
          </cell>
          <cell r="P3732" t="str">
            <v>COMITE DEPARTEMENTAL CK COTES D'ARMOR</v>
          </cell>
          <cell r="Q3732" t="str">
            <v>CR03</v>
          </cell>
          <cell r="R3732" t="str">
            <v>COMITE REGIONAL BRETAGNE CK</v>
          </cell>
          <cell r="S3732" t="str">
            <v>FEDERATION FRANCAISE CANOE-KAYAK ET SPORTS PAGAIE</v>
          </cell>
          <cell r="T3732">
            <v>2022</v>
          </cell>
          <cell r="V3732">
            <v>55</v>
          </cell>
          <cell r="W3732" t="str">
            <v>Non</v>
          </cell>
          <cell r="Z3732" t="str">
            <v>AN_LOIS_A</v>
          </cell>
          <cell r="AA3732" t="str">
            <v>Carte 1 an Loisir Adulte</v>
          </cell>
          <cell r="AB3732">
            <v>71270</v>
          </cell>
          <cell r="AC3732">
            <v>44562</v>
          </cell>
          <cell r="AD3732">
            <v>44565</v>
          </cell>
          <cell r="AE3732">
            <v>44926</v>
          </cell>
          <cell r="AF3732" t="str">
            <v>Aucun</v>
          </cell>
          <cell r="AG3732" t="str">
            <v>V</v>
          </cell>
          <cell r="AH3732" t="str">
            <v>VETERAN</v>
          </cell>
        </row>
        <row r="3733">
          <cell r="E3733">
            <v>482278</v>
          </cell>
          <cell r="F3733" t="str">
            <v>M.</v>
          </cell>
          <cell r="G3733" t="str">
            <v>VIDET</v>
          </cell>
          <cell r="H3733" t="str">
            <v>BLAISE</v>
          </cell>
          <cell r="I3733">
            <v>28344</v>
          </cell>
          <cell r="J3733" t="str">
            <v>FRANCE</v>
          </cell>
          <cell r="K3733" t="str">
            <v>Homme</v>
          </cell>
          <cell r="L3733">
            <v>2904</v>
          </cell>
          <cell r="M3733" t="str">
            <v>CANOE KAYAK DE QUIMPERLE</v>
          </cell>
          <cell r="O3733">
            <v>2900</v>
          </cell>
          <cell r="P3733" t="str">
            <v>COMITE DEPARTEMENTAL CK DU FINISTERE</v>
          </cell>
          <cell r="Q3733" t="str">
            <v>CR03</v>
          </cell>
          <cell r="R3733" t="str">
            <v>COMITE REGIONAL BRETAGNE CK</v>
          </cell>
          <cell r="S3733" t="str">
            <v>FEDERATION FRANCAISE CANOE-KAYAK ET SPORTS PAGAIE</v>
          </cell>
          <cell r="T3733">
            <v>2022</v>
          </cell>
          <cell r="V3733">
            <v>55</v>
          </cell>
          <cell r="W3733" t="str">
            <v>Non</v>
          </cell>
          <cell r="Z3733" t="str">
            <v>AN_LOIS_A</v>
          </cell>
          <cell r="AA3733" t="str">
            <v>Carte 1 an Loisir Adulte</v>
          </cell>
          <cell r="AB3733">
            <v>71568</v>
          </cell>
          <cell r="AC3733">
            <v>44562</v>
          </cell>
          <cell r="AD3733">
            <v>44565</v>
          </cell>
          <cell r="AE3733">
            <v>44926</v>
          </cell>
          <cell r="AF3733" t="str">
            <v>Aucun</v>
          </cell>
          <cell r="AG3733" t="str">
            <v>V</v>
          </cell>
          <cell r="AH3733" t="str">
            <v>VETERAN</v>
          </cell>
        </row>
        <row r="3734">
          <cell r="E3734">
            <v>482315</v>
          </cell>
          <cell r="F3734" t="str">
            <v>Mme</v>
          </cell>
          <cell r="G3734" t="str">
            <v>FOURNIER</v>
          </cell>
          <cell r="H3734" t="str">
            <v>MELIA</v>
          </cell>
          <cell r="I3734">
            <v>41195</v>
          </cell>
          <cell r="J3734" t="str">
            <v>FRANCE</v>
          </cell>
          <cell r="K3734" t="str">
            <v>Femme</v>
          </cell>
          <cell r="L3734">
            <v>5642</v>
          </cell>
          <cell r="M3734" t="str">
            <v>PLOUAY EAU VIVE</v>
          </cell>
          <cell r="N3734" t="str">
            <v>PEV</v>
          </cell>
          <cell r="O3734">
            <v>5600</v>
          </cell>
          <cell r="P3734" t="str">
            <v>COMITE DEPARTEMENTAL CK DU MORBIHAN</v>
          </cell>
          <cell r="Q3734" t="str">
            <v>CR03</v>
          </cell>
          <cell r="R3734" t="str">
            <v>COMITE REGIONAL BRETAGNE CK</v>
          </cell>
          <cell r="S3734" t="str">
            <v>FEDERATION FRANCAISE CANOE-KAYAK ET SPORTS PAGAIE</v>
          </cell>
          <cell r="T3734">
            <v>2022</v>
          </cell>
          <cell r="V3734">
            <v>40</v>
          </cell>
          <cell r="W3734" t="str">
            <v>Non</v>
          </cell>
          <cell r="Z3734" t="str">
            <v>AN_COMP_J</v>
          </cell>
          <cell r="AA3734" t="str">
            <v>Carte 1 an Compétition Jeune</v>
          </cell>
          <cell r="AB3734">
            <v>71003</v>
          </cell>
          <cell r="AC3734">
            <v>44531</v>
          </cell>
          <cell r="AD3734">
            <v>44563</v>
          </cell>
          <cell r="AE3734">
            <v>44926</v>
          </cell>
          <cell r="AF3734" t="str">
            <v>Aucun</v>
          </cell>
          <cell r="AG3734" t="str">
            <v>P</v>
          </cell>
          <cell r="AH3734" t="str">
            <v>POUSSIN</v>
          </cell>
          <cell r="AN3734">
            <v>44620</v>
          </cell>
          <cell r="AO3734" t="str">
            <v>Compétition</v>
          </cell>
        </row>
        <row r="3735">
          <cell r="E3735">
            <v>482316</v>
          </cell>
          <cell r="F3735" t="str">
            <v>Mme</v>
          </cell>
          <cell r="G3735" t="str">
            <v>LEBRE</v>
          </cell>
          <cell r="H3735" t="str">
            <v>OCEANE</v>
          </cell>
          <cell r="I3735">
            <v>40887</v>
          </cell>
          <cell r="J3735" t="str">
            <v>FRANCE</v>
          </cell>
          <cell r="K3735" t="str">
            <v>Femme</v>
          </cell>
          <cell r="L3735">
            <v>5643</v>
          </cell>
          <cell r="M3735" t="str">
            <v>LANESTER CANOE KAYAK CLUB</v>
          </cell>
          <cell r="N3735" t="str">
            <v>L.C.K.C</v>
          </cell>
          <cell r="O3735">
            <v>5600</v>
          </cell>
          <cell r="P3735" t="str">
            <v>COMITE DEPARTEMENTAL CK DU MORBIHAN</v>
          </cell>
          <cell r="Q3735" t="str">
            <v>CR03</v>
          </cell>
          <cell r="R3735" t="str">
            <v>COMITE REGIONAL BRETAGNE CK</v>
          </cell>
          <cell r="S3735" t="str">
            <v>FEDERATION FRANCAISE CANOE-KAYAK ET SPORTS PAGAIE</v>
          </cell>
          <cell r="T3735">
            <v>2022</v>
          </cell>
          <cell r="V3735">
            <v>20</v>
          </cell>
          <cell r="W3735" t="str">
            <v>Non</v>
          </cell>
          <cell r="Z3735" t="str">
            <v>AN_LOIS_J</v>
          </cell>
          <cell r="AA3735" t="str">
            <v>Carte 1 an Loisir Jeune</v>
          </cell>
          <cell r="AB3735">
            <v>71484</v>
          </cell>
          <cell r="AC3735">
            <v>44562</v>
          </cell>
          <cell r="AD3735">
            <v>44565</v>
          </cell>
          <cell r="AE3735">
            <v>44926</v>
          </cell>
          <cell r="AF3735" t="str">
            <v>Aucun</v>
          </cell>
          <cell r="AG3735" t="str">
            <v>B</v>
          </cell>
          <cell r="AH3735" t="str">
            <v>BENJAMIN</v>
          </cell>
          <cell r="AJ3735">
            <v>44524</v>
          </cell>
          <cell r="AK3735" t="str">
            <v>Loisir</v>
          </cell>
          <cell r="AL3735" t="str">
            <v>ROSENSTEIN Jean-Michel</v>
          </cell>
          <cell r="AM3735">
            <v>10002664612</v>
          </cell>
        </row>
        <row r="3736">
          <cell r="E3736">
            <v>482317</v>
          </cell>
          <cell r="F3736" t="str">
            <v>M.</v>
          </cell>
          <cell r="G3736" t="str">
            <v>NABOT</v>
          </cell>
          <cell r="H3736" t="str">
            <v>MARTIN</v>
          </cell>
          <cell r="I3736">
            <v>39207</v>
          </cell>
          <cell r="J3736" t="str">
            <v>FRANCE</v>
          </cell>
          <cell r="K3736" t="str">
            <v>Homme</v>
          </cell>
          <cell r="L3736">
            <v>5616</v>
          </cell>
          <cell r="M3736" t="str">
            <v>UNION SPORTIVE LA GACILLY</v>
          </cell>
          <cell r="O3736">
            <v>5600</v>
          </cell>
          <cell r="P3736" t="str">
            <v>COMITE DEPARTEMENTAL CK DU MORBIHAN</v>
          </cell>
          <cell r="Q3736" t="str">
            <v>CR03</v>
          </cell>
          <cell r="R3736" t="str">
            <v>COMITE REGIONAL BRETAGNE CK</v>
          </cell>
          <cell r="S3736" t="str">
            <v>FEDERATION FRANCAISE CANOE-KAYAK ET SPORTS PAGAIE</v>
          </cell>
          <cell r="T3736">
            <v>2022</v>
          </cell>
          <cell r="V3736">
            <v>40</v>
          </cell>
          <cell r="W3736" t="str">
            <v>Non</v>
          </cell>
          <cell r="Z3736" t="str">
            <v>AN_COMP_J</v>
          </cell>
          <cell r="AA3736" t="str">
            <v>Carte 1 an Compétition Jeune</v>
          </cell>
          <cell r="AB3736">
            <v>71185</v>
          </cell>
          <cell r="AC3736">
            <v>44562</v>
          </cell>
          <cell r="AD3736">
            <v>44564</v>
          </cell>
          <cell r="AE3736">
            <v>44926</v>
          </cell>
          <cell r="AF3736" t="str">
            <v>Aucun</v>
          </cell>
          <cell r="AG3736" t="str">
            <v>C</v>
          </cell>
          <cell r="AH3736" t="str">
            <v>CADET</v>
          </cell>
          <cell r="AN3736">
            <v>44488</v>
          </cell>
          <cell r="AO3736" t="str">
            <v>Compétition</v>
          </cell>
        </row>
        <row r="3737">
          <cell r="E3737">
            <v>482318</v>
          </cell>
          <cell r="F3737" t="str">
            <v>M.</v>
          </cell>
          <cell r="G3737" t="str">
            <v>TILLY</v>
          </cell>
          <cell r="H3737" t="str">
            <v>LEON</v>
          </cell>
          <cell r="I3737">
            <v>40352</v>
          </cell>
          <cell r="J3737" t="str">
            <v>FRANCE</v>
          </cell>
          <cell r="K3737" t="str">
            <v>Homme</v>
          </cell>
          <cell r="L3737">
            <v>5616</v>
          </cell>
          <cell r="M3737" t="str">
            <v>UNION SPORTIVE LA GACILLY</v>
          </cell>
          <cell r="O3737">
            <v>5600</v>
          </cell>
          <cell r="P3737" t="str">
            <v>COMITE DEPARTEMENTAL CK DU MORBIHAN</v>
          </cell>
          <cell r="Q3737" t="str">
            <v>CR03</v>
          </cell>
          <cell r="R3737" t="str">
            <v>COMITE REGIONAL BRETAGNE CK</v>
          </cell>
          <cell r="S3737" t="str">
            <v>FEDERATION FRANCAISE CANOE-KAYAK ET SPORTS PAGAIE</v>
          </cell>
          <cell r="T3737">
            <v>2022</v>
          </cell>
          <cell r="V3737">
            <v>40</v>
          </cell>
          <cell r="W3737" t="str">
            <v>Non</v>
          </cell>
          <cell r="Z3737" t="str">
            <v>AN_COMP_J</v>
          </cell>
          <cell r="AA3737" t="str">
            <v>Carte 1 an Compétition Jeune</v>
          </cell>
          <cell r="AB3737">
            <v>71185</v>
          </cell>
          <cell r="AC3737">
            <v>44562</v>
          </cell>
          <cell r="AD3737">
            <v>44564</v>
          </cell>
          <cell r="AE3737">
            <v>44926</v>
          </cell>
          <cell r="AF3737" t="str">
            <v>Aucun</v>
          </cell>
          <cell r="AG3737" t="str">
            <v>B</v>
          </cell>
          <cell r="AH3737" t="str">
            <v>BENJAMIN</v>
          </cell>
          <cell r="AN3737">
            <v>44538</v>
          </cell>
          <cell r="AO3737" t="str">
            <v>Compétition</v>
          </cell>
        </row>
        <row r="3738">
          <cell r="E3738">
            <v>482336</v>
          </cell>
          <cell r="F3738" t="str">
            <v>M.</v>
          </cell>
          <cell r="G3738" t="str">
            <v>VILOTTE-PRINCE</v>
          </cell>
          <cell r="H3738" t="str">
            <v>THOMAS</v>
          </cell>
          <cell r="I3738">
            <v>38917</v>
          </cell>
          <cell r="J3738" t="str">
            <v>FRANCE</v>
          </cell>
          <cell r="K3738" t="str">
            <v>Homme</v>
          </cell>
          <cell r="L3738">
            <v>5616</v>
          </cell>
          <cell r="M3738" t="str">
            <v>UNION SPORTIVE LA GACILLY</v>
          </cell>
          <cell r="O3738">
            <v>5600</v>
          </cell>
          <cell r="P3738" t="str">
            <v>COMITE DEPARTEMENTAL CK DU MORBIHAN</v>
          </cell>
          <cell r="Q3738" t="str">
            <v>CR03</v>
          </cell>
          <cell r="R3738" t="str">
            <v>COMITE REGIONAL BRETAGNE CK</v>
          </cell>
          <cell r="S3738" t="str">
            <v>FEDERATION FRANCAISE CANOE-KAYAK ET SPORTS PAGAIE</v>
          </cell>
          <cell r="T3738">
            <v>2022</v>
          </cell>
          <cell r="V3738">
            <v>40</v>
          </cell>
          <cell r="W3738" t="str">
            <v>Non</v>
          </cell>
          <cell r="Z3738" t="str">
            <v>AN_COMP_J</v>
          </cell>
          <cell r="AA3738" t="str">
            <v>Carte 1 an Compétition Jeune</v>
          </cell>
          <cell r="AB3738">
            <v>71185</v>
          </cell>
          <cell r="AC3738">
            <v>44562</v>
          </cell>
          <cell r="AD3738">
            <v>44564</v>
          </cell>
          <cell r="AE3738">
            <v>44926</v>
          </cell>
          <cell r="AF3738" t="str">
            <v>Aucun</v>
          </cell>
          <cell r="AG3738" t="str">
            <v>C</v>
          </cell>
          <cell r="AH3738" t="str">
            <v>CADET</v>
          </cell>
          <cell r="AN3738">
            <v>44566</v>
          </cell>
          <cell r="AO3738" t="str">
            <v>Compétition</v>
          </cell>
        </row>
        <row r="3739">
          <cell r="E3739">
            <v>482345</v>
          </cell>
          <cell r="F3739" t="str">
            <v>Mme</v>
          </cell>
          <cell r="G3739" t="str">
            <v>SARRADIN</v>
          </cell>
          <cell r="H3739" t="str">
            <v>DANIELLE</v>
          </cell>
          <cell r="I3739">
            <v>18701</v>
          </cell>
          <cell r="J3739" t="str">
            <v>FRANCE</v>
          </cell>
          <cell r="K3739" t="str">
            <v>Femme</v>
          </cell>
          <cell r="L3739">
            <v>3522</v>
          </cell>
          <cell r="M3739" t="str">
            <v>CESSON SEVIGNE CANOE KAYAK LES POISSONS VOLANTS</v>
          </cell>
          <cell r="N3739" t="str">
            <v>CSCK PV</v>
          </cell>
          <cell r="O3739">
            <v>3500</v>
          </cell>
          <cell r="P3739" t="str">
            <v>COMITE DEPARTEMENTAL CK D'ILLE ET VILAINE</v>
          </cell>
          <cell r="Q3739" t="str">
            <v>CR03</v>
          </cell>
          <cell r="R3739" t="str">
            <v>COMITE REGIONAL BRETAGNE CK</v>
          </cell>
          <cell r="S3739" t="str">
            <v>FEDERATION FRANCAISE CANOE-KAYAK ET SPORTS PAGAIE</v>
          </cell>
          <cell r="T3739">
            <v>2022</v>
          </cell>
          <cell r="V3739">
            <v>55</v>
          </cell>
          <cell r="W3739" t="str">
            <v>Non</v>
          </cell>
          <cell r="Z3739" t="str">
            <v>AN_LOIS_A</v>
          </cell>
          <cell r="AA3739" t="str">
            <v>Carte 1 an Loisir Adulte</v>
          </cell>
          <cell r="AB3739">
            <v>71583</v>
          </cell>
          <cell r="AC3739">
            <v>44562</v>
          </cell>
          <cell r="AD3739">
            <v>44565</v>
          </cell>
          <cell r="AE3739">
            <v>44926</v>
          </cell>
          <cell r="AF3739" t="str">
            <v>Aucun</v>
          </cell>
          <cell r="AG3739" t="str">
            <v>V</v>
          </cell>
          <cell r="AH3739" t="str">
            <v>VETERAN</v>
          </cell>
        </row>
        <row r="3740">
          <cell r="E3740">
            <v>482351</v>
          </cell>
          <cell r="F3740" t="str">
            <v>Mme</v>
          </cell>
          <cell r="G3740" t="str">
            <v>LORGEOUX</v>
          </cell>
          <cell r="H3740" t="str">
            <v>MORGANN</v>
          </cell>
          <cell r="I3740">
            <v>40031</v>
          </cell>
          <cell r="J3740" t="str">
            <v>FRANCE</v>
          </cell>
          <cell r="K3740" t="str">
            <v>Femme</v>
          </cell>
          <cell r="L3740">
            <v>5614</v>
          </cell>
          <cell r="M3740" t="str">
            <v>C.K.C. AURAY</v>
          </cell>
          <cell r="O3740">
            <v>5600</v>
          </cell>
          <cell r="P3740" t="str">
            <v>COMITE DEPARTEMENTAL CK DU MORBIHAN</v>
          </cell>
          <cell r="Q3740" t="str">
            <v>CR03</v>
          </cell>
          <cell r="R3740" t="str">
            <v>COMITE REGIONAL BRETAGNE CK</v>
          </cell>
          <cell r="S3740" t="str">
            <v>FEDERATION FRANCAISE CANOE-KAYAK ET SPORTS PAGAIE</v>
          </cell>
          <cell r="T3740">
            <v>2022</v>
          </cell>
          <cell r="V3740">
            <v>20</v>
          </cell>
          <cell r="W3740" t="str">
            <v>Non</v>
          </cell>
          <cell r="Z3740" t="str">
            <v>AN_LOIS_J</v>
          </cell>
          <cell r="AA3740" t="str">
            <v>Carte 1 an Loisir Jeune</v>
          </cell>
          <cell r="AB3740">
            <v>71181</v>
          </cell>
          <cell r="AC3740">
            <v>44562</v>
          </cell>
          <cell r="AD3740">
            <v>44563</v>
          </cell>
          <cell r="AE3740">
            <v>44926</v>
          </cell>
          <cell r="AF3740" t="str">
            <v>Aucun</v>
          </cell>
          <cell r="AG3740" t="str">
            <v>M</v>
          </cell>
          <cell r="AH3740" t="str">
            <v>MINIME</v>
          </cell>
          <cell r="AJ3740">
            <v>44563</v>
          </cell>
          <cell r="AK3740" t="str">
            <v>Loisir</v>
          </cell>
        </row>
        <row r="3741">
          <cell r="E3741">
            <v>482357</v>
          </cell>
          <cell r="F3741" t="str">
            <v>M.</v>
          </cell>
          <cell r="G3741" t="str">
            <v>JESTIN</v>
          </cell>
          <cell r="H3741" t="str">
            <v>RÉMI</v>
          </cell>
          <cell r="I3741">
            <v>36627</v>
          </cell>
          <cell r="J3741" t="str">
            <v>FRANCE</v>
          </cell>
          <cell r="K3741" t="str">
            <v>Homme</v>
          </cell>
          <cell r="L3741">
            <v>2909</v>
          </cell>
          <cell r="M3741" t="str">
            <v>BREST BRETAGNE NAUTISME</v>
          </cell>
          <cell r="N3741" t="str">
            <v>BBN</v>
          </cell>
          <cell r="O3741">
            <v>2900</v>
          </cell>
          <cell r="P3741" t="str">
            <v>COMITE DEPARTEMENTAL CK DU FINISTERE</v>
          </cell>
          <cell r="Q3741" t="str">
            <v>CR03</v>
          </cell>
          <cell r="R3741" t="str">
            <v>COMITE REGIONAL BRETAGNE CK</v>
          </cell>
          <cell r="S3741" t="str">
            <v>FEDERATION FRANCAISE CANOE-KAYAK ET SPORTS PAGAIE</v>
          </cell>
          <cell r="T3741">
            <v>2022</v>
          </cell>
          <cell r="V3741">
            <v>55</v>
          </cell>
          <cell r="W3741" t="str">
            <v>Non</v>
          </cell>
          <cell r="Z3741" t="str">
            <v>AN_LOIS_A</v>
          </cell>
          <cell r="AA3741" t="str">
            <v>Carte 1 an Loisir Adulte</v>
          </cell>
          <cell r="AB3741">
            <v>71579</v>
          </cell>
          <cell r="AC3741">
            <v>44562</v>
          </cell>
          <cell r="AD3741">
            <v>44565</v>
          </cell>
          <cell r="AE3741">
            <v>44926</v>
          </cell>
          <cell r="AF3741" t="str">
            <v>Aucun</v>
          </cell>
          <cell r="AG3741" t="str">
            <v>S</v>
          </cell>
          <cell r="AH3741" t="str">
            <v>SENIOR</v>
          </cell>
          <cell r="AJ3741">
            <v>44518</v>
          </cell>
          <cell r="AK3741" t="str">
            <v>Loisir</v>
          </cell>
          <cell r="AL3741" t="str">
            <v>Pascal BLENO</v>
          </cell>
          <cell r="AM3741" t="str">
            <v>29 1 02723 3</v>
          </cell>
        </row>
        <row r="3742">
          <cell r="E3742">
            <v>482358</v>
          </cell>
          <cell r="F3742" t="str">
            <v>Mme</v>
          </cell>
          <cell r="G3742" t="str">
            <v>CHANEY</v>
          </cell>
          <cell r="H3742" t="str">
            <v>HELLA</v>
          </cell>
          <cell r="I3742">
            <v>31311</v>
          </cell>
          <cell r="J3742" t="str">
            <v>FRANCE</v>
          </cell>
          <cell r="K3742" t="str">
            <v>Femme</v>
          </cell>
          <cell r="L3742">
            <v>3517</v>
          </cell>
          <cell r="M3742" t="str">
            <v>CORSAIRES MALOUIN</v>
          </cell>
          <cell r="N3742" t="str">
            <v>CM KAYAK</v>
          </cell>
          <cell r="O3742">
            <v>3500</v>
          </cell>
          <cell r="P3742" t="str">
            <v>COMITE DEPARTEMENTAL CK D'ILLE ET VILAINE</v>
          </cell>
          <cell r="Q3742" t="str">
            <v>CR03</v>
          </cell>
          <cell r="R3742" t="str">
            <v>COMITE REGIONAL BRETAGNE CK</v>
          </cell>
          <cell r="S3742" t="str">
            <v>FEDERATION FRANCAISE CANOE-KAYAK ET SPORTS PAGAIE</v>
          </cell>
          <cell r="T3742">
            <v>2022</v>
          </cell>
          <cell r="V3742">
            <v>55</v>
          </cell>
          <cell r="W3742" t="str">
            <v>Non</v>
          </cell>
          <cell r="Z3742" t="str">
            <v>AN_LOIS_A</v>
          </cell>
          <cell r="AA3742" t="str">
            <v>Carte 1 an Loisir Adulte</v>
          </cell>
          <cell r="AB3742">
            <v>70720</v>
          </cell>
          <cell r="AC3742">
            <v>44531</v>
          </cell>
          <cell r="AD3742">
            <v>44538</v>
          </cell>
          <cell r="AE3742">
            <v>44926</v>
          </cell>
          <cell r="AF3742" t="str">
            <v>Aucun</v>
          </cell>
          <cell r="AG3742" t="str">
            <v>V</v>
          </cell>
          <cell r="AH3742" t="str">
            <v>VETERAN</v>
          </cell>
          <cell r="AJ3742">
            <v>44512</v>
          </cell>
          <cell r="AK3742" t="str">
            <v>Loisir</v>
          </cell>
          <cell r="AL3742" t="str">
            <v>chaney grégoire</v>
          </cell>
        </row>
        <row r="3743">
          <cell r="E3743">
            <v>482368</v>
          </cell>
          <cell r="F3743" t="str">
            <v>M.</v>
          </cell>
          <cell r="G3743" t="str">
            <v>CLEMENT CHENU</v>
          </cell>
          <cell r="H3743" t="str">
            <v>ALAN</v>
          </cell>
          <cell r="I3743">
            <v>40508</v>
          </cell>
          <cell r="J3743" t="str">
            <v>FRANCE</v>
          </cell>
          <cell r="K3743" t="str">
            <v>Homme</v>
          </cell>
          <cell r="L3743">
            <v>2214</v>
          </cell>
          <cell r="M3743" t="str">
            <v>C.K.C PLANCOET</v>
          </cell>
          <cell r="O3743">
            <v>2200</v>
          </cell>
          <cell r="P3743" t="str">
            <v>COMITE DEPARTEMENTAL CK COTES D'ARMOR</v>
          </cell>
          <cell r="Q3743" t="str">
            <v>CR03</v>
          </cell>
          <cell r="R3743" t="str">
            <v>COMITE REGIONAL BRETAGNE CK</v>
          </cell>
          <cell r="S3743" t="str">
            <v>FEDERATION FRANCAISE CANOE-KAYAK ET SPORTS PAGAIE</v>
          </cell>
          <cell r="T3743">
            <v>2022</v>
          </cell>
          <cell r="V3743">
            <v>40</v>
          </cell>
          <cell r="W3743" t="str">
            <v>Non</v>
          </cell>
          <cell r="Z3743" t="str">
            <v>AN_COMP_J</v>
          </cell>
          <cell r="AA3743" t="str">
            <v>Carte 1 an Compétition Jeune</v>
          </cell>
          <cell r="AB3743">
            <v>71272</v>
          </cell>
          <cell r="AC3743">
            <v>44562</v>
          </cell>
          <cell r="AD3743">
            <v>44565</v>
          </cell>
          <cell r="AE3743">
            <v>44926</v>
          </cell>
          <cell r="AF3743" t="str">
            <v>Aucun</v>
          </cell>
          <cell r="AG3743" t="str">
            <v>B</v>
          </cell>
          <cell r="AH3743" t="str">
            <v>BENJAMIN</v>
          </cell>
        </row>
        <row r="3744">
          <cell r="E3744">
            <v>482369</v>
          </cell>
          <cell r="F3744" t="str">
            <v>M.</v>
          </cell>
          <cell r="G3744" t="str">
            <v>LEICK</v>
          </cell>
          <cell r="H3744" t="str">
            <v>MATILIN</v>
          </cell>
          <cell r="I3744">
            <v>41073</v>
          </cell>
          <cell r="J3744" t="str">
            <v>FRANCE</v>
          </cell>
          <cell r="K3744" t="str">
            <v>Homme</v>
          </cell>
          <cell r="L3744">
            <v>2912</v>
          </cell>
          <cell r="M3744" t="str">
            <v>LES ALLIGATORS - LANDERNEAU</v>
          </cell>
          <cell r="O3744">
            <v>2900</v>
          </cell>
          <cell r="P3744" t="str">
            <v>COMITE DEPARTEMENTAL CK DU FINISTERE</v>
          </cell>
          <cell r="Q3744" t="str">
            <v>CR03</v>
          </cell>
          <cell r="R3744" t="str">
            <v>COMITE REGIONAL BRETAGNE CK</v>
          </cell>
          <cell r="S3744" t="str">
            <v>FEDERATION FRANCAISE CANOE-KAYAK ET SPORTS PAGAIE</v>
          </cell>
          <cell r="T3744">
            <v>2022</v>
          </cell>
          <cell r="V3744">
            <v>20</v>
          </cell>
          <cell r="W3744" t="str">
            <v>Non</v>
          </cell>
          <cell r="Z3744" t="str">
            <v>AN_LOIS_J</v>
          </cell>
          <cell r="AA3744" t="str">
            <v>Carte 1 an Loisir Jeune</v>
          </cell>
          <cell r="AB3744">
            <v>71393</v>
          </cell>
          <cell r="AC3744">
            <v>44562</v>
          </cell>
          <cell r="AD3744">
            <v>44565</v>
          </cell>
          <cell r="AE3744">
            <v>44926</v>
          </cell>
          <cell r="AF3744" t="str">
            <v>Aucun</v>
          </cell>
          <cell r="AG3744" t="str">
            <v>P</v>
          </cell>
          <cell r="AH3744" t="str">
            <v>POUSSIN</v>
          </cell>
          <cell r="AJ3744">
            <v>44565</v>
          </cell>
          <cell r="AK3744" t="str">
            <v>Loisir</v>
          </cell>
        </row>
        <row r="3745">
          <cell r="E3745">
            <v>482385</v>
          </cell>
          <cell r="F3745" t="str">
            <v>Mme</v>
          </cell>
          <cell r="G3745" t="str">
            <v>LE SAGER-DIOUF</v>
          </cell>
          <cell r="H3745" t="str">
            <v>KARINE</v>
          </cell>
          <cell r="I3745">
            <v>26072</v>
          </cell>
          <cell r="J3745" t="str">
            <v>FRANCE</v>
          </cell>
          <cell r="K3745" t="str">
            <v>Femme</v>
          </cell>
          <cell r="L3745">
            <v>5643</v>
          </cell>
          <cell r="M3745" t="str">
            <v>LANESTER CANOE KAYAK CLUB</v>
          </cell>
          <cell r="N3745" t="str">
            <v>L.C.K.C</v>
          </cell>
          <cell r="O3745">
            <v>5600</v>
          </cell>
          <cell r="P3745" t="str">
            <v>COMITE DEPARTEMENTAL CK DU MORBIHAN</v>
          </cell>
          <cell r="Q3745" t="str">
            <v>CR03</v>
          </cell>
          <cell r="R3745" t="str">
            <v>COMITE REGIONAL BRETAGNE CK</v>
          </cell>
          <cell r="S3745" t="str">
            <v>FEDERATION FRANCAISE CANOE-KAYAK ET SPORTS PAGAIE</v>
          </cell>
          <cell r="T3745">
            <v>2022</v>
          </cell>
          <cell r="V3745">
            <v>55</v>
          </cell>
          <cell r="W3745" t="str">
            <v>Non</v>
          </cell>
          <cell r="Z3745" t="str">
            <v>AN_LOIS_A</v>
          </cell>
          <cell r="AA3745" t="str">
            <v>Carte 1 an Loisir Adulte</v>
          </cell>
          <cell r="AB3745">
            <v>71484</v>
          </cell>
          <cell r="AC3745">
            <v>44562</v>
          </cell>
          <cell r="AD3745">
            <v>44565</v>
          </cell>
          <cell r="AE3745">
            <v>44926</v>
          </cell>
          <cell r="AF3745" t="str">
            <v>Aucun</v>
          </cell>
          <cell r="AG3745" t="str">
            <v>V</v>
          </cell>
          <cell r="AH3745" t="str">
            <v>VETERAN</v>
          </cell>
          <cell r="AJ3745">
            <v>44487</v>
          </cell>
          <cell r="AK3745" t="str">
            <v>Loisir</v>
          </cell>
          <cell r="AL3745" t="str">
            <v>ARGO LEIGNEL Delphine</v>
          </cell>
          <cell r="AM3745">
            <v>10004625975</v>
          </cell>
        </row>
        <row r="3746">
          <cell r="E3746">
            <v>482386</v>
          </cell>
          <cell r="F3746" t="str">
            <v>Mme</v>
          </cell>
          <cell r="G3746" t="str">
            <v>ROVERC'H</v>
          </cell>
          <cell r="H3746" t="str">
            <v>FLORA</v>
          </cell>
          <cell r="I3746">
            <v>41385</v>
          </cell>
          <cell r="J3746" t="str">
            <v>FRANCE</v>
          </cell>
          <cell r="K3746" t="str">
            <v>Femme</v>
          </cell>
          <cell r="L3746">
            <v>2206</v>
          </cell>
          <cell r="M3746" t="str">
            <v>LA ROCHE DERRIEN CANOE KAYAK</v>
          </cell>
          <cell r="N3746" t="str">
            <v>ROCHE DERRIEN CK</v>
          </cell>
          <cell r="O3746">
            <v>2200</v>
          </cell>
          <cell r="P3746" t="str">
            <v>COMITE DEPARTEMENTAL CK COTES D'ARMOR</v>
          </cell>
          <cell r="Q3746" t="str">
            <v>CR03</v>
          </cell>
          <cell r="R3746" t="str">
            <v>COMITE REGIONAL BRETAGNE CK</v>
          </cell>
          <cell r="S3746" t="str">
            <v>FEDERATION FRANCAISE CANOE-KAYAK ET SPORTS PAGAIE</v>
          </cell>
          <cell r="T3746">
            <v>2022</v>
          </cell>
          <cell r="V3746">
            <v>40</v>
          </cell>
          <cell r="W3746" t="str">
            <v>Non</v>
          </cell>
          <cell r="Z3746" t="str">
            <v>AN_COMP_J</v>
          </cell>
          <cell r="AA3746" t="str">
            <v>Carte 1 an Compétition Jeune</v>
          </cell>
          <cell r="AB3746">
            <v>71261</v>
          </cell>
          <cell r="AC3746">
            <v>44562</v>
          </cell>
          <cell r="AD3746">
            <v>44565</v>
          </cell>
          <cell r="AE3746">
            <v>44926</v>
          </cell>
          <cell r="AF3746" t="str">
            <v>Aucun</v>
          </cell>
          <cell r="AG3746" t="str">
            <v>P</v>
          </cell>
          <cell r="AH3746" t="str">
            <v>POUSSIN</v>
          </cell>
        </row>
        <row r="3747">
          <cell r="E3747">
            <v>482387</v>
          </cell>
          <cell r="F3747" t="str">
            <v>Mme</v>
          </cell>
          <cell r="G3747" t="str">
            <v>LOAS</v>
          </cell>
          <cell r="H3747" t="str">
            <v>ROZENN</v>
          </cell>
          <cell r="I3747">
            <v>39760</v>
          </cell>
          <cell r="J3747" t="str">
            <v>FRANCE</v>
          </cell>
          <cell r="K3747" t="str">
            <v>Femme</v>
          </cell>
          <cell r="L3747">
            <v>2206</v>
          </cell>
          <cell r="M3747" t="str">
            <v>LA ROCHE DERRIEN CANOE KAYAK</v>
          </cell>
          <cell r="N3747" t="str">
            <v>ROCHE DERRIEN CK</v>
          </cell>
          <cell r="O3747">
            <v>2200</v>
          </cell>
          <cell r="P3747" t="str">
            <v>COMITE DEPARTEMENTAL CK COTES D'ARMOR</v>
          </cell>
          <cell r="Q3747" t="str">
            <v>CR03</v>
          </cell>
          <cell r="R3747" t="str">
            <v>COMITE REGIONAL BRETAGNE CK</v>
          </cell>
          <cell r="S3747" t="str">
            <v>FEDERATION FRANCAISE CANOE-KAYAK ET SPORTS PAGAIE</v>
          </cell>
          <cell r="T3747">
            <v>2022</v>
          </cell>
          <cell r="V3747">
            <v>40</v>
          </cell>
          <cell r="W3747" t="str">
            <v>Non</v>
          </cell>
          <cell r="Z3747" t="str">
            <v>AN_COMP_J</v>
          </cell>
          <cell r="AA3747" t="str">
            <v>Carte 1 an Compétition Jeune</v>
          </cell>
          <cell r="AB3747">
            <v>71261</v>
          </cell>
          <cell r="AC3747">
            <v>44562</v>
          </cell>
          <cell r="AD3747">
            <v>44565</v>
          </cell>
          <cell r="AE3747">
            <v>44926</v>
          </cell>
          <cell r="AF3747" t="str">
            <v>Aucun</v>
          </cell>
          <cell r="AG3747" t="str">
            <v>M</v>
          </cell>
          <cell r="AH3747" t="str">
            <v>MINIME</v>
          </cell>
          <cell r="AN3747">
            <v>44460</v>
          </cell>
          <cell r="AO3747" t="str">
            <v>Compétition</v>
          </cell>
        </row>
        <row r="3748">
          <cell r="E3748">
            <v>482388</v>
          </cell>
          <cell r="F3748" t="str">
            <v>M.</v>
          </cell>
          <cell r="G3748" t="str">
            <v>LE ROUZES</v>
          </cell>
          <cell r="H3748" t="str">
            <v>NOLHAN</v>
          </cell>
          <cell r="I3748">
            <v>40058</v>
          </cell>
          <cell r="J3748" t="str">
            <v>FRANCE</v>
          </cell>
          <cell r="K3748" t="str">
            <v>Homme</v>
          </cell>
          <cell r="L3748">
            <v>2206</v>
          </cell>
          <cell r="M3748" t="str">
            <v>LA ROCHE DERRIEN CANOE KAYAK</v>
          </cell>
          <cell r="N3748" t="str">
            <v>ROCHE DERRIEN CK</v>
          </cell>
          <cell r="O3748">
            <v>2200</v>
          </cell>
          <cell r="P3748" t="str">
            <v>COMITE DEPARTEMENTAL CK COTES D'ARMOR</v>
          </cell>
          <cell r="Q3748" t="str">
            <v>CR03</v>
          </cell>
          <cell r="R3748" t="str">
            <v>COMITE REGIONAL BRETAGNE CK</v>
          </cell>
          <cell r="S3748" t="str">
            <v>FEDERATION FRANCAISE CANOE-KAYAK ET SPORTS PAGAIE</v>
          </cell>
          <cell r="T3748">
            <v>2022</v>
          </cell>
          <cell r="V3748">
            <v>40</v>
          </cell>
          <cell r="W3748" t="str">
            <v>Non</v>
          </cell>
          <cell r="Z3748" t="str">
            <v>AN_COMP_J</v>
          </cell>
          <cell r="AA3748" t="str">
            <v>Carte 1 an Compétition Jeune</v>
          </cell>
          <cell r="AB3748">
            <v>71261</v>
          </cell>
          <cell r="AC3748">
            <v>44562</v>
          </cell>
          <cell r="AD3748">
            <v>44565</v>
          </cell>
          <cell r="AE3748">
            <v>44926</v>
          </cell>
          <cell r="AF3748" t="str">
            <v>Aucun</v>
          </cell>
          <cell r="AG3748" t="str">
            <v>M</v>
          </cell>
          <cell r="AH3748" t="str">
            <v>MINIME</v>
          </cell>
          <cell r="AN3748">
            <v>44489</v>
          </cell>
          <cell r="AO3748" t="str">
            <v>Compétition</v>
          </cell>
        </row>
        <row r="3749">
          <cell r="E3749">
            <v>482389</v>
          </cell>
          <cell r="F3749" t="str">
            <v>M.</v>
          </cell>
          <cell r="G3749" t="str">
            <v>DEROFF</v>
          </cell>
          <cell r="H3749" t="str">
            <v>ELOAN</v>
          </cell>
          <cell r="I3749">
            <v>40789</v>
          </cell>
          <cell r="J3749" t="str">
            <v>FRANCE</v>
          </cell>
          <cell r="K3749" t="str">
            <v>Homme</v>
          </cell>
          <cell r="L3749">
            <v>2206</v>
          </cell>
          <cell r="M3749" t="str">
            <v>LA ROCHE DERRIEN CANOE KAYAK</v>
          </cell>
          <cell r="N3749" t="str">
            <v>ROCHE DERRIEN CK</v>
          </cell>
          <cell r="O3749">
            <v>2200</v>
          </cell>
          <cell r="P3749" t="str">
            <v>COMITE DEPARTEMENTAL CK COTES D'ARMOR</v>
          </cell>
          <cell r="Q3749" t="str">
            <v>CR03</v>
          </cell>
          <cell r="R3749" t="str">
            <v>COMITE REGIONAL BRETAGNE CK</v>
          </cell>
          <cell r="S3749" t="str">
            <v>FEDERATION FRANCAISE CANOE-KAYAK ET SPORTS PAGAIE</v>
          </cell>
          <cell r="T3749">
            <v>2022</v>
          </cell>
          <cell r="V3749">
            <v>40</v>
          </cell>
          <cell r="W3749" t="str">
            <v>Non</v>
          </cell>
          <cell r="Z3749" t="str">
            <v>AN_COMP_J</v>
          </cell>
          <cell r="AA3749" t="str">
            <v>Carte 1 an Compétition Jeune</v>
          </cell>
          <cell r="AB3749">
            <v>71261</v>
          </cell>
          <cell r="AC3749">
            <v>44562</v>
          </cell>
          <cell r="AD3749">
            <v>44565</v>
          </cell>
          <cell r="AE3749">
            <v>44926</v>
          </cell>
          <cell r="AF3749" t="str">
            <v>Aucun</v>
          </cell>
          <cell r="AG3749" t="str">
            <v>B</v>
          </cell>
          <cell r="AH3749" t="str">
            <v>BENJAMIN</v>
          </cell>
        </row>
        <row r="3750">
          <cell r="E3750">
            <v>482392</v>
          </cell>
          <cell r="F3750" t="str">
            <v>Mme</v>
          </cell>
          <cell r="G3750" t="str">
            <v>LE BLOA</v>
          </cell>
          <cell r="H3750" t="str">
            <v>KARINE</v>
          </cell>
          <cell r="I3750">
            <v>26856</v>
          </cell>
          <cell r="J3750" t="str">
            <v>FRANCE</v>
          </cell>
          <cell r="K3750" t="str">
            <v>Femme</v>
          </cell>
          <cell r="L3750">
            <v>5643</v>
          </cell>
          <cell r="M3750" t="str">
            <v>LANESTER CANOE KAYAK CLUB</v>
          </cell>
          <cell r="N3750" t="str">
            <v>L.C.K.C</v>
          </cell>
          <cell r="O3750">
            <v>5600</v>
          </cell>
          <cell r="P3750" t="str">
            <v>COMITE DEPARTEMENTAL CK DU MORBIHAN</v>
          </cell>
          <cell r="Q3750" t="str">
            <v>CR03</v>
          </cell>
          <cell r="R3750" t="str">
            <v>COMITE REGIONAL BRETAGNE CK</v>
          </cell>
          <cell r="S3750" t="str">
            <v>FEDERATION FRANCAISE CANOE-KAYAK ET SPORTS PAGAIE</v>
          </cell>
          <cell r="T3750">
            <v>2022</v>
          </cell>
          <cell r="V3750">
            <v>55</v>
          </cell>
          <cell r="W3750" t="str">
            <v>Non</v>
          </cell>
          <cell r="Z3750" t="str">
            <v>AN_LOIS_A</v>
          </cell>
          <cell r="AA3750" t="str">
            <v>Carte 1 an Loisir Adulte</v>
          </cell>
          <cell r="AB3750">
            <v>71484</v>
          </cell>
          <cell r="AC3750">
            <v>44562</v>
          </cell>
          <cell r="AD3750">
            <v>44565</v>
          </cell>
          <cell r="AE3750">
            <v>44926</v>
          </cell>
          <cell r="AF3750" t="str">
            <v>Aucun</v>
          </cell>
          <cell r="AG3750" t="str">
            <v>V</v>
          </cell>
          <cell r="AH3750" t="str">
            <v>VETERAN</v>
          </cell>
          <cell r="AJ3750">
            <v>44516</v>
          </cell>
          <cell r="AK3750" t="str">
            <v>Loisir</v>
          </cell>
          <cell r="AL3750" t="str">
            <v>GOURDEN Philippe</v>
          </cell>
          <cell r="AM3750" t="str">
            <v>56 1 03005 7</v>
          </cell>
        </row>
        <row r="3751">
          <cell r="E3751">
            <v>482420</v>
          </cell>
          <cell r="F3751" t="str">
            <v>M.</v>
          </cell>
          <cell r="G3751" t="str">
            <v>LENOT</v>
          </cell>
          <cell r="H3751" t="str">
            <v>EVAN</v>
          </cell>
          <cell r="I3751">
            <v>39455</v>
          </cell>
          <cell r="J3751" t="str">
            <v>FRANCE</v>
          </cell>
          <cell r="K3751" t="str">
            <v>Homme</v>
          </cell>
          <cell r="L3751">
            <v>3528</v>
          </cell>
          <cell r="M3751" t="str">
            <v>CANOE KAYAK CLUB DES TROIS RIVIERES</v>
          </cell>
          <cell r="N3751" t="str">
            <v>CKC TROIS RIVIERES</v>
          </cell>
          <cell r="O3751">
            <v>3500</v>
          </cell>
          <cell r="P3751" t="str">
            <v>COMITE DEPARTEMENTAL CK D'ILLE ET VILAINE</v>
          </cell>
          <cell r="Q3751" t="str">
            <v>CR03</v>
          </cell>
          <cell r="R3751" t="str">
            <v>COMITE REGIONAL BRETAGNE CK</v>
          </cell>
          <cell r="S3751" t="str">
            <v>FEDERATION FRANCAISE CANOE-KAYAK ET SPORTS PAGAIE</v>
          </cell>
          <cell r="T3751">
            <v>2022</v>
          </cell>
          <cell r="V3751">
            <v>20</v>
          </cell>
          <cell r="W3751" t="str">
            <v>Non</v>
          </cell>
          <cell r="Z3751" t="str">
            <v>AN_LOIS_J</v>
          </cell>
          <cell r="AA3751" t="str">
            <v>Carte 1 an Loisir Jeune</v>
          </cell>
          <cell r="AB3751">
            <v>71149</v>
          </cell>
          <cell r="AC3751">
            <v>44562</v>
          </cell>
          <cell r="AD3751">
            <v>44563</v>
          </cell>
          <cell r="AE3751">
            <v>44926</v>
          </cell>
          <cell r="AF3751" t="str">
            <v>Aucun</v>
          </cell>
          <cell r="AG3751" t="str">
            <v>M</v>
          </cell>
          <cell r="AH3751" t="str">
            <v>MINIME</v>
          </cell>
          <cell r="AJ3751">
            <v>44563</v>
          </cell>
          <cell r="AK3751" t="str">
            <v>Loisir</v>
          </cell>
        </row>
        <row r="3752">
          <cell r="E3752">
            <v>482434</v>
          </cell>
          <cell r="F3752" t="str">
            <v>Mme</v>
          </cell>
          <cell r="G3752" t="str">
            <v>NAGY</v>
          </cell>
          <cell r="H3752" t="str">
            <v>LIVIA KIRA</v>
          </cell>
          <cell r="I3752">
            <v>40442</v>
          </cell>
          <cell r="J3752" t="str">
            <v>FRANCE</v>
          </cell>
          <cell r="K3752" t="str">
            <v>Femme</v>
          </cell>
          <cell r="L3752">
            <v>5604</v>
          </cell>
          <cell r="M3752" t="str">
            <v>CLUB LOISIRS POP. LOCHRIST</v>
          </cell>
          <cell r="O3752">
            <v>5600</v>
          </cell>
          <cell r="P3752" t="str">
            <v>COMITE DEPARTEMENTAL CK DU MORBIHAN</v>
          </cell>
          <cell r="Q3752" t="str">
            <v>CR03</v>
          </cell>
          <cell r="R3752" t="str">
            <v>COMITE REGIONAL BRETAGNE CK</v>
          </cell>
          <cell r="S3752" t="str">
            <v>FEDERATION FRANCAISE CANOE-KAYAK ET SPORTS PAGAIE</v>
          </cell>
          <cell r="T3752">
            <v>2022</v>
          </cell>
          <cell r="V3752">
            <v>40</v>
          </cell>
          <cell r="W3752" t="str">
            <v>Non</v>
          </cell>
          <cell r="Z3752" t="str">
            <v>AN_COMP_J</v>
          </cell>
          <cell r="AA3752" t="str">
            <v>Carte 1 an Compétition Jeune</v>
          </cell>
          <cell r="AB3752">
            <v>70750</v>
          </cell>
          <cell r="AC3752">
            <v>44531</v>
          </cell>
          <cell r="AD3752">
            <v>44551</v>
          </cell>
          <cell r="AE3752">
            <v>44926</v>
          </cell>
          <cell r="AF3752" t="str">
            <v>Aucun</v>
          </cell>
          <cell r="AG3752" t="str">
            <v>B</v>
          </cell>
          <cell r="AH3752" t="str">
            <v>BENJAMIN</v>
          </cell>
          <cell r="AN3752">
            <v>44551</v>
          </cell>
          <cell r="AO3752" t="str">
            <v>Compétition</v>
          </cell>
        </row>
        <row r="3753">
          <cell r="E3753">
            <v>482473</v>
          </cell>
          <cell r="F3753" t="str">
            <v>Mme</v>
          </cell>
          <cell r="G3753" t="str">
            <v>TRIVERIO</v>
          </cell>
          <cell r="H3753" t="str">
            <v>SYLVIANE</v>
          </cell>
          <cell r="I3753">
            <v>19044</v>
          </cell>
          <cell r="J3753" t="str">
            <v>FRANCE</v>
          </cell>
          <cell r="K3753" t="str">
            <v>Femme</v>
          </cell>
          <cell r="L3753">
            <v>3510</v>
          </cell>
          <cell r="M3753" t="str">
            <v>THORIGNE EAUX VIVES</v>
          </cell>
          <cell r="N3753" t="str">
            <v>TEV</v>
          </cell>
          <cell r="O3753">
            <v>3500</v>
          </cell>
          <cell r="P3753" t="str">
            <v>COMITE DEPARTEMENTAL CK D'ILLE ET VILAINE</v>
          </cell>
          <cell r="Q3753" t="str">
            <v>CR03</v>
          </cell>
          <cell r="R3753" t="str">
            <v>COMITE REGIONAL BRETAGNE CK</v>
          </cell>
          <cell r="S3753" t="str">
            <v>FEDERATION FRANCAISE CANOE-KAYAK ET SPORTS PAGAIE</v>
          </cell>
          <cell r="T3753">
            <v>2022</v>
          </cell>
          <cell r="V3753">
            <v>55</v>
          </cell>
          <cell r="W3753" t="str">
            <v>Non</v>
          </cell>
          <cell r="Z3753" t="str">
            <v>AN_LOIS_A</v>
          </cell>
          <cell r="AA3753" t="str">
            <v>Carte 1 an Loisir Adulte</v>
          </cell>
          <cell r="AB3753">
            <v>71438</v>
          </cell>
          <cell r="AC3753">
            <v>44562</v>
          </cell>
          <cell r="AD3753">
            <v>44565</v>
          </cell>
          <cell r="AE3753">
            <v>44926</v>
          </cell>
          <cell r="AF3753" t="str">
            <v>Aucun</v>
          </cell>
          <cell r="AG3753" t="str">
            <v>V</v>
          </cell>
          <cell r="AH3753" t="str">
            <v>VETERAN</v>
          </cell>
        </row>
        <row r="3754">
          <cell r="E3754">
            <v>482481</v>
          </cell>
          <cell r="F3754" t="str">
            <v>M.</v>
          </cell>
          <cell r="G3754" t="str">
            <v>FRANCOISE</v>
          </cell>
          <cell r="H3754" t="str">
            <v>NATHAN</v>
          </cell>
          <cell r="I3754">
            <v>38965</v>
          </cell>
          <cell r="J3754" t="str">
            <v>FRANCE</v>
          </cell>
          <cell r="K3754" t="str">
            <v>Homme</v>
          </cell>
          <cell r="L3754">
            <v>3501</v>
          </cell>
          <cell r="M3754" t="str">
            <v>KAYAK CLUB PONT REAN</v>
          </cell>
          <cell r="O3754">
            <v>3500</v>
          </cell>
          <cell r="P3754" t="str">
            <v>COMITE DEPARTEMENTAL CK D'ILLE ET VILAINE</v>
          </cell>
          <cell r="Q3754" t="str">
            <v>CR03</v>
          </cell>
          <cell r="R3754" t="str">
            <v>COMITE REGIONAL BRETAGNE CK</v>
          </cell>
          <cell r="S3754" t="str">
            <v>FEDERATION FRANCAISE CANOE-KAYAK ET SPORTS PAGAIE</v>
          </cell>
          <cell r="T3754">
            <v>2022</v>
          </cell>
          <cell r="V3754">
            <v>40</v>
          </cell>
          <cell r="W3754" t="str">
            <v>Non</v>
          </cell>
          <cell r="Z3754" t="str">
            <v>AN_COMP_J</v>
          </cell>
          <cell r="AA3754" t="str">
            <v>Carte 1 an Compétition Jeune</v>
          </cell>
          <cell r="AB3754">
            <v>70967</v>
          </cell>
          <cell r="AC3754">
            <v>44531</v>
          </cell>
          <cell r="AD3754">
            <v>44552</v>
          </cell>
          <cell r="AE3754">
            <v>44926</v>
          </cell>
          <cell r="AF3754" t="str">
            <v>Aucun</v>
          </cell>
          <cell r="AG3754" t="str">
            <v>C</v>
          </cell>
          <cell r="AH3754" t="str">
            <v>CADET</v>
          </cell>
          <cell r="AN3754">
            <v>44488</v>
          </cell>
          <cell r="AO3754" t="str">
            <v>Compétition</v>
          </cell>
        </row>
        <row r="3755">
          <cell r="E3755">
            <v>482482</v>
          </cell>
          <cell r="F3755" t="str">
            <v>M.</v>
          </cell>
          <cell r="G3755" t="str">
            <v>LOISEAU</v>
          </cell>
          <cell r="H3755" t="str">
            <v>HIPPOLYTE</v>
          </cell>
          <cell r="I3755">
            <v>39650</v>
          </cell>
          <cell r="J3755" t="str">
            <v>FRANCE</v>
          </cell>
          <cell r="K3755" t="str">
            <v>Homme</v>
          </cell>
          <cell r="L3755">
            <v>3501</v>
          </cell>
          <cell r="M3755" t="str">
            <v>KAYAK CLUB PONT REAN</v>
          </cell>
          <cell r="O3755">
            <v>3500</v>
          </cell>
          <cell r="P3755" t="str">
            <v>COMITE DEPARTEMENTAL CK D'ILLE ET VILAINE</v>
          </cell>
          <cell r="Q3755" t="str">
            <v>CR03</v>
          </cell>
          <cell r="R3755" t="str">
            <v>COMITE REGIONAL BRETAGNE CK</v>
          </cell>
          <cell r="S3755" t="str">
            <v>FEDERATION FRANCAISE CANOE-KAYAK ET SPORTS PAGAIE</v>
          </cell>
          <cell r="T3755">
            <v>2022</v>
          </cell>
          <cell r="V3755">
            <v>40</v>
          </cell>
          <cell r="W3755" t="str">
            <v>Non</v>
          </cell>
          <cell r="X3755" t="str">
            <v>IA Sport Plus</v>
          </cell>
          <cell r="Y3755" t="str">
            <v>IASPORT</v>
          </cell>
          <cell r="Z3755" t="str">
            <v>AN_COMP_J</v>
          </cell>
          <cell r="AA3755" t="str">
            <v>Carte 1 an Compétition Jeune</v>
          </cell>
          <cell r="AB3755">
            <v>70967</v>
          </cell>
          <cell r="AC3755">
            <v>44531</v>
          </cell>
          <cell r="AD3755">
            <v>44552</v>
          </cell>
          <cell r="AE3755">
            <v>44926</v>
          </cell>
          <cell r="AF3755" t="str">
            <v>Aucun</v>
          </cell>
          <cell r="AG3755" t="str">
            <v>M</v>
          </cell>
          <cell r="AH3755" t="str">
            <v>MINIME</v>
          </cell>
          <cell r="AN3755">
            <v>44482</v>
          </cell>
          <cell r="AO3755" t="str">
            <v>Compétition</v>
          </cell>
        </row>
        <row r="3756">
          <cell r="E3756">
            <v>482487</v>
          </cell>
          <cell r="F3756" t="str">
            <v>Mme</v>
          </cell>
          <cell r="G3756" t="str">
            <v>SATILA</v>
          </cell>
          <cell r="H3756" t="str">
            <v>ANA</v>
          </cell>
          <cell r="I3756">
            <v>35137</v>
          </cell>
          <cell r="J3756" t="str">
            <v>BRESIL</v>
          </cell>
          <cell r="K3756" t="str">
            <v>Femme</v>
          </cell>
          <cell r="L3756">
            <v>2209</v>
          </cell>
          <cell r="M3756" t="str">
            <v>CANOE CLUB DU LIE</v>
          </cell>
          <cell r="N3756" t="str">
            <v>C.C.LIE</v>
          </cell>
          <cell r="O3756">
            <v>2200</v>
          </cell>
          <cell r="P3756" t="str">
            <v>COMITE DEPARTEMENTAL CK COTES D'ARMOR</v>
          </cell>
          <cell r="Q3756" t="str">
            <v>CR03</v>
          </cell>
          <cell r="R3756" t="str">
            <v>COMITE REGIONAL BRETAGNE CK</v>
          </cell>
          <cell r="S3756" t="str">
            <v>FEDERATION FRANCAISE CANOE-KAYAK ET SPORTS PAGAIE</v>
          </cell>
          <cell r="T3756">
            <v>2022</v>
          </cell>
          <cell r="V3756">
            <v>2</v>
          </cell>
          <cell r="W3756" t="str">
            <v>Non</v>
          </cell>
          <cell r="Z3756" t="str">
            <v>AN_SANS_P</v>
          </cell>
          <cell r="AA3756" t="str">
            <v>Carte annuelle sans pratique</v>
          </cell>
          <cell r="AB3756">
            <v>71266</v>
          </cell>
          <cell r="AC3756">
            <v>44562</v>
          </cell>
          <cell r="AD3756">
            <v>44575</v>
          </cell>
          <cell r="AE3756">
            <v>44926</v>
          </cell>
          <cell r="AF3756" t="str">
            <v>Aucun</v>
          </cell>
          <cell r="AG3756" t="str">
            <v>S</v>
          </cell>
          <cell r="AH3756" t="str">
            <v>SENIOR</v>
          </cell>
        </row>
        <row r="3757">
          <cell r="E3757">
            <v>482495</v>
          </cell>
          <cell r="F3757" t="str">
            <v>Mme</v>
          </cell>
          <cell r="G3757" t="str">
            <v>JAN</v>
          </cell>
          <cell r="H3757" t="str">
            <v>MARIE-FRANCOISE</v>
          </cell>
          <cell r="I3757">
            <v>22593</v>
          </cell>
          <cell r="J3757" t="str">
            <v>FRANCE</v>
          </cell>
          <cell r="K3757" t="str">
            <v>Femme</v>
          </cell>
          <cell r="L3757">
            <v>5643</v>
          </cell>
          <cell r="M3757" t="str">
            <v>LANESTER CANOE KAYAK CLUB</v>
          </cell>
          <cell r="N3757" t="str">
            <v>L.C.K.C</v>
          </cell>
          <cell r="O3757">
            <v>5600</v>
          </cell>
          <cell r="P3757" t="str">
            <v>COMITE DEPARTEMENTAL CK DU MORBIHAN</v>
          </cell>
          <cell r="Q3757" t="str">
            <v>CR03</v>
          </cell>
          <cell r="R3757" t="str">
            <v>COMITE REGIONAL BRETAGNE CK</v>
          </cell>
          <cell r="S3757" t="str">
            <v>FEDERATION FRANCAISE CANOE-KAYAK ET SPORTS PAGAIE</v>
          </cell>
          <cell r="T3757">
            <v>2022</v>
          </cell>
          <cell r="V3757">
            <v>55</v>
          </cell>
          <cell r="W3757" t="str">
            <v>Non</v>
          </cell>
          <cell r="Z3757" t="str">
            <v>AN_LOIS_A</v>
          </cell>
          <cell r="AA3757" t="str">
            <v>Carte 1 an Loisir Adulte</v>
          </cell>
          <cell r="AB3757">
            <v>71484</v>
          </cell>
          <cell r="AC3757">
            <v>44562</v>
          </cell>
          <cell r="AD3757">
            <v>44565</v>
          </cell>
          <cell r="AE3757">
            <v>44926</v>
          </cell>
          <cell r="AF3757" t="str">
            <v>Aucun</v>
          </cell>
          <cell r="AG3757" t="str">
            <v>V</v>
          </cell>
          <cell r="AH3757" t="str">
            <v>VETERAN</v>
          </cell>
          <cell r="AJ3757">
            <v>44473</v>
          </cell>
          <cell r="AK3757" t="str">
            <v>Loisir</v>
          </cell>
          <cell r="AL3757" t="str">
            <v>CABELGUEN Domitille</v>
          </cell>
          <cell r="AM3757">
            <v>561009739</v>
          </cell>
        </row>
        <row r="3758">
          <cell r="E3758">
            <v>482500</v>
          </cell>
          <cell r="F3758" t="str">
            <v>M.</v>
          </cell>
          <cell r="G3758" t="str">
            <v>LE BASTARD</v>
          </cell>
          <cell r="H3758" t="str">
            <v>MICHEL</v>
          </cell>
          <cell r="I3758">
            <v>19831</v>
          </cell>
          <cell r="J3758" t="str">
            <v>FRANCE</v>
          </cell>
          <cell r="K3758" t="str">
            <v>Homme</v>
          </cell>
          <cell r="L3758">
            <v>2978</v>
          </cell>
          <cell r="M3758" t="str">
            <v>CANOE KAYAK CLUB BRESTOIS</v>
          </cell>
          <cell r="N3758" t="str">
            <v>CKCB</v>
          </cell>
          <cell r="O3758">
            <v>2900</v>
          </cell>
          <cell r="P3758" t="str">
            <v>COMITE DEPARTEMENTAL CK DU FINISTERE</v>
          </cell>
          <cell r="Q3758" t="str">
            <v>CR03</v>
          </cell>
          <cell r="R3758" t="str">
            <v>COMITE REGIONAL BRETAGNE CK</v>
          </cell>
          <cell r="S3758" t="str">
            <v>FEDERATION FRANCAISE CANOE-KAYAK ET SPORTS PAGAIE</v>
          </cell>
          <cell r="T3758">
            <v>2022</v>
          </cell>
          <cell r="V3758">
            <v>55</v>
          </cell>
          <cell r="W3758" t="str">
            <v>Non</v>
          </cell>
          <cell r="Z3758" t="str">
            <v>AN_LOIS_A</v>
          </cell>
          <cell r="AA3758" t="str">
            <v>Carte 1 an Loisir Adulte</v>
          </cell>
          <cell r="AB3758">
            <v>71123</v>
          </cell>
          <cell r="AC3758">
            <v>44531</v>
          </cell>
          <cell r="AD3758">
            <v>44533</v>
          </cell>
          <cell r="AE3758">
            <v>44926</v>
          </cell>
          <cell r="AF3758" t="str">
            <v>Aucun</v>
          </cell>
          <cell r="AG3758" t="str">
            <v>V</v>
          </cell>
          <cell r="AH3758" t="str">
            <v>VETERAN</v>
          </cell>
        </row>
        <row r="3759">
          <cell r="E3759">
            <v>482540</v>
          </cell>
          <cell r="F3759" t="str">
            <v>M.</v>
          </cell>
          <cell r="G3759" t="str">
            <v>NEVEUX</v>
          </cell>
          <cell r="H3759" t="str">
            <v>JEAN</v>
          </cell>
          <cell r="I3759">
            <v>40079</v>
          </cell>
          <cell r="J3759" t="str">
            <v>FRANCE</v>
          </cell>
          <cell r="K3759" t="str">
            <v>Homme</v>
          </cell>
          <cell r="L3759">
            <v>3504</v>
          </cell>
          <cell r="M3759" t="str">
            <v>CANOE KAYAK REDONNAIS</v>
          </cell>
          <cell r="O3759">
            <v>3500</v>
          </cell>
          <cell r="P3759" t="str">
            <v>COMITE DEPARTEMENTAL CK D'ILLE ET VILAINE</v>
          </cell>
          <cell r="Q3759" t="str">
            <v>CR03</v>
          </cell>
          <cell r="R3759" t="str">
            <v>COMITE REGIONAL BRETAGNE CK</v>
          </cell>
          <cell r="S3759" t="str">
            <v>FEDERATION FRANCAISE CANOE-KAYAK ET SPORTS PAGAIE</v>
          </cell>
          <cell r="T3759">
            <v>2022</v>
          </cell>
          <cell r="V3759">
            <v>20</v>
          </cell>
          <cell r="W3759" t="str">
            <v>Non</v>
          </cell>
          <cell r="Z3759" t="str">
            <v>AN_LOIS_J</v>
          </cell>
          <cell r="AA3759" t="str">
            <v>Carte 1 an Loisir Jeune</v>
          </cell>
          <cell r="AB3759">
            <v>71432</v>
          </cell>
          <cell r="AC3759">
            <v>44562</v>
          </cell>
          <cell r="AD3759">
            <v>44579</v>
          </cell>
          <cell r="AE3759">
            <v>44926</v>
          </cell>
          <cell r="AF3759" t="str">
            <v>Aucun</v>
          </cell>
          <cell r="AG3759" t="str">
            <v>M</v>
          </cell>
          <cell r="AH3759" t="str">
            <v>MINIME</v>
          </cell>
        </row>
        <row r="3760">
          <cell r="E3760">
            <v>482568</v>
          </cell>
          <cell r="F3760" t="str">
            <v>M.</v>
          </cell>
          <cell r="G3760" t="str">
            <v>SANDOVAL</v>
          </cell>
          <cell r="H3760" t="str">
            <v>BERTRAND</v>
          </cell>
          <cell r="I3760">
            <v>27991</v>
          </cell>
          <cell r="J3760" t="str">
            <v>FRANCE</v>
          </cell>
          <cell r="K3760" t="str">
            <v>Homme</v>
          </cell>
          <cell r="L3760">
            <v>2904</v>
          </cell>
          <cell r="M3760" t="str">
            <v>CANOE KAYAK DE QUIMPERLE</v>
          </cell>
          <cell r="O3760">
            <v>2900</v>
          </cell>
          <cell r="P3760" t="str">
            <v>COMITE DEPARTEMENTAL CK DU FINISTERE</v>
          </cell>
          <cell r="Q3760" t="str">
            <v>CR03</v>
          </cell>
          <cell r="R3760" t="str">
            <v>COMITE REGIONAL BRETAGNE CK</v>
          </cell>
          <cell r="S3760" t="str">
            <v>FEDERATION FRANCAISE CANOE-KAYAK ET SPORTS PAGAIE</v>
          </cell>
          <cell r="T3760">
            <v>2022</v>
          </cell>
          <cell r="V3760">
            <v>55</v>
          </cell>
          <cell r="W3760" t="str">
            <v>Non</v>
          </cell>
          <cell r="Z3760" t="str">
            <v>AN_LOIS_A</v>
          </cell>
          <cell r="AA3760" t="str">
            <v>Carte 1 an Loisir Adulte</v>
          </cell>
          <cell r="AB3760">
            <v>71568</v>
          </cell>
          <cell r="AC3760">
            <v>44562</v>
          </cell>
          <cell r="AD3760">
            <v>44565</v>
          </cell>
          <cell r="AE3760">
            <v>44926</v>
          </cell>
          <cell r="AF3760" t="str">
            <v>Aucun</v>
          </cell>
          <cell r="AG3760" t="str">
            <v>V</v>
          </cell>
          <cell r="AH3760" t="str">
            <v>VETERAN</v>
          </cell>
        </row>
        <row r="3761">
          <cell r="E3761">
            <v>482642</v>
          </cell>
          <cell r="F3761" t="str">
            <v>M.</v>
          </cell>
          <cell r="G3761" t="str">
            <v>BERGER</v>
          </cell>
          <cell r="H3761" t="str">
            <v>ALEX</v>
          </cell>
          <cell r="I3761">
            <v>40012</v>
          </cell>
          <cell r="J3761" t="str">
            <v>FRANCE</v>
          </cell>
          <cell r="K3761" t="str">
            <v>Homme</v>
          </cell>
          <cell r="L3761">
            <v>2211</v>
          </cell>
          <cell r="M3761" t="str">
            <v>C.K.C. GUINGAMPAIS</v>
          </cell>
          <cell r="O3761">
            <v>2200</v>
          </cell>
          <cell r="P3761" t="str">
            <v>COMITE DEPARTEMENTAL CK COTES D'ARMOR</v>
          </cell>
          <cell r="Q3761" t="str">
            <v>CR03</v>
          </cell>
          <cell r="R3761" t="str">
            <v>COMITE REGIONAL BRETAGNE CK</v>
          </cell>
          <cell r="S3761" t="str">
            <v>FEDERATION FRANCAISE CANOE-KAYAK ET SPORTS PAGAIE</v>
          </cell>
          <cell r="T3761">
            <v>2022</v>
          </cell>
          <cell r="V3761">
            <v>20</v>
          </cell>
          <cell r="W3761" t="str">
            <v>Non</v>
          </cell>
          <cell r="Z3761" t="str">
            <v>AN_LOIS_J</v>
          </cell>
          <cell r="AA3761" t="str">
            <v>Carte 1 an Loisir Jeune</v>
          </cell>
          <cell r="AB3761">
            <v>17377</v>
          </cell>
          <cell r="AC3761">
            <v>41377</v>
          </cell>
          <cell r="AD3761">
            <v>44597</v>
          </cell>
          <cell r="AE3761">
            <v>44926</v>
          </cell>
          <cell r="AF3761" t="str">
            <v>Aucun</v>
          </cell>
          <cell r="AG3761" t="str">
            <v>M</v>
          </cell>
          <cell r="AH3761" t="str">
            <v>MINIME</v>
          </cell>
          <cell r="AJ3761">
            <v>44483</v>
          </cell>
          <cell r="AK3761" t="str">
            <v>Loisir</v>
          </cell>
        </row>
        <row r="3762">
          <cell r="E3762">
            <v>482643</v>
          </cell>
          <cell r="F3762" t="str">
            <v>M.</v>
          </cell>
          <cell r="G3762" t="str">
            <v>LE DIOURON</v>
          </cell>
          <cell r="H3762" t="str">
            <v>JEAN</v>
          </cell>
          <cell r="I3762">
            <v>20977</v>
          </cell>
          <cell r="J3762" t="str">
            <v>FRANCE</v>
          </cell>
          <cell r="K3762" t="str">
            <v>Homme</v>
          </cell>
          <cell r="L3762">
            <v>2211</v>
          </cell>
          <cell r="M3762" t="str">
            <v>C.K.C. GUINGAMPAIS</v>
          </cell>
          <cell r="O3762">
            <v>2200</v>
          </cell>
          <cell r="P3762" t="str">
            <v>COMITE DEPARTEMENTAL CK COTES D'ARMOR</v>
          </cell>
          <cell r="Q3762" t="str">
            <v>CR03</v>
          </cell>
          <cell r="R3762" t="str">
            <v>COMITE REGIONAL BRETAGNE CK</v>
          </cell>
          <cell r="S3762" t="str">
            <v>FEDERATION FRANCAISE CANOE-KAYAK ET SPORTS PAGAIE</v>
          </cell>
          <cell r="T3762">
            <v>2022</v>
          </cell>
          <cell r="V3762">
            <v>55</v>
          </cell>
          <cell r="W3762" t="str">
            <v>Non</v>
          </cell>
          <cell r="Z3762" t="str">
            <v>AN_LOIS_A</v>
          </cell>
          <cell r="AA3762" t="str">
            <v>Carte 1 an Loisir Adulte</v>
          </cell>
          <cell r="AB3762">
            <v>17377</v>
          </cell>
          <cell r="AC3762">
            <v>41377</v>
          </cell>
          <cell r="AD3762">
            <v>44602</v>
          </cell>
          <cell r="AE3762">
            <v>44926</v>
          </cell>
          <cell r="AF3762" t="str">
            <v>Aucun</v>
          </cell>
          <cell r="AG3762" t="str">
            <v>V</v>
          </cell>
          <cell r="AH3762" t="str">
            <v>VETERAN</v>
          </cell>
          <cell r="AJ3762">
            <v>44473</v>
          </cell>
          <cell r="AK3762" t="str">
            <v>Loisir</v>
          </cell>
        </row>
        <row r="3763">
          <cell r="E3763">
            <v>482644</v>
          </cell>
          <cell r="F3763" t="str">
            <v>Mme</v>
          </cell>
          <cell r="G3763" t="str">
            <v>LE DIOURON</v>
          </cell>
          <cell r="H3763" t="str">
            <v>CHRISTIANE</v>
          </cell>
          <cell r="I3763">
            <v>22988</v>
          </cell>
          <cell r="J3763" t="str">
            <v>FRANCE</v>
          </cell>
          <cell r="K3763" t="str">
            <v>Femme</v>
          </cell>
          <cell r="L3763">
            <v>2211</v>
          </cell>
          <cell r="M3763" t="str">
            <v>C.K.C. GUINGAMPAIS</v>
          </cell>
          <cell r="O3763">
            <v>2200</v>
          </cell>
          <cell r="P3763" t="str">
            <v>COMITE DEPARTEMENTAL CK COTES D'ARMOR</v>
          </cell>
          <cell r="Q3763" t="str">
            <v>CR03</v>
          </cell>
          <cell r="R3763" t="str">
            <v>COMITE REGIONAL BRETAGNE CK</v>
          </cell>
          <cell r="S3763" t="str">
            <v>FEDERATION FRANCAISE CANOE-KAYAK ET SPORTS PAGAIE</v>
          </cell>
          <cell r="T3763">
            <v>2022</v>
          </cell>
          <cell r="V3763">
            <v>55</v>
          </cell>
          <cell r="W3763" t="str">
            <v>Non</v>
          </cell>
          <cell r="Z3763" t="str">
            <v>AN_LOIS_A</v>
          </cell>
          <cell r="AA3763" t="str">
            <v>Carte 1 an Loisir Adulte</v>
          </cell>
          <cell r="AB3763">
            <v>17377</v>
          </cell>
          <cell r="AC3763">
            <v>41377</v>
          </cell>
          <cell r="AD3763">
            <v>44602</v>
          </cell>
          <cell r="AE3763">
            <v>44926</v>
          </cell>
          <cell r="AF3763" t="str">
            <v>Aucun</v>
          </cell>
          <cell r="AG3763" t="str">
            <v>V</v>
          </cell>
          <cell r="AH3763" t="str">
            <v>VETERAN</v>
          </cell>
          <cell r="AJ3763">
            <v>44431</v>
          </cell>
          <cell r="AK3763" t="str">
            <v>Loisir</v>
          </cell>
        </row>
        <row r="3764">
          <cell r="E3764">
            <v>482646</v>
          </cell>
          <cell r="F3764" t="str">
            <v>Mme</v>
          </cell>
          <cell r="G3764" t="str">
            <v>MAMON</v>
          </cell>
          <cell r="H3764" t="str">
            <v>SOPHIE</v>
          </cell>
          <cell r="I3764">
            <v>28099</v>
          </cell>
          <cell r="J3764" t="str">
            <v>FRANCE</v>
          </cell>
          <cell r="K3764" t="str">
            <v>Femme</v>
          </cell>
          <cell r="L3764">
            <v>3506</v>
          </cell>
          <cell r="M3764" t="str">
            <v>C.K.C.I.R. ST GREGOIRE</v>
          </cell>
          <cell r="O3764">
            <v>3500</v>
          </cell>
          <cell r="P3764" t="str">
            <v>COMITE DEPARTEMENTAL CK D'ILLE ET VILAINE</v>
          </cell>
          <cell r="Q3764" t="str">
            <v>CR03</v>
          </cell>
          <cell r="R3764" t="str">
            <v>COMITE REGIONAL BRETAGNE CK</v>
          </cell>
          <cell r="S3764" t="str">
            <v>FEDERATION FRANCAISE CANOE-KAYAK ET SPORTS PAGAIE</v>
          </cell>
          <cell r="T3764">
            <v>2022</v>
          </cell>
          <cell r="V3764">
            <v>60</v>
          </cell>
          <cell r="W3764" t="str">
            <v>Non</v>
          </cell>
          <cell r="Z3764" t="str">
            <v>AN_COMP_A</v>
          </cell>
          <cell r="AA3764" t="str">
            <v>Carte 1 an Compétition Adulte</v>
          </cell>
          <cell r="AB3764">
            <v>71435</v>
          </cell>
          <cell r="AC3764">
            <v>44562</v>
          </cell>
          <cell r="AD3764">
            <v>44565</v>
          </cell>
          <cell r="AE3764">
            <v>44926</v>
          </cell>
          <cell r="AF3764" t="str">
            <v>Aucun</v>
          </cell>
          <cell r="AG3764" t="str">
            <v>V</v>
          </cell>
          <cell r="AH3764" t="str">
            <v>VETERAN</v>
          </cell>
          <cell r="AN3764">
            <v>44508</v>
          </cell>
          <cell r="AO3764" t="str">
            <v>Compétition</v>
          </cell>
        </row>
        <row r="3765">
          <cell r="E3765">
            <v>482647</v>
          </cell>
          <cell r="F3765" t="str">
            <v>M.</v>
          </cell>
          <cell r="G3765" t="str">
            <v>RENARD</v>
          </cell>
          <cell r="H3765" t="str">
            <v>LOUAN</v>
          </cell>
          <cell r="I3765">
            <v>38520</v>
          </cell>
          <cell r="J3765" t="str">
            <v>FRANCE</v>
          </cell>
          <cell r="K3765" t="str">
            <v>Homme</v>
          </cell>
          <cell r="L3765">
            <v>3506</v>
          </cell>
          <cell r="M3765" t="str">
            <v>C.K.C.I.R. ST GREGOIRE</v>
          </cell>
          <cell r="O3765">
            <v>3500</v>
          </cell>
          <cell r="P3765" t="str">
            <v>COMITE DEPARTEMENTAL CK D'ILLE ET VILAINE</v>
          </cell>
          <cell r="Q3765" t="str">
            <v>CR03</v>
          </cell>
          <cell r="R3765" t="str">
            <v>COMITE REGIONAL BRETAGNE CK</v>
          </cell>
          <cell r="S3765" t="str">
            <v>FEDERATION FRANCAISE CANOE-KAYAK ET SPORTS PAGAIE</v>
          </cell>
          <cell r="T3765">
            <v>2022</v>
          </cell>
          <cell r="V3765">
            <v>40</v>
          </cell>
          <cell r="W3765" t="str">
            <v>Non</v>
          </cell>
          <cell r="Z3765" t="str">
            <v>AN_COMP_J</v>
          </cell>
          <cell r="AA3765" t="str">
            <v>Carte 1 an Compétition Jeune</v>
          </cell>
          <cell r="AB3765">
            <v>71435</v>
          </cell>
          <cell r="AC3765">
            <v>44562</v>
          </cell>
          <cell r="AD3765">
            <v>44565</v>
          </cell>
          <cell r="AE3765">
            <v>44926</v>
          </cell>
          <cell r="AF3765" t="str">
            <v>Aucun</v>
          </cell>
          <cell r="AG3765" t="str">
            <v>J</v>
          </cell>
          <cell r="AH3765" t="str">
            <v>JUNIOR</v>
          </cell>
          <cell r="AN3765">
            <v>44450</v>
          </cell>
          <cell r="AO3765" t="str">
            <v>Compétition</v>
          </cell>
        </row>
        <row r="3766">
          <cell r="E3766">
            <v>482687</v>
          </cell>
          <cell r="F3766" t="str">
            <v>Mme</v>
          </cell>
          <cell r="G3766" t="str">
            <v>HAFNAOUI</v>
          </cell>
          <cell r="H3766" t="str">
            <v>MATHILDE</v>
          </cell>
          <cell r="I3766">
            <v>27501</v>
          </cell>
          <cell r="J3766" t="str">
            <v>FRANCE</v>
          </cell>
          <cell r="K3766" t="str">
            <v>Femme</v>
          </cell>
          <cell r="L3766">
            <v>5617</v>
          </cell>
          <cell r="M3766" t="str">
            <v>KAYAK CLUB DE VANNES</v>
          </cell>
          <cell r="O3766">
            <v>5600</v>
          </cell>
          <cell r="P3766" t="str">
            <v>COMITE DEPARTEMENTAL CK DU MORBIHAN</v>
          </cell>
          <cell r="Q3766" t="str">
            <v>CR03</v>
          </cell>
          <cell r="R3766" t="str">
            <v>COMITE REGIONAL BRETAGNE CK</v>
          </cell>
          <cell r="S3766" t="str">
            <v>FEDERATION FRANCAISE CANOE-KAYAK ET SPORTS PAGAIE</v>
          </cell>
          <cell r="T3766">
            <v>2022</v>
          </cell>
          <cell r="V3766">
            <v>55</v>
          </cell>
          <cell r="W3766" t="str">
            <v>Non</v>
          </cell>
          <cell r="Z3766" t="str">
            <v>AN_LOIS_A</v>
          </cell>
          <cell r="AA3766" t="str">
            <v>Carte 1 an Loisir Adulte</v>
          </cell>
          <cell r="AB3766">
            <v>70760</v>
          </cell>
          <cell r="AC3766">
            <v>44531</v>
          </cell>
          <cell r="AD3766">
            <v>44537</v>
          </cell>
          <cell r="AE3766">
            <v>44926</v>
          </cell>
          <cell r="AF3766" t="str">
            <v>Aucun</v>
          </cell>
          <cell r="AG3766" t="str">
            <v>V</v>
          </cell>
          <cell r="AH3766" t="str">
            <v>VETERAN</v>
          </cell>
          <cell r="AJ3766">
            <v>44448</v>
          </cell>
          <cell r="AK3766" t="str">
            <v>Loisir</v>
          </cell>
        </row>
        <row r="3767">
          <cell r="E3767">
            <v>482713</v>
          </cell>
          <cell r="F3767" t="str">
            <v>M.</v>
          </cell>
          <cell r="G3767" t="str">
            <v>PIERIN</v>
          </cell>
          <cell r="H3767" t="str">
            <v>YANN</v>
          </cell>
          <cell r="I3767">
            <v>28776</v>
          </cell>
          <cell r="J3767" t="str">
            <v>FRANCE</v>
          </cell>
          <cell r="K3767" t="str">
            <v>Homme</v>
          </cell>
          <cell r="L3767">
            <v>2211</v>
          </cell>
          <cell r="M3767" t="str">
            <v>C.K.C. GUINGAMPAIS</v>
          </cell>
          <cell r="O3767">
            <v>2200</v>
          </cell>
          <cell r="P3767" t="str">
            <v>COMITE DEPARTEMENTAL CK COTES D'ARMOR</v>
          </cell>
          <cell r="Q3767" t="str">
            <v>CR03</v>
          </cell>
          <cell r="R3767" t="str">
            <v>COMITE REGIONAL BRETAGNE CK</v>
          </cell>
          <cell r="S3767" t="str">
            <v>FEDERATION FRANCAISE CANOE-KAYAK ET SPORTS PAGAIE</v>
          </cell>
          <cell r="T3767">
            <v>2022</v>
          </cell>
          <cell r="V3767">
            <v>55</v>
          </cell>
          <cell r="W3767" t="str">
            <v>Non</v>
          </cell>
          <cell r="Z3767" t="str">
            <v>AN_LOIS_A</v>
          </cell>
          <cell r="AA3767" t="str">
            <v>Carte 1 an Loisir Adulte</v>
          </cell>
          <cell r="AB3767">
            <v>17377</v>
          </cell>
          <cell r="AC3767">
            <v>41377</v>
          </cell>
          <cell r="AD3767">
            <v>44602</v>
          </cell>
          <cell r="AE3767">
            <v>44926</v>
          </cell>
          <cell r="AF3767" t="str">
            <v>Aucun</v>
          </cell>
          <cell r="AG3767" t="str">
            <v>V</v>
          </cell>
          <cell r="AH3767" t="str">
            <v>VETERAN</v>
          </cell>
          <cell r="AJ3767">
            <v>44467</v>
          </cell>
          <cell r="AK3767" t="str">
            <v>Loisir</v>
          </cell>
        </row>
        <row r="3768">
          <cell r="E3768">
            <v>482718</v>
          </cell>
          <cell r="F3768" t="str">
            <v>M.</v>
          </cell>
          <cell r="G3768" t="str">
            <v>LEVOYER</v>
          </cell>
          <cell r="H3768" t="str">
            <v>MARCEAU</v>
          </cell>
          <cell r="I3768">
            <v>40261</v>
          </cell>
          <cell r="J3768" t="str">
            <v>FRANCE</v>
          </cell>
          <cell r="K3768" t="str">
            <v>Homme</v>
          </cell>
          <cell r="L3768">
            <v>3517</v>
          </cell>
          <cell r="M3768" t="str">
            <v>CORSAIRES MALOUIN</v>
          </cell>
          <cell r="N3768" t="str">
            <v>CM KAYAK</v>
          </cell>
          <cell r="O3768">
            <v>3500</v>
          </cell>
          <cell r="P3768" t="str">
            <v>COMITE DEPARTEMENTAL CK D'ILLE ET VILAINE</v>
          </cell>
          <cell r="Q3768" t="str">
            <v>CR03</v>
          </cell>
          <cell r="R3768" t="str">
            <v>COMITE REGIONAL BRETAGNE CK</v>
          </cell>
          <cell r="S3768" t="str">
            <v>FEDERATION FRANCAISE CANOE-KAYAK ET SPORTS PAGAIE</v>
          </cell>
          <cell r="T3768">
            <v>2022</v>
          </cell>
          <cell r="V3768">
            <v>20</v>
          </cell>
          <cell r="W3768" t="str">
            <v>Non</v>
          </cell>
          <cell r="Z3768" t="str">
            <v>AN_LOIS_J</v>
          </cell>
          <cell r="AA3768" t="str">
            <v>Carte 1 an Loisir Jeune</v>
          </cell>
          <cell r="AB3768">
            <v>70720</v>
          </cell>
          <cell r="AC3768">
            <v>44531</v>
          </cell>
          <cell r="AD3768">
            <v>44540</v>
          </cell>
          <cell r="AE3768">
            <v>44926</v>
          </cell>
          <cell r="AF3768" t="str">
            <v>Aucun</v>
          </cell>
          <cell r="AG3768" t="str">
            <v>B</v>
          </cell>
          <cell r="AH3768" t="str">
            <v>BENJAMIN</v>
          </cell>
          <cell r="AJ3768">
            <v>44517</v>
          </cell>
          <cell r="AK3768" t="str">
            <v>Loisir</v>
          </cell>
        </row>
        <row r="3769">
          <cell r="E3769">
            <v>482719</v>
          </cell>
          <cell r="F3769" t="str">
            <v>Mme</v>
          </cell>
          <cell r="G3769" t="str">
            <v>CRESTE</v>
          </cell>
          <cell r="H3769" t="str">
            <v>ROSINE</v>
          </cell>
          <cell r="I3769">
            <v>30159</v>
          </cell>
          <cell r="J3769" t="str">
            <v>FRANCE</v>
          </cell>
          <cell r="K3769" t="str">
            <v>Femme</v>
          </cell>
          <cell r="L3769">
            <v>3517</v>
          </cell>
          <cell r="M3769" t="str">
            <v>CORSAIRES MALOUIN</v>
          </cell>
          <cell r="N3769" t="str">
            <v>CM KAYAK</v>
          </cell>
          <cell r="O3769">
            <v>3500</v>
          </cell>
          <cell r="P3769" t="str">
            <v>COMITE DEPARTEMENTAL CK D'ILLE ET VILAINE</v>
          </cell>
          <cell r="Q3769" t="str">
            <v>CR03</v>
          </cell>
          <cell r="R3769" t="str">
            <v>COMITE REGIONAL BRETAGNE CK</v>
          </cell>
          <cell r="S3769" t="str">
            <v>FEDERATION FRANCAISE CANOE-KAYAK ET SPORTS PAGAIE</v>
          </cell>
          <cell r="T3769">
            <v>2022</v>
          </cell>
          <cell r="V3769">
            <v>55</v>
          </cell>
          <cell r="W3769" t="str">
            <v>Non</v>
          </cell>
          <cell r="Z3769" t="str">
            <v>AN_LOIS_A</v>
          </cell>
          <cell r="AA3769" t="str">
            <v>Carte 1 an Loisir Adulte</v>
          </cell>
          <cell r="AB3769">
            <v>70720</v>
          </cell>
          <cell r="AC3769">
            <v>44531</v>
          </cell>
          <cell r="AD3769">
            <v>44540</v>
          </cell>
          <cell r="AE3769">
            <v>44926</v>
          </cell>
          <cell r="AF3769" t="str">
            <v>Aucun</v>
          </cell>
          <cell r="AG3769" t="str">
            <v>V</v>
          </cell>
          <cell r="AH3769" t="str">
            <v>VETERAN</v>
          </cell>
          <cell r="AJ3769">
            <v>44518</v>
          </cell>
          <cell r="AK3769" t="str">
            <v>Loisir</v>
          </cell>
        </row>
        <row r="3770">
          <cell r="E3770">
            <v>482722</v>
          </cell>
          <cell r="F3770" t="str">
            <v>M.</v>
          </cell>
          <cell r="G3770" t="str">
            <v>DESURY</v>
          </cell>
          <cell r="H3770" t="str">
            <v>MALIK</v>
          </cell>
          <cell r="I3770">
            <v>40957</v>
          </cell>
          <cell r="J3770" t="str">
            <v>FRANCE</v>
          </cell>
          <cell r="K3770" t="str">
            <v>Homme</v>
          </cell>
          <cell r="L3770">
            <v>2909</v>
          </cell>
          <cell r="M3770" t="str">
            <v>BREST BRETAGNE NAUTISME</v>
          </cell>
          <cell r="N3770" t="str">
            <v>BBN</v>
          </cell>
          <cell r="O3770">
            <v>2900</v>
          </cell>
          <cell r="P3770" t="str">
            <v>COMITE DEPARTEMENTAL CK DU FINISTERE</v>
          </cell>
          <cell r="Q3770" t="str">
            <v>CR03</v>
          </cell>
          <cell r="R3770" t="str">
            <v>COMITE REGIONAL BRETAGNE CK</v>
          </cell>
          <cell r="S3770" t="str">
            <v>FEDERATION FRANCAISE CANOE-KAYAK ET SPORTS PAGAIE</v>
          </cell>
          <cell r="T3770">
            <v>2022</v>
          </cell>
          <cell r="V3770">
            <v>20</v>
          </cell>
          <cell r="W3770" t="str">
            <v>Non</v>
          </cell>
          <cell r="Z3770" t="str">
            <v>AN_LOIS_J</v>
          </cell>
          <cell r="AA3770" t="str">
            <v>Carte 1 an Loisir Jeune</v>
          </cell>
          <cell r="AB3770">
            <v>71579</v>
          </cell>
          <cell r="AC3770">
            <v>44562</v>
          </cell>
          <cell r="AD3770">
            <v>44564</v>
          </cell>
          <cell r="AE3770">
            <v>44926</v>
          </cell>
          <cell r="AF3770" t="str">
            <v>Aucun</v>
          </cell>
          <cell r="AG3770" t="str">
            <v>P</v>
          </cell>
          <cell r="AH3770" t="str">
            <v>POUSSIN</v>
          </cell>
          <cell r="AJ3770">
            <v>44564</v>
          </cell>
          <cell r="AK3770" t="str">
            <v>Loisir</v>
          </cell>
        </row>
        <row r="3771">
          <cell r="E3771">
            <v>482732</v>
          </cell>
          <cell r="F3771" t="str">
            <v>M.</v>
          </cell>
          <cell r="G3771" t="str">
            <v>DENIEL-SAINDON</v>
          </cell>
          <cell r="H3771" t="str">
            <v>ESTEBAN</v>
          </cell>
          <cell r="I3771">
            <v>40658</v>
          </cell>
          <cell r="J3771" t="str">
            <v>FRANCE</v>
          </cell>
          <cell r="K3771" t="str">
            <v>Homme</v>
          </cell>
          <cell r="L3771">
            <v>5616</v>
          </cell>
          <cell r="M3771" t="str">
            <v>UNION SPORTIVE LA GACILLY</v>
          </cell>
          <cell r="O3771">
            <v>5600</v>
          </cell>
          <cell r="P3771" t="str">
            <v>COMITE DEPARTEMENTAL CK DU MORBIHAN</v>
          </cell>
          <cell r="Q3771" t="str">
            <v>CR03</v>
          </cell>
          <cell r="R3771" t="str">
            <v>COMITE REGIONAL BRETAGNE CK</v>
          </cell>
          <cell r="S3771" t="str">
            <v>FEDERATION FRANCAISE CANOE-KAYAK ET SPORTS PAGAIE</v>
          </cell>
          <cell r="T3771">
            <v>2022</v>
          </cell>
          <cell r="V3771">
            <v>40</v>
          </cell>
          <cell r="W3771" t="str">
            <v>Non</v>
          </cell>
          <cell r="Z3771" t="str">
            <v>AN_COMP_J</v>
          </cell>
          <cell r="AA3771" t="str">
            <v>Carte 1 an Compétition Jeune</v>
          </cell>
          <cell r="AB3771">
            <v>71185</v>
          </cell>
          <cell r="AC3771">
            <v>44562</v>
          </cell>
          <cell r="AD3771">
            <v>44564</v>
          </cell>
          <cell r="AE3771">
            <v>44926</v>
          </cell>
          <cell r="AF3771" t="str">
            <v>Aucun</v>
          </cell>
          <cell r="AG3771" t="str">
            <v>B</v>
          </cell>
          <cell r="AH3771" t="str">
            <v>BENJAMIN</v>
          </cell>
          <cell r="AN3771">
            <v>44515</v>
          </cell>
          <cell r="AO3771" t="str">
            <v>Compétition</v>
          </cell>
        </row>
        <row r="3772">
          <cell r="E3772">
            <v>482733</v>
          </cell>
          <cell r="F3772" t="str">
            <v>M.</v>
          </cell>
          <cell r="G3772" t="str">
            <v>GEFFROY-SAINDON</v>
          </cell>
          <cell r="H3772" t="str">
            <v>EMILIEN</v>
          </cell>
          <cell r="I3772">
            <v>37594</v>
          </cell>
          <cell r="J3772" t="str">
            <v>FRANCE</v>
          </cell>
          <cell r="K3772" t="str">
            <v>Homme</v>
          </cell>
          <cell r="L3772">
            <v>5616</v>
          </cell>
          <cell r="M3772" t="str">
            <v>UNION SPORTIVE LA GACILLY</v>
          </cell>
          <cell r="O3772">
            <v>5600</v>
          </cell>
          <cell r="P3772" t="str">
            <v>COMITE DEPARTEMENTAL CK DU MORBIHAN</v>
          </cell>
          <cell r="Q3772" t="str">
            <v>CR03</v>
          </cell>
          <cell r="R3772" t="str">
            <v>COMITE REGIONAL BRETAGNE CK</v>
          </cell>
          <cell r="S3772" t="str">
            <v>FEDERATION FRANCAISE CANOE-KAYAK ET SPORTS PAGAIE</v>
          </cell>
          <cell r="T3772">
            <v>2022</v>
          </cell>
          <cell r="V3772">
            <v>55</v>
          </cell>
          <cell r="W3772" t="str">
            <v>Non</v>
          </cell>
          <cell r="Z3772" t="str">
            <v>AN_LOIS_A</v>
          </cell>
          <cell r="AA3772" t="str">
            <v>Carte 1 an Loisir Adulte</v>
          </cell>
          <cell r="AB3772">
            <v>71185</v>
          </cell>
          <cell r="AC3772">
            <v>44562</v>
          </cell>
          <cell r="AD3772">
            <v>44564</v>
          </cell>
          <cell r="AE3772">
            <v>44926</v>
          </cell>
          <cell r="AF3772" t="str">
            <v>Aucun</v>
          </cell>
          <cell r="AG3772" t="str">
            <v>S</v>
          </cell>
          <cell r="AH3772" t="str">
            <v>SENIOR</v>
          </cell>
          <cell r="AJ3772">
            <v>44515</v>
          </cell>
          <cell r="AK3772" t="str">
            <v>Loisir</v>
          </cell>
          <cell r="AL3772" t="str">
            <v>RICROS GUILLOU</v>
          </cell>
          <cell r="AM3772" t="str">
            <v>35 1 03872 4</v>
          </cell>
        </row>
        <row r="3773">
          <cell r="E3773">
            <v>482734</v>
          </cell>
          <cell r="F3773" t="str">
            <v>Mme</v>
          </cell>
          <cell r="G3773" t="str">
            <v>THIRIOT</v>
          </cell>
          <cell r="H3773" t="str">
            <v>CORINNE</v>
          </cell>
          <cell r="I3773">
            <v>26109</v>
          </cell>
          <cell r="J3773" t="str">
            <v>FRANCE</v>
          </cell>
          <cell r="K3773" t="str">
            <v>Femme</v>
          </cell>
          <cell r="L3773">
            <v>5616</v>
          </cell>
          <cell r="M3773" t="str">
            <v>UNION SPORTIVE LA GACILLY</v>
          </cell>
          <cell r="O3773">
            <v>5600</v>
          </cell>
          <cell r="P3773" t="str">
            <v>COMITE DEPARTEMENTAL CK DU MORBIHAN</v>
          </cell>
          <cell r="Q3773" t="str">
            <v>CR03</v>
          </cell>
          <cell r="R3773" t="str">
            <v>COMITE REGIONAL BRETAGNE CK</v>
          </cell>
          <cell r="S3773" t="str">
            <v>FEDERATION FRANCAISE CANOE-KAYAK ET SPORTS PAGAIE</v>
          </cell>
          <cell r="T3773">
            <v>2022</v>
          </cell>
          <cell r="V3773">
            <v>55</v>
          </cell>
          <cell r="W3773" t="str">
            <v>Non</v>
          </cell>
          <cell r="Z3773" t="str">
            <v>AN_LOIS_A</v>
          </cell>
          <cell r="AA3773" t="str">
            <v>Carte 1 an Loisir Adulte</v>
          </cell>
          <cell r="AB3773">
            <v>71185</v>
          </cell>
          <cell r="AC3773">
            <v>44562</v>
          </cell>
          <cell r="AD3773">
            <v>44564</v>
          </cell>
          <cell r="AE3773">
            <v>44926</v>
          </cell>
          <cell r="AF3773" t="str">
            <v>Aucun</v>
          </cell>
          <cell r="AG3773" t="str">
            <v>V</v>
          </cell>
          <cell r="AH3773" t="str">
            <v>VETERAN</v>
          </cell>
          <cell r="AJ3773">
            <v>44515</v>
          </cell>
          <cell r="AK3773" t="str">
            <v>Loisir</v>
          </cell>
          <cell r="AL3773" t="str">
            <v>DR JOUFFRE JOSEPH</v>
          </cell>
          <cell r="AM3773">
            <v>10002663440</v>
          </cell>
        </row>
        <row r="3774">
          <cell r="E3774">
            <v>482735</v>
          </cell>
          <cell r="F3774" t="str">
            <v>M.</v>
          </cell>
          <cell r="G3774" t="str">
            <v>THIRIOT</v>
          </cell>
          <cell r="H3774" t="str">
            <v>REMI</v>
          </cell>
          <cell r="I3774">
            <v>26488</v>
          </cell>
          <cell r="J3774" t="str">
            <v>FRANCE</v>
          </cell>
          <cell r="K3774" t="str">
            <v>Homme</v>
          </cell>
          <cell r="L3774">
            <v>5616</v>
          </cell>
          <cell r="M3774" t="str">
            <v>UNION SPORTIVE LA GACILLY</v>
          </cell>
          <cell r="O3774">
            <v>5600</v>
          </cell>
          <cell r="P3774" t="str">
            <v>COMITE DEPARTEMENTAL CK DU MORBIHAN</v>
          </cell>
          <cell r="Q3774" t="str">
            <v>CR03</v>
          </cell>
          <cell r="R3774" t="str">
            <v>COMITE REGIONAL BRETAGNE CK</v>
          </cell>
          <cell r="S3774" t="str">
            <v>FEDERATION FRANCAISE CANOE-KAYAK ET SPORTS PAGAIE</v>
          </cell>
          <cell r="T3774">
            <v>2022</v>
          </cell>
          <cell r="V3774">
            <v>55</v>
          </cell>
          <cell r="W3774" t="str">
            <v>Non</v>
          </cell>
          <cell r="Z3774" t="str">
            <v>AN_LOIS_A</v>
          </cell>
          <cell r="AA3774" t="str">
            <v>Carte 1 an Loisir Adulte</v>
          </cell>
          <cell r="AB3774">
            <v>71185</v>
          </cell>
          <cell r="AC3774">
            <v>44562</v>
          </cell>
          <cell r="AD3774">
            <v>44564</v>
          </cell>
          <cell r="AE3774">
            <v>44926</v>
          </cell>
          <cell r="AF3774" t="str">
            <v>Aucun</v>
          </cell>
          <cell r="AG3774" t="str">
            <v>V</v>
          </cell>
          <cell r="AH3774" t="str">
            <v>VETERAN</v>
          </cell>
          <cell r="AJ3774">
            <v>44515</v>
          </cell>
          <cell r="AK3774" t="str">
            <v>Loisir</v>
          </cell>
          <cell r="AL3774" t="str">
            <v>DR JOSEPH JOUFFE</v>
          </cell>
          <cell r="AM3774">
            <v>10002663440</v>
          </cell>
        </row>
        <row r="3775">
          <cell r="E3775">
            <v>482736</v>
          </cell>
          <cell r="F3775" t="str">
            <v>M.</v>
          </cell>
          <cell r="G3775" t="str">
            <v>BOUTHEMY</v>
          </cell>
          <cell r="H3775" t="str">
            <v>ANTONIN</v>
          </cell>
          <cell r="I3775">
            <v>39410</v>
          </cell>
          <cell r="J3775" t="str">
            <v>FRANCE</v>
          </cell>
          <cell r="K3775" t="str">
            <v>Homme</v>
          </cell>
          <cell r="L3775">
            <v>3504</v>
          </cell>
          <cell r="M3775" t="str">
            <v>CANOE KAYAK REDONNAIS</v>
          </cell>
          <cell r="O3775">
            <v>3500</v>
          </cell>
          <cell r="P3775" t="str">
            <v>COMITE DEPARTEMENTAL CK D'ILLE ET VILAINE</v>
          </cell>
          <cell r="Q3775" t="str">
            <v>CR03</v>
          </cell>
          <cell r="R3775" t="str">
            <v>COMITE REGIONAL BRETAGNE CK</v>
          </cell>
          <cell r="S3775" t="str">
            <v>FEDERATION FRANCAISE CANOE-KAYAK ET SPORTS PAGAIE</v>
          </cell>
          <cell r="T3775">
            <v>2022</v>
          </cell>
          <cell r="V3775">
            <v>20</v>
          </cell>
          <cell r="W3775" t="str">
            <v>Non</v>
          </cell>
          <cell r="Z3775" t="str">
            <v>AN_LOIS_J</v>
          </cell>
          <cell r="AA3775" t="str">
            <v>Carte 1 an Loisir Jeune</v>
          </cell>
          <cell r="AB3775">
            <v>73164</v>
          </cell>
          <cell r="AC3775">
            <v>44652</v>
          </cell>
          <cell r="AD3775">
            <v>44659</v>
          </cell>
          <cell r="AE3775">
            <v>44926</v>
          </cell>
          <cell r="AF3775" t="str">
            <v>Aucun</v>
          </cell>
          <cell r="AG3775" t="str">
            <v>C</v>
          </cell>
          <cell r="AH3775" t="str">
            <v>CADET</v>
          </cell>
          <cell r="AJ3775">
            <v>44659</v>
          </cell>
          <cell r="AK3775" t="str">
            <v>Loisir</v>
          </cell>
        </row>
        <row r="3776">
          <cell r="E3776">
            <v>482738</v>
          </cell>
          <cell r="F3776" t="str">
            <v>Mme</v>
          </cell>
          <cell r="G3776" t="str">
            <v>VERET</v>
          </cell>
          <cell r="H3776" t="str">
            <v>JULIETTE</v>
          </cell>
          <cell r="I3776">
            <v>40141</v>
          </cell>
          <cell r="J3776" t="str">
            <v>FRANCE</v>
          </cell>
          <cell r="K3776" t="str">
            <v>Femme</v>
          </cell>
          <cell r="L3776">
            <v>3504</v>
          </cell>
          <cell r="M3776" t="str">
            <v>CANOE KAYAK REDONNAIS</v>
          </cell>
          <cell r="O3776">
            <v>3500</v>
          </cell>
          <cell r="P3776" t="str">
            <v>COMITE DEPARTEMENTAL CK D'ILLE ET VILAINE</v>
          </cell>
          <cell r="Q3776" t="str">
            <v>CR03</v>
          </cell>
          <cell r="R3776" t="str">
            <v>COMITE REGIONAL BRETAGNE CK</v>
          </cell>
          <cell r="S3776" t="str">
            <v>FEDERATION FRANCAISE CANOE-KAYAK ET SPORTS PAGAIE</v>
          </cell>
          <cell r="T3776">
            <v>2022</v>
          </cell>
          <cell r="V3776">
            <v>20</v>
          </cell>
          <cell r="W3776" t="str">
            <v>Non</v>
          </cell>
          <cell r="Z3776" t="str">
            <v>AN_LOIS_J</v>
          </cell>
          <cell r="AA3776" t="str">
            <v>Carte 1 an Loisir Jeune</v>
          </cell>
          <cell r="AB3776">
            <v>71972</v>
          </cell>
          <cell r="AC3776">
            <v>44593</v>
          </cell>
          <cell r="AD3776">
            <v>44632</v>
          </cell>
          <cell r="AE3776">
            <v>44926</v>
          </cell>
          <cell r="AF3776" t="str">
            <v>Aucun</v>
          </cell>
          <cell r="AG3776" t="str">
            <v>M</v>
          </cell>
          <cell r="AH3776" t="str">
            <v>MINIME</v>
          </cell>
          <cell r="AJ3776">
            <v>44632</v>
          </cell>
          <cell r="AK3776" t="str">
            <v>Loisir</v>
          </cell>
        </row>
        <row r="3777">
          <cell r="E3777">
            <v>482751</v>
          </cell>
          <cell r="F3777" t="str">
            <v>M.</v>
          </cell>
          <cell r="G3777" t="str">
            <v>LE BECHEC</v>
          </cell>
          <cell r="H3777" t="str">
            <v>LOUIS-MAUDEZ</v>
          </cell>
          <cell r="I3777">
            <v>39998</v>
          </cell>
          <cell r="J3777" t="str">
            <v>FRANCE</v>
          </cell>
          <cell r="K3777" t="str">
            <v>Homme</v>
          </cell>
          <cell r="L3777">
            <v>2206</v>
          </cell>
          <cell r="M3777" t="str">
            <v>LA ROCHE DERRIEN CANOE KAYAK</v>
          </cell>
          <cell r="N3777" t="str">
            <v>ROCHE DERRIEN CK</v>
          </cell>
          <cell r="O3777">
            <v>2200</v>
          </cell>
          <cell r="P3777" t="str">
            <v>COMITE DEPARTEMENTAL CK COTES D'ARMOR</v>
          </cell>
          <cell r="Q3777" t="str">
            <v>CR03</v>
          </cell>
          <cell r="R3777" t="str">
            <v>COMITE REGIONAL BRETAGNE CK</v>
          </cell>
          <cell r="S3777" t="str">
            <v>FEDERATION FRANCAISE CANOE-KAYAK ET SPORTS PAGAIE</v>
          </cell>
          <cell r="T3777">
            <v>2022</v>
          </cell>
          <cell r="V3777">
            <v>40</v>
          </cell>
          <cell r="W3777" t="str">
            <v>Non</v>
          </cell>
          <cell r="Z3777" t="str">
            <v>AN_COMP_J</v>
          </cell>
          <cell r="AA3777" t="str">
            <v>Carte 1 an Compétition Jeune</v>
          </cell>
          <cell r="AB3777">
            <v>70814</v>
          </cell>
          <cell r="AC3777">
            <v>44531</v>
          </cell>
          <cell r="AD3777">
            <v>44560</v>
          </cell>
          <cell r="AE3777">
            <v>44926</v>
          </cell>
          <cell r="AF3777" t="str">
            <v>Aucun</v>
          </cell>
          <cell r="AG3777" t="str">
            <v>M</v>
          </cell>
          <cell r="AH3777" t="str">
            <v>MINIME</v>
          </cell>
          <cell r="AN3777">
            <v>44530</v>
          </cell>
          <cell r="AO3777" t="str">
            <v>Compétition</v>
          </cell>
        </row>
        <row r="3778">
          <cell r="E3778">
            <v>482767</v>
          </cell>
          <cell r="F3778" t="str">
            <v>M.</v>
          </cell>
          <cell r="G3778" t="str">
            <v>UGLOWN BREJOIN</v>
          </cell>
          <cell r="H3778" t="str">
            <v>MAX</v>
          </cell>
          <cell r="I3778">
            <v>40247</v>
          </cell>
          <cell r="J3778" t="str">
            <v>FRANCE</v>
          </cell>
          <cell r="K3778" t="str">
            <v>Homme</v>
          </cell>
          <cell r="L3778">
            <v>2202</v>
          </cell>
          <cell r="M3778" t="str">
            <v>CLUB MJC ST BRIEUC C.K.</v>
          </cell>
          <cell r="N3778" t="str">
            <v>MJC DU PLATEAU</v>
          </cell>
          <cell r="O3778">
            <v>2200</v>
          </cell>
          <cell r="P3778" t="str">
            <v>COMITE DEPARTEMENTAL CK COTES D'ARMOR</v>
          </cell>
          <cell r="Q3778" t="str">
            <v>CR03</v>
          </cell>
          <cell r="R3778" t="str">
            <v>COMITE REGIONAL BRETAGNE CK</v>
          </cell>
          <cell r="S3778" t="str">
            <v>FEDERATION FRANCAISE CANOE-KAYAK ET SPORTS PAGAIE</v>
          </cell>
          <cell r="T3778">
            <v>2022</v>
          </cell>
          <cell r="V3778">
            <v>20</v>
          </cell>
          <cell r="W3778" t="str">
            <v>Non</v>
          </cell>
          <cell r="Z3778" t="str">
            <v>AN_LOIS_J</v>
          </cell>
          <cell r="AA3778" t="str">
            <v>Carte 1 an Loisir Jeune</v>
          </cell>
          <cell r="AB3778">
            <v>70810</v>
          </cell>
          <cell r="AC3778">
            <v>44531</v>
          </cell>
          <cell r="AD3778">
            <v>44546</v>
          </cell>
          <cell r="AE3778">
            <v>44926</v>
          </cell>
          <cell r="AF3778" t="str">
            <v>Aucun</v>
          </cell>
          <cell r="AG3778" t="str">
            <v>B</v>
          </cell>
          <cell r="AH3778" t="str">
            <v>BENJAMIN</v>
          </cell>
          <cell r="AJ3778">
            <v>44546</v>
          </cell>
          <cell r="AK3778" t="str">
            <v>Loisir</v>
          </cell>
        </row>
        <row r="3779">
          <cell r="E3779">
            <v>482774</v>
          </cell>
          <cell r="F3779" t="str">
            <v>M.</v>
          </cell>
          <cell r="G3779" t="str">
            <v>SAVINDOUBLET</v>
          </cell>
          <cell r="H3779" t="str">
            <v>EDOUARD</v>
          </cell>
          <cell r="I3779">
            <v>41306</v>
          </cell>
          <cell r="J3779" t="str">
            <v>FRANCE</v>
          </cell>
          <cell r="K3779" t="str">
            <v>Homme</v>
          </cell>
          <cell r="L3779">
            <v>3506</v>
          </cell>
          <cell r="M3779" t="str">
            <v>C.K.C.I.R. ST GREGOIRE</v>
          </cell>
          <cell r="O3779">
            <v>3500</v>
          </cell>
          <cell r="P3779" t="str">
            <v>COMITE DEPARTEMENTAL CK D'ILLE ET VILAINE</v>
          </cell>
          <cell r="Q3779" t="str">
            <v>CR03</v>
          </cell>
          <cell r="R3779" t="str">
            <v>COMITE REGIONAL BRETAGNE CK</v>
          </cell>
          <cell r="S3779" t="str">
            <v>FEDERATION FRANCAISE CANOE-KAYAK ET SPORTS PAGAIE</v>
          </cell>
          <cell r="T3779">
            <v>2022</v>
          </cell>
          <cell r="V3779">
            <v>40</v>
          </cell>
          <cell r="W3779" t="str">
            <v>Non</v>
          </cell>
          <cell r="Z3779" t="str">
            <v>AN_COMP_J</v>
          </cell>
          <cell r="AA3779" t="str">
            <v>Carte 1 an Compétition Jeune</v>
          </cell>
          <cell r="AB3779">
            <v>70972</v>
          </cell>
          <cell r="AC3779">
            <v>44531</v>
          </cell>
          <cell r="AD3779">
            <v>44546</v>
          </cell>
          <cell r="AE3779">
            <v>44926</v>
          </cell>
          <cell r="AF3779" t="str">
            <v>Aucun</v>
          </cell>
          <cell r="AG3779" t="str">
            <v>P</v>
          </cell>
          <cell r="AH3779" t="str">
            <v>POUSSIN</v>
          </cell>
          <cell r="AN3779">
            <v>44546</v>
          </cell>
          <cell r="AO3779" t="str">
            <v>Compétition</v>
          </cell>
        </row>
        <row r="3780">
          <cell r="E3780">
            <v>482802</v>
          </cell>
          <cell r="F3780" t="str">
            <v>M.</v>
          </cell>
          <cell r="G3780" t="str">
            <v>PRIGENT</v>
          </cell>
          <cell r="H3780" t="str">
            <v>CLAUDE</v>
          </cell>
          <cell r="I3780">
            <v>22647</v>
          </cell>
          <cell r="J3780" t="str">
            <v>FRANCE</v>
          </cell>
          <cell r="K3780" t="str">
            <v>Homme</v>
          </cell>
          <cell r="L3780">
            <v>2904</v>
          </cell>
          <cell r="M3780" t="str">
            <v>CANOE KAYAK DE QUIMPERLE</v>
          </cell>
          <cell r="O3780">
            <v>2900</v>
          </cell>
          <cell r="P3780" t="str">
            <v>COMITE DEPARTEMENTAL CK DU FINISTERE</v>
          </cell>
          <cell r="Q3780" t="str">
            <v>CR03</v>
          </cell>
          <cell r="R3780" t="str">
            <v>COMITE REGIONAL BRETAGNE CK</v>
          </cell>
          <cell r="S3780" t="str">
            <v>FEDERATION FRANCAISE CANOE-KAYAK ET SPORTS PAGAIE</v>
          </cell>
          <cell r="T3780">
            <v>2022</v>
          </cell>
          <cell r="V3780">
            <v>55</v>
          </cell>
          <cell r="W3780" t="str">
            <v>Non</v>
          </cell>
          <cell r="Z3780" t="str">
            <v>AN_LOIS_A</v>
          </cell>
          <cell r="AA3780" t="str">
            <v>Carte 1 an Loisir Adulte</v>
          </cell>
          <cell r="AB3780">
            <v>71090</v>
          </cell>
          <cell r="AC3780">
            <v>44531</v>
          </cell>
          <cell r="AD3780">
            <v>44550</v>
          </cell>
          <cell r="AE3780">
            <v>44926</v>
          </cell>
          <cell r="AF3780" t="str">
            <v>Aucun</v>
          </cell>
          <cell r="AG3780" t="str">
            <v>V</v>
          </cell>
          <cell r="AH3780" t="str">
            <v>VETERAN</v>
          </cell>
          <cell r="AJ3780">
            <v>44425</v>
          </cell>
          <cell r="AK3780" t="str">
            <v>Loisir</v>
          </cell>
        </row>
        <row r="3781">
          <cell r="E3781">
            <v>482803</v>
          </cell>
          <cell r="F3781" t="str">
            <v>M.</v>
          </cell>
          <cell r="G3781" t="str">
            <v>GNEP</v>
          </cell>
          <cell r="H3781" t="str">
            <v>KHEMARA</v>
          </cell>
          <cell r="I3781">
            <v>31473</v>
          </cell>
          <cell r="J3781" t="str">
            <v>FRANCE</v>
          </cell>
          <cell r="K3781" t="str">
            <v>Homme</v>
          </cell>
          <cell r="L3781">
            <v>3516</v>
          </cell>
          <cell r="M3781" t="str">
            <v>RENNES EVASION NATURE</v>
          </cell>
          <cell r="O3781">
            <v>3500</v>
          </cell>
          <cell r="P3781" t="str">
            <v>COMITE DEPARTEMENTAL CK D'ILLE ET VILAINE</v>
          </cell>
          <cell r="Q3781" t="str">
            <v>CR03</v>
          </cell>
          <cell r="R3781" t="str">
            <v>COMITE REGIONAL BRETAGNE CK</v>
          </cell>
          <cell r="S3781" t="str">
            <v>FEDERATION FRANCAISE CANOE-KAYAK ET SPORTS PAGAIE</v>
          </cell>
          <cell r="T3781">
            <v>2022</v>
          </cell>
          <cell r="V3781">
            <v>55</v>
          </cell>
          <cell r="W3781" t="str">
            <v>Non</v>
          </cell>
          <cell r="Z3781" t="str">
            <v>AN_LOIS_A</v>
          </cell>
          <cell r="AA3781" t="str">
            <v>Carte 1 an Loisir Adulte</v>
          </cell>
          <cell r="AB3781">
            <v>70719</v>
          </cell>
          <cell r="AC3781">
            <v>44531</v>
          </cell>
          <cell r="AD3781">
            <v>44550</v>
          </cell>
          <cell r="AE3781">
            <v>44926</v>
          </cell>
          <cell r="AF3781" t="str">
            <v>Aucun</v>
          </cell>
          <cell r="AG3781" t="str">
            <v>V</v>
          </cell>
          <cell r="AH3781" t="str">
            <v>VETERAN</v>
          </cell>
          <cell r="AJ3781">
            <v>44410</v>
          </cell>
          <cell r="AK3781" t="str">
            <v>Loisir</v>
          </cell>
        </row>
        <row r="3782">
          <cell r="E3782">
            <v>482818</v>
          </cell>
          <cell r="F3782" t="str">
            <v>Mme</v>
          </cell>
          <cell r="G3782" t="str">
            <v>LOUSSOUARN</v>
          </cell>
          <cell r="H3782" t="str">
            <v>FABIENNE</v>
          </cell>
          <cell r="I3782">
            <v>25363</v>
          </cell>
          <cell r="J3782" t="str">
            <v>FRANCE</v>
          </cell>
          <cell r="K3782" t="str">
            <v>Femme</v>
          </cell>
          <cell r="L3782">
            <v>3516</v>
          </cell>
          <cell r="M3782" t="str">
            <v>RENNES EVASION NATURE</v>
          </cell>
          <cell r="O3782">
            <v>3500</v>
          </cell>
          <cell r="P3782" t="str">
            <v>COMITE DEPARTEMENTAL CK D'ILLE ET VILAINE</v>
          </cell>
          <cell r="Q3782" t="str">
            <v>CR03</v>
          </cell>
          <cell r="R3782" t="str">
            <v>COMITE REGIONAL BRETAGNE CK</v>
          </cell>
          <cell r="S3782" t="str">
            <v>FEDERATION FRANCAISE CANOE-KAYAK ET SPORTS PAGAIE</v>
          </cell>
          <cell r="T3782">
            <v>2022</v>
          </cell>
          <cell r="V3782">
            <v>55</v>
          </cell>
          <cell r="W3782" t="str">
            <v>Non</v>
          </cell>
          <cell r="Z3782" t="str">
            <v>AN_LOIS_A</v>
          </cell>
          <cell r="AA3782" t="str">
            <v>Carte 1 an Loisir Adulte</v>
          </cell>
          <cell r="AB3782">
            <v>70719</v>
          </cell>
          <cell r="AC3782">
            <v>44531</v>
          </cell>
          <cell r="AD3782">
            <v>44556</v>
          </cell>
          <cell r="AE3782">
            <v>44926</v>
          </cell>
          <cell r="AF3782" t="str">
            <v>Aucun</v>
          </cell>
          <cell r="AG3782" t="str">
            <v>V</v>
          </cell>
          <cell r="AH3782" t="str">
            <v>VETERAN</v>
          </cell>
          <cell r="AJ3782">
            <v>44295</v>
          </cell>
          <cell r="AK3782" t="str">
            <v>Loisir</v>
          </cell>
        </row>
        <row r="3783">
          <cell r="E3783">
            <v>482819</v>
          </cell>
          <cell r="F3783" t="str">
            <v>M.</v>
          </cell>
          <cell r="G3783" t="str">
            <v>BARAILLER</v>
          </cell>
          <cell r="H3783" t="str">
            <v>ANTOINE</v>
          </cell>
          <cell r="I3783">
            <v>25130</v>
          </cell>
          <cell r="J3783" t="str">
            <v>FRANCE</v>
          </cell>
          <cell r="K3783" t="str">
            <v>Homme</v>
          </cell>
          <cell r="L3783">
            <v>3516</v>
          </cell>
          <cell r="M3783" t="str">
            <v>RENNES EVASION NATURE</v>
          </cell>
          <cell r="O3783">
            <v>3500</v>
          </cell>
          <cell r="P3783" t="str">
            <v>COMITE DEPARTEMENTAL CK D'ILLE ET VILAINE</v>
          </cell>
          <cell r="Q3783" t="str">
            <v>CR03</v>
          </cell>
          <cell r="R3783" t="str">
            <v>COMITE REGIONAL BRETAGNE CK</v>
          </cell>
          <cell r="S3783" t="str">
            <v>FEDERATION FRANCAISE CANOE-KAYAK ET SPORTS PAGAIE</v>
          </cell>
          <cell r="T3783">
            <v>2022</v>
          </cell>
          <cell r="V3783">
            <v>55</v>
          </cell>
          <cell r="W3783" t="str">
            <v>Non</v>
          </cell>
          <cell r="Z3783" t="str">
            <v>AN_LOIS_A</v>
          </cell>
          <cell r="AA3783" t="str">
            <v>Carte 1 an Loisir Adulte</v>
          </cell>
          <cell r="AB3783">
            <v>70719</v>
          </cell>
          <cell r="AC3783">
            <v>44531</v>
          </cell>
          <cell r="AD3783">
            <v>44556</v>
          </cell>
          <cell r="AE3783">
            <v>44926</v>
          </cell>
          <cell r="AF3783" t="str">
            <v>Aucun</v>
          </cell>
          <cell r="AG3783" t="str">
            <v>V</v>
          </cell>
          <cell r="AH3783" t="str">
            <v>VETERAN</v>
          </cell>
        </row>
        <row r="3784">
          <cell r="E3784">
            <v>482820</v>
          </cell>
          <cell r="F3784" t="str">
            <v>Mme</v>
          </cell>
          <cell r="G3784" t="str">
            <v>LAGREE</v>
          </cell>
          <cell r="H3784" t="str">
            <v>JACQUELINE</v>
          </cell>
          <cell r="I3784">
            <v>17777</v>
          </cell>
          <cell r="J3784" t="str">
            <v>FRANCE</v>
          </cell>
          <cell r="K3784" t="str">
            <v>Femme</v>
          </cell>
          <cell r="L3784">
            <v>5617</v>
          </cell>
          <cell r="M3784" t="str">
            <v>KAYAK CLUB DE VANNES</v>
          </cell>
          <cell r="O3784">
            <v>5600</v>
          </cell>
          <cell r="P3784" t="str">
            <v>COMITE DEPARTEMENTAL CK DU MORBIHAN</v>
          </cell>
          <cell r="Q3784" t="str">
            <v>CR03</v>
          </cell>
          <cell r="R3784" t="str">
            <v>COMITE REGIONAL BRETAGNE CK</v>
          </cell>
          <cell r="S3784" t="str">
            <v>FEDERATION FRANCAISE CANOE-KAYAK ET SPORTS PAGAIE</v>
          </cell>
          <cell r="T3784">
            <v>2022</v>
          </cell>
          <cell r="V3784">
            <v>55</v>
          </cell>
          <cell r="W3784" t="str">
            <v>Non</v>
          </cell>
          <cell r="Z3784" t="str">
            <v>AN_LOIS_A</v>
          </cell>
          <cell r="AA3784" t="str">
            <v>Carte 1 an Loisir Adulte</v>
          </cell>
          <cell r="AB3784">
            <v>70760</v>
          </cell>
          <cell r="AC3784">
            <v>44531</v>
          </cell>
          <cell r="AD3784">
            <v>44556</v>
          </cell>
          <cell r="AE3784">
            <v>44926</v>
          </cell>
          <cell r="AF3784" t="str">
            <v>Aucun</v>
          </cell>
          <cell r="AG3784" t="str">
            <v>V</v>
          </cell>
          <cell r="AH3784" t="str">
            <v>VETERAN</v>
          </cell>
          <cell r="AJ3784">
            <v>44505</v>
          </cell>
          <cell r="AK3784" t="str">
            <v>Loisir</v>
          </cell>
          <cell r="AL3784" t="str">
            <v>Karen Platzgummer</v>
          </cell>
        </row>
        <row r="3785">
          <cell r="E3785">
            <v>482822</v>
          </cell>
          <cell r="F3785" t="str">
            <v>M.</v>
          </cell>
          <cell r="G3785" t="str">
            <v>COLIN</v>
          </cell>
          <cell r="H3785" t="str">
            <v>PIERRE</v>
          </cell>
          <cell r="I3785">
            <v>20132</v>
          </cell>
          <cell r="J3785" t="str">
            <v>FRANCE</v>
          </cell>
          <cell r="K3785" t="str">
            <v>Homme</v>
          </cell>
          <cell r="L3785">
            <v>2206</v>
          </cell>
          <cell r="M3785" t="str">
            <v>LA ROCHE DERRIEN CANOE KAYAK</v>
          </cell>
          <cell r="N3785" t="str">
            <v>ROCHE DERRIEN CK</v>
          </cell>
          <cell r="O3785">
            <v>2200</v>
          </cell>
          <cell r="P3785" t="str">
            <v>COMITE DEPARTEMENTAL CK COTES D'ARMOR</v>
          </cell>
          <cell r="Q3785" t="str">
            <v>CR03</v>
          </cell>
          <cell r="R3785" t="str">
            <v>COMITE REGIONAL BRETAGNE CK</v>
          </cell>
          <cell r="S3785" t="str">
            <v>FEDERATION FRANCAISE CANOE-KAYAK ET SPORTS PAGAIE</v>
          </cell>
          <cell r="T3785">
            <v>2022</v>
          </cell>
          <cell r="V3785">
            <v>55</v>
          </cell>
          <cell r="W3785" t="str">
            <v>Non</v>
          </cell>
          <cell r="Z3785" t="str">
            <v>AN_LOIS_A</v>
          </cell>
          <cell r="AA3785" t="str">
            <v>Carte 1 an Loisir Adulte</v>
          </cell>
          <cell r="AB3785">
            <v>71261</v>
          </cell>
          <cell r="AC3785">
            <v>44562</v>
          </cell>
          <cell r="AD3785">
            <v>44565</v>
          </cell>
          <cell r="AE3785">
            <v>44926</v>
          </cell>
          <cell r="AF3785" t="str">
            <v>Aucun</v>
          </cell>
          <cell r="AG3785" t="str">
            <v>V</v>
          </cell>
          <cell r="AH3785" t="str">
            <v>VETERAN</v>
          </cell>
        </row>
        <row r="3786">
          <cell r="E3786">
            <v>482823</v>
          </cell>
          <cell r="F3786" t="str">
            <v>Mme</v>
          </cell>
          <cell r="G3786" t="str">
            <v>L HOUR</v>
          </cell>
          <cell r="H3786" t="str">
            <v>EVA</v>
          </cell>
          <cell r="I3786">
            <v>39678</v>
          </cell>
          <cell r="J3786" t="str">
            <v>FRANCE</v>
          </cell>
          <cell r="K3786" t="str">
            <v>Femme</v>
          </cell>
          <cell r="L3786">
            <v>2911</v>
          </cell>
          <cell r="M3786" t="str">
            <v>F.R.C.K. PLOUDALMEZEAU</v>
          </cell>
          <cell r="O3786">
            <v>2900</v>
          </cell>
          <cell r="P3786" t="str">
            <v>COMITE DEPARTEMENTAL CK DU FINISTERE</v>
          </cell>
          <cell r="Q3786" t="str">
            <v>CR03</v>
          </cell>
          <cell r="R3786" t="str">
            <v>COMITE REGIONAL BRETAGNE CK</v>
          </cell>
          <cell r="S3786" t="str">
            <v>FEDERATION FRANCAISE CANOE-KAYAK ET SPORTS PAGAIE</v>
          </cell>
          <cell r="T3786">
            <v>2022</v>
          </cell>
          <cell r="V3786">
            <v>20</v>
          </cell>
          <cell r="W3786" t="str">
            <v>Non</v>
          </cell>
          <cell r="Z3786" t="str">
            <v>AN_LOIS_J</v>
          </cell>
          <cell r="AA3786" t="str">
            <v>Carte 1 an Loisir Jeune</v>
          </cell>
          <cell r="AB3786">
            <v>70925</v>
          </cell>
          <cell r="AC3786">
            <v>44531</v>
          </cell>
          <cell r="AD3786">
            <v>44558</v>
          </cell>
          <cell r="AE3786">
            <v>44926</v>
          </cell>
          <cell r="AF3786" t="str">
            <v>Aucun</v>
          </cell>
          <cell r="AG3786" t="str">
            <v>M</v>
          </cell>
          <cell r="AH3786" t="str">
            <v>MINIME</v>
          </cell>
          <cell r="AJ3786">
            <v>44459</v>
          </cell>
          <cell r="AK3786" t="str">
            <v>Loisir</v>
          </cell>
          <cell r="AL3786" t="str">
            <v>sophie Fournière</v>
          </cell>
        </row>
        <row r="3787">
          <cell r="E3787">
            <v>482827</v>
          </cell>
          <cell r="F3787" t="str">
            <v>M.</v>
          </cell>
          <cell r="G3787" t="str">
            <v>GAJAN</v>
          </cell>
          <cell r="H3787" t="str">
            <v>PATRICE</v>
          </cell>
          <cell r="I3787">
            <v>19614</v>
          </cell>
          <cell r="J3787" t="str">
            <v>FRANCE</v>
          </cell>
          <cell r="K3787" t="str">
            <v>Homme</v>
          </cell>
          <cell r="L3787">
            <v>2911</v>
          </cell>
          <cell r="M3787" t="str">
            <v>F.R.C.K. PLOUDALMEZEAU</v>
          </cell>
          <cell r="O3787">
            <v>2900</v>
          </cell>
          <cell r="P3787" t="str">
            <v>COMITE DEPARTEMENTAL CK DU FINISTERE</v>
          </cell>
          <cell r="Q3787" t="str">
            <v>CR03</v>
          </cell>
          <cell r="R3787" t="str">
            <v>COMITE REGIONAL BRETAGNE CK</v>
          </cell>
          <cell r="S3787" t="str">
            <v>FEDERATION FRANCAISE CANOE-KAYAK ET SPORTS PAGAIE</v>
          </cell>
          <cell r="T3787">
            <v>2022</v>
          </cell>
          <cell r="V3787">
            <v>55</v>
          </cell>
          <cell r="W3787" t="str">
            <v>Non</v>
          </cell>
          <cell r="Z3787" t="str">
            <v>AN_LOIS_A</v>
          </cell>
          <cell r="AA3787" t="str">
            <v>Carte 1 an Loisir Adulte</v>
          </cell>
          <cell r="AB3787">
            <v>70925</v>
          </cell>
          <cell r="AC3787">
            <v>44531</v>
          </cell>
          <cell r="AD3787">
            <v>44558</v>
          </cell>
          <cell r="AE3787">
            <v>44926</v>
          </cell>
          <cell r="AF3787" t="str">
            <v>Aucun</v>
          </cell>
          <cell r="AG3787" t="str">
            <v>V</v>
          </cell>
          <cell r="AH3787" t="str">
            <v>VETERAN</v>
          </cell>
        </row>
        <row r="3788">
          <cell r="E3788">
            <v>482828</v>
          </cell>
          <cell r="F3788" t="str">
            <v>M.</v>
          </cell>
          <cell r="G3788" t="str">
            <v>GUERIN</v>
          </cell>
          <cell r="H3788" t="str">
            <v>FRANCOIS</v>
          </cell>
          <cell r="I3788">
            <v>22283</v>
          </cell>
          <cell r="J3788" t="str">
            <v>FRANCE</v>
          </cell>
          <cell r="K3788" t="str">
            <v>Homme</v>
          </cell>
          <cell r="L3788">
            <v>2911</v>
          </cell>
          <cell r="M3788" t="str">
            <v>F.R.C.K. PLOUDALMEZEAU</v>
          </cell>
          <cell r="O3788">
            <v>2900</v>
          </cell>
          <cell r="P3788" t="str">
            <v>COMITE DEPARTEMENTAL CK DU FINISTERE</v>
          </cell>
          <cell r="Q3788" t="str">
            <v>CR03</v>
          </cell>
          <cell r="R3788" t="str">
            <v>COMITE REGIONAL BRETAGNE CK</v>
          </cell>
          <cell r="S3788" t="str">
            <v>FEDERATION FRANCAISE CANOE-KAYAK ET SPORTS PAGAIE</v>
          </cell>
          <cell r="T3788">
            <v>2022</v>
          </cell>
          <cell r="V3788">
            <v>60</v>
          </cell>
          <cell r="W3788" t="str">
            <v>Non</v>
          </cell>
          <cell r="Z3788" t="str">
            <v>AN_COMP_A</v>
          </cell>
          <cell r="AA3788" t="str">
            <v>Carte 1 an Compétition Adulte</v>
          </cell>
          <cell r="AB3788">
            <v>70925</v>
          </cell>
          <cell r="AC3788">
            <v>44531</v>
          </cell>
          <cell r="AD3788">
            <v>44558</v>
          </cell>
          <cell r="AE3788">
            <v>44926</v>
          </cell>
          <cell r="AF3788" t="str">
            <v>Aucun</v>
          </cell>
          <cell r="AG3788" t="str">
            <v>V</v>
          </cell>
          <cell r="AH3788" t="str">
            <v>VETERAN</v>
          </cell>
          <cell r="AN3788">
            <v>44342</v>
          </cell>
          <cell r="AO3788" t="str">
            <v>Compétition</v>
          </cell>
        </row>
        <row r="3789">
          <cell r="E3789">
            <v>482829</v>
          </cell>
          <cell r="F3789" t="str">
            <v>M.</v>
          </cell>
          <cell r="G3789" t="str">
            <v>JAUGEON</v>
          </cell>
          <cell r="H3789" t="str">
            <v>PASCAL</v>
          </cell>
          <cell r="I3789">
            <v>18742</v>
          </cell>
          <cell r="J3789" t="str">
            <v>FRANCE</v>
          </cell>
          <cell r="K3789" t="str">
            <v>Homme</v>
          </cell>
          <cell r="L3789">
            <v>2911</v>
          </cell>
          <cell r="M3789" t="str">
            <v>F.R.C.K. PLOUDALMEZEAU</v>
          </cell>
          <cell r="O3789">
            <v>2900</v>
          </cell>
          <cell r="P3789" t="str">
            <v>COMITE DEPARTEMENTAL CK DU FINISTERE</v>
          </cell>
          <cell r="Q3789" t="str">
            <v>CR03</v>
          </cell>
          <cell r="R3789" t="str">
            <v>COMITE REGIONAL BRETAGNE CK</v>
          </cell>
          <cell r="S3789" t="str">
            <v>FEDERATION FRANCAISE CANOE-KAYAK ET SPORTS PAGAIE</v>
          </cell>
          <cell r="T3789">
            <v>2022</v>
          </cell>
          <cell r="V3789">
            <v>60</v>
          </cell>
          <cell r="W3789" t="str">
            <v>Non</v>
          </cell>
          <cell r="Z3789" t="str">
            <v>AN_COMP_A</v>
          </cell>
          <cell r="AA3789" t="str">
            <v>Carte 1 an Compétition Adulte</v>
          </cell>
          <cell r="AB3789">
            <v>70925</v>
          </cell>
          <cell r="AC3789">
            <v>44531</v>
          </cell>
          <cell r="AD3789">
            <v>44558</v>
          </cell>
          <cell r="AE3789">
            <v>44926</v>
          </cell>
          <cell r="AF3789" t="str">
            <v>Aucun</v>
          </cell>
          <cell r="AG3789" t="str">
            <v>V</v>
          </cell>
          <cell r="AH3789" t="str">
            <v>VETERAN</v>
          </cell>
        </row>
        <row r="3790">
          <cell r="E3790">
            <v>482916</v>
          </cell>
          <cell r="F3790" t="str">
            <v>M.</v>
          </cell>
          <cell r="G3790" t="str">
            <v>LEBLANC</v>
          </cell>
          <cell r="H3790" t="str">
            <v>LOIC</v>
          </cell>
          <cell r="I3790">
            <v>24446</v>
          </cell>
          <cell r="J3790" t="str">
            <v>FRANCE</v>
          </cell>
          <cell r="K3790" t="str">
            <v>Homme</v>
          </cell>
          <cell r="L3790">
            <v>3506</v>
          </cell>
          <cell r="M3790" t="str">
            <v>C.K.C.I.R. ST GREGOIRE</v>
          </cell>
          <cell r="O3790">
            <v>3500</v>
          </cell>
          <cell r="P3790" t="str">
            <v>COMITE DEPARTEMENTAL CK D'ILLE ET VILAINE</v>
          </cell>
          <cell r="Q3790" t="str">
            <v>CR03</v>
          </cell>
          <cell r="R3790" t="str">
            <v>COMITE REGIONAL BRETAGNE CK</v>
          </cell>
          <cell r="S3790" t="str">
            <v>FEDERATION FRANCAISE CANOE-KAYAK ET SPORTS PAGAIE</v>
          </cell>
          <cell r="T3790">
            <v>2022</v>
          </cell>
          <cell r="V3790">
            <v>60</v>
          </cell>
          <cell r="W3790" t="str">
            <v>Non</v>
          </cell>
          <cell r="Z3790" t="str">
            <v>AN_COMP_A</v>
          </cell>
          <cell r="AA3790" t="str">
            <v>Carte 1 an Compétition Adulte</v>
          </cell>
          <cell r="AB3790">
            <v>70972</v>
          </cell>
          <cell r="AC3790">
            <v>44531</v>
          </cell>
          <cell r="AD3790">
            <v>44560</v>
          </cell>
          <cell r="AE3790">
            <v>44926</v>
          </cell>
          <cell r="AF3790" t="str">
            <v>Aucun</v>
          </cell>
          <cell r="AG3790" t="str">
            <v>V</v>
          </cell>
          <cell r="AH3790" t="str">
            <v>VETERAN</v>
          </cell>
          <cell r="AN3790">
            <v>44456</v>
          </cell>
          <cell r="AO3790" t="str">
            <v>Compétition</v>
          </cell>
        </row>
        <row r="3791">
          <cell r="E3791">
            <v>482930</v>
          </cell>
          <cell r="F3791" t="str">
            <v>M.</v>
          </cell>
          <cell r="G3791" t="str">
            <v>DELISLE</v>
          </cell>
          <cell r="H3791" t="str">
            <v>BRUNO</v>
          </cell>
          <cell r="I3791">
            <v>22111</v>
          </cell>
          <cell r="J3791" t="str">
            <v>FRANCE</v>
          </cell>
          <cell r="K3791" t="str">
            <v>Homme</v>
          </cell>
          <cell r="L3791">
            <v>3528</v>
          </cell>
          <cell r="M3791" t="str">
            <v>CANOE KAYAK CLUB DES TROIS RIVIERES</v>
          </cell>
          <cell r="N3791" t="str">
            <v>CKC TROIS RIVIERES</v>
          </cell>
          <cell r="O3791">
            <v>3500</v>
          </cell>
          <cell r="P3791" t="str">
            <v>COMITE DEPARTEMENTAL CK D'ILLE ET VILAINE</v>
          </cell>
          <cell r="Q3791" t="str">
            <v>CR03</v>
          </cell>
          <cell r="R3791" t="str">
            <v>COMITE REGIONAL BRETAGNE CK</v>
          </cell>
          <cell r="S3791" t="str">
            <v>FEDERATION FRANCAISE CANOE-KAYAK ET SPORTS PAGAIE</v>
          </cell>
          <cell r="T3791">
            <v>2022</v>
          </cell>
          <cell r="V3791">
            <v>55</v>
          </cell>
          <cell r="W3791" t="str">
            <v>Non</v>
          </cell>
          <cell r="Z3791" t="str">
            <v>AN_LOIS_A</v>
          </cell>
          <cell r="AA3791" t="str">
            <v>Carte 1 an Loisir Adulte</v>
          </cell>
          <cell r="AB3791">
            <v>71149</v>
          </cell>
          <cell r="AC3791">
            <v>44562</v>
          </cell>
          <cell r="AD3791">
            <v>44563</v>
          </cell>
          <cell r="AE3791">
            <v>44926</v>
          </cell>
          <cell r="AF3791" t="str">
            <v>Aucun</v>
          </cell>
          <cell r="AG3791" t="str">
            <v>V</v>
          </cell>
          <cell r="AH3791" t="str">
            <v>VETERAN</v>
          </cell>
          <cell r="AJ3791">
            <v>44460</v>
          </cell>
          <cell r="AK3791" t="str">
            <v>Loisir</v>
          </cell>
          <cell r="AL3791" t="str">
            <v>lemoine</v>
          </cell>
          <cell r="AM3791">
            <v>10002643434</v>
          </cell>
        </row>
        <row r="3792">
          <cell r="E3792">
            <v>482950</v>
          </cell>
          <cell r="F3792" t="str">
            <v>M.</v>
          </cell>
          <cell r="G3792" t="str">
            <v>ROUSSEAU</v>
          </cell>
          <cell r="H3792" t="str">
            <v>MICHEL</v>
          </cell>
          <cell r="I3792">
            <v>19843</v>
          </cell>
          <cell r="J3792" t="str">
            <v>FRANCE</v>
          </cell>
          <cell r="K3792" t="str">
            <v>Homme</v>
          </cell>
          <cell r="L3792">
            <v>5616</v>
          </cell>
          <cell r="M3792" t="str">
            <v>UNION SPORTIVE LA GACILLY</v>
          </cell>
          <cell r="O3792">
            <v>5600</v>
          </cell>
          <cell r="P3792" t="str">
            <v>COMITE DEPARTEMENTAL CK DU MORBIHAN</v>
          </cell>
          <cell r="Q3792" t="str">
            <v>CR03</v>
          </cell>
          <cell r="R3792" t="str">
            <v>COMITE REGIONAL BRETAGNE CK</v>
          </cell>
          <cell r="S3792" t="str">
            <v>FEDERATION FRANCAISE CANOE-KAYAK ET SPORTS PAGAIE</v>
          </cell>
          <cell r="T3792">
            <v>2022</v>
          </cell>
          <cell r="V3792">
            <v>55</v>
          </cell>
          <cell r="W3792" t="str">
            <v>Non</v>
          </cell>
          <cell r="Z3792" t="str">
            <v>AN_LOIS_A</v>
          </cell>
          <cell r="AA3792" t="str">
            <v>Carte 1 an Loisir Adulte</v>
          </cell>
          <cell r="AB3792">
            <v>71185</v>
          </cell>
          <cell r="AC3792">
            <v>44562</v>
          </cell>
          <cell r="AD3792">
            <v>44564</v>
          </cell>
          <cell r="AE3792">
            <v>44926</v>
          </cell>
          <cell r="AF3792" t="str">
            <v>Aucun</v>
          </cell>
          <cell r="AG3792" t="str">
            <v>V</v>
          </cell>
          <cell r="AH3792" t="str">
            <v>VETERAN</v>
          </cell>
          <cell r="AJ3792">
            <v>44536</v>
          </cell>
          <cell r="AK3792" t="str">
            <v>Loisir</v>
          </cell>
          <cell r="AL3792" t="str">
            <v>DR COTIC LAMBERT Danielle</v>
          </cell>
          <cell r="AM3792" t="str">
            <v>35 1 02988 9</v>
          </cell>
        </row>
        <row r="3793">
          <cell r="E3793">
            <v>482978</v>
          </cell>
          <cell r="F3793" t="str">
            <v>M.</v>
          </cell>
          <cell r="G3793" t="str">
            <v>ABALLEA</v>
          </cell>
          <cell r="H3793" t="str">
            <v>LOIG</v>
          </cell>
          <cell r="I3793">
            <v>38363</v>
          </cell>
          <cell r="J3793" t="str">
            <v>FRANCE</v>
          </cell>
          <cell r="K3793" t="str">
            <v>Homme</v>
          </cell>
          <cell r="L3793">
            <v>2912</v>
          </cell>
          <cell r="M3793" t="str">
            <v>LES ALLIGATORS - LANDERNEAU</v>
          </cell>
          <cell r="O3793">
            <v>2900</v>
          </cell>
          <cell r="P3793" t="str">
            <v>COMITE DEPARTEMENTAL CK DU FINISTERE</v>
          </cell>
          <cell r="Q3793" t="str">
            <v>CR03</v>
          </cell>
          <cell r="R3793" t="str">
            <v>COMITE REGIONAL BRETAGNE CK</v>
          </cell>
          <cell r="S3793" t="str">
            <v>FEDERATION FRANCAISE CANOE-KAYAK ET SPORTS PAGAIE</v>
          </cell>
          <cell r="T3793">
            <v>2022</v>
          </cell>
          <cell r="V3793">
            <v>20</v>
          </cell>
          <cell r="W3793" t="str">
            <v>Non</v>
          </cell>
          <cell r="Z3793" t="str">
            <v>AN_LOIS_J</v>
          </cell>
          <cell r="AA3793" t="str">
            <v>Carte 1 an Loisir Jeune</v>
          </cell>
          <cell r="AB3793">
            <v>71393</v>
          </cell>
          <cell r="AC3793">
            <v>44562</v>
          </cell>
          <cell r="AD3793">
            <v>44565</v>
          </cell>
          <cell r="AE3793">
            <v>44926</v>
          </cell>
          <cell r="AF3793" t="str">
            <v>Aucun</v>
          </cell>
          <cell r="AG3793" t="str">
            <v>J</v>
          </cell>
          <cell r="AH3793" t="str">
            <v>JUNIOR</v>
          </cell>
          <cell r="AJ3793">
            <v>44565</v>
          </cell>
          <cell r="AK3793" t="str">
            <v>Loisir</v>
          </cell>
        </row>
        <row r="3794">
          <cell r="E3794">
            <v>482986</v>
          </cell>
          <cell r="F3794" t="str">
            <v>Mme</v>
          </cell>
          <cell r="G3794" t="str">
            <v>DURAND</v>
          </cell>
          <cell r="H3794" t="str">
            <v>ISABELLE</v>
          </cell>
          <cell r="I3794">
            <v>18632</v>
          </cell>
          <cell r="J3794" t="str">
            <v>FRANCE</v>
          </cell>
          <cell r="K3794" t="str">
            <v>Femme</v>
          </cell>
          <cell r="L3794">
            <v>2205</v>
          </cell>
          <cell r="M3794" t="str">
            <v>CLUB NAUTIQUE PONTRIEUX</v>
          </cell>
          <cell r="N3794" t="str">
            <v>CN PONTRIVIEN</v>
          </cell>
          <cell r="O3794">
            <v>2200</v>
          </cell>
          <cell r="P3794" t="str">
            <v>COMITE DEPARTEMENTAL CK COTES D'ARMOR</v>
          </cell>
          <cell r="Q3794" t="str">
            <v>CR03</v>
          </cell>
          <cell r="R3794" t="str">
            <v>COMITE REGIONAL BRETAGNE CK</v>
          </cell>
          <cell r="S3794" t="str">
            <v>FEDERATION FRANCAISE CANOE-KAYAK ET SPORTS PAGAIE</v>
          </cell>
          <cell r="T3794">
            <v>2022</v>
          </cell>
          <cell r="V3794">
            <v>55</v>
          </cell>
          <cell r="W3794" t="str">
            <v>Non</v>
          </cell>
          <cell r="Z3794" t="str">
            <v>AN_LOIS_A</v>
          </cell>
          <cell r="AA3794" t="str">
            <v>Carte 1 an Loisir Adulte</v>
          </cell>
          <cell r="AB3794">
            <v>71260</v>
          </cell>
          <cell r="AC3794">
            <v>44562</v>
          </cell>
          <cell r="AD3794">
            <v>44566</v>
          </cell>
          <cell r="AE3794">
            <v>44926</v>
          </cell>
          <cell r="AF3794" t="str">
            <v>Aucun</v>
          </cell>
          <cell r="AG3794" t="str">
            <v>V</v>
          </cell>
          <cell r="AH3794" t="str">
            <v>VETERAN</v>
          </cell>
          <cell r="AJ3794">
            <v>44476</v>
          </cell>
          <cell r="AK3794" t="str">
            <v>Loisir</v>
          </cell>
          <cell r="AL3794" t="str">
            <v>lespinasse</v>
          </cell>
          <cell r="AM3794">
            <v>10002604626</v>
          </cell>
        </row>
        <row r="3795">
          <cell r="E3795">
            <v>483027</v>
          </cell>
          <cell r="F3795" t="str">
            <v>Mme</v>
          </cell>
          <cell r="G3795" t="str">
            <v>FOURAGE JOUBIN</v>
          </cell>
          <cell r="H3795" t="str">
            <v>ROSANE</v>
          </cell>
          <cell r="I3795">
            <v>22572</v>
          </cell>
          <cell r="J3795" t="str">
            <v>FRANCE</v>
          </cell>
          <cell r="K3795" t="str">
            <v>Femme</v>
          </cell>
          <cell r="L3795">
            <v>2234</v>
          </cell>
          <cell r="M3795" t="str">
            <v>CLUB NAUTIQUE DE LANCIEUX</v>
          </cell>
          <cell r="N3795" t="str">
            <v>CK LANCIEUX</v>
          </cell>
          <cell r="O3795">
            <v>2200</v>
          </cell>
          <cell r="P3795" t="str">
            <v>COMITE DEPARTEMENTAL CK COTES D'ARMOR</v>
          </cell>
          <cell r="Q3795" t="str">
            <v>CR03</v>
          </cell>
          <cell r="R3795" t="str">
            <v>COMITE REGIONAL BRETAGNE CK</v>
          </cell>
          <cell r="S3795" t="str">
            <v>FEDERATION FRANCAISE CANOE-KAYAK ET SPORTS PAGAIE</v>
          </cell>
          <cell r="T3795">
            <v>2022</v>
          </cell>
          <cell r="V3795">
            <v>55</v>
          </cell>
          <cell r="W3795" t="str">
            <v>Non</v>
          </cell>
          <cell r="Z3795" t="str">
            <v>AN_LOIS_A</v>
          </cell>
          <cell r="AA3795" t="str">
            <v>Carte 1 an Loisir Adulte</v>
          </cell>
          <cell r="AB3795">
            <v>71098</v>
          </cell>
          <cell r="AC3795">
            <v>44531</v>
          </cell>
          <cell r="AD3795">
            <v>44567</v>
          </cell>
          <cell r="AE3795">
            <v>44926</v>
          </cell>
          <cell r="AF3795" t="str">
            <v>Aucun</v>
          </cell>
          <cell r="AG3795" t="str">
            <v>V</v>
          </cell>
          <cell r="AH3795" t="str">
            <v>VETERAN</v>
          </cell>
        </row>
        <row r="3796">
          <cell r="E3796">
            <v>483028</v>
          </cell>
          <cell r="F3796" t="str">
            <v>M.</v>
          </cell>
          <cell r="G3796" t="str">
            <v>JALENQUES</v>
          </cell>
          <cell r="H3796" t="str">
            <v>GREGOIRE</v>
          </cell>
          <cell r="I3796">
            <v>30299</v>
          </cell>
          <cell r="J3796" t="str">
            <v>FRANCE</v>
          </cell>
          <cell r="K3796" t="str">
            <v>Homme</v>
          </cell>
          <cell r="L3796">
            <v>2234</v>
          </cell>
          <cell r="M3796" t="str">
            <v>CLUB NAUTIQUE DE LANCIEUX</v>
          </cell>
          <cell r="N3796" t="str">
            <v>CK LANCIEUX</v>
          </cell>
          <cell r="O3796">
            <v>2200</v>
          </cell>
          <cell r="P3796" t="str">
            <v>COMITE DEPARTEMENTAL CK COTES D'ARMOR</v>
          </cell>
          <cell r="Q3796" t="str">
            <v>CR03</v>
          </cell>
          <cell r="R3796" t="str">
            <v>COMITE REGIONAL BRETAGNE CK</v>
          </cell>
          <cell r="S3796" t="str">
            <v>FEDERATION FRANCAISE CANOE-KAYAK ET SPORTS PAGAIE</v>
          </cell>
          <cell r="T3796">
            <v>2022</v>
          </cell>
          <cell r="V3796">
            <v>60</v>
          </cell>
          <cell r="W3796" t="str">
            <v>Non</v>
          </cell>
          <cell r="Z3796" t="str">
            <v>AN_COMP_A</v>
          </cell>
          <cell r="AA3796" t="str">
            <v>Carte 1 an Compétition Adulte</v>
          </cell>
          <cell r="AB3796">
            <v>71098</v>
          </cell>
          <cell r="AC3796">
            <v>44531</v>
          </cell>
          <cell r="AD3796">
            <v>44567</v>
          </cell>
          <cell r="AE3796">
            <v>44926</v>
          </cell>
          <cell r="AF3796" t="str">
            <v>Aucun</v>
          </cell>
          <cell r="AG3796" t="str">
            <v>V</v>
          </cell>
          <cell r="AH3796" t="str">
            <v>VETERAN</v>
          </cell>
        </row>
        <row r="3797">
          <cell r="E3797">
            <v>483075</v>
          </cell>
          <cell r="F3797" t="str">
            <v>Mme</v>
          </cell>
          <cell r="G3797" t="str">
            <v>JOURDAN</v>
          </cell>
          <cell r="H3797" t="str">
            <v>ANNIE</v>
          </cell>
          <cell r="I3797">
            <v>22100</v>
          </cell>
          <cell r="J3797" t="str">
            <v>FRANCE</v>
          </cell>
          <cell r="K3797" t="str">
            <v>Femme</v>
          </cell>
          <cell r="L3797">
            <v>2978</v>
          </cell>
          <cell r="M3797" t="str">
            <v>CANOE KAYAK CLUB BRESTOIS</v>
          </cell>
          <cell r="N3797" t="str">
            <v>CKCB</v>
          </cell>
          <cell r="O3797">
            <v>2900</v>
          </cell>
          <cell r="P3797" t="str">
            <v>COMITE DEPARTEMENTAL CK DU FINISTERE</v>
          </cell>
          <cell r="Q3797" t="str">
            <v>CR03</v>
          </cell>
          <cell r="R3797" t="str">
            <v>COMITE REGIONAL BRETAGNE CK</v>
          </cell>
          <cell r="S3797" t="str">
            <v>FEDERATION FRANCAISE CANOE-KAYAK ET SPORTS PAGAIE</v>
          </cell>
          <cell r="T3797">
            <v>2022</v>
          </cell>
          <cell r="V3797">
            <v>55</v>
          </cell>
          <cell r="W3797" t="str">
            <v>Non</v>
          </cell>
          <cell r="Z3797" t="str">
            <v>AN_LOIS_A</v>
          </cell>
          <cell r="AA3797" t="str">
            <v>Carte 1 an Loisir Adulte</v>
          </cell>
          <cell r="AB3797">
            <v>71604</v>
          </cell>
          <cell r="AC3797">
            <v>44562</v>
          </cell>
          <cell r="AD3797">
            <v>44569</v>
          </cell>
          <cell r="AE3797">
            <v>44926</v>
          </cell>
          <cell r="AF3797" t="str">
            <v>Aucun</v>
          </cell>
          <cell r="AG3797" t="str">
            <v>V</v>
          </cell>
          <cell r="AH3797" t="str">
            <v>VETERAN</v>
          </cell>
        </row>
        <row r="3798">
          <cell r="E3798">
            <v>483120</v>
          </cell>
          <cell r="F3798" t="str">
            <v>M.</v>
          </cell>
          <cell r="G3798" t="str">
            <v>ANGIER DE LOHEAC</v>
          </cell>
          <cell r="H3798" t="str">
            <v>GILLES</v>
          </cell>
          <cell r="I3798">
            <v>22724</v>
          </cell>
          <cell r="J3798" t="str">
            <v>FRANCE</v>
          </cell>
          <cell r="K3798" t="str">
            <v>Homme</v>
          </cell>
          <cell r="L3798">
            <v>5675</v>
          </cell>
          <cell r="M3798" t="str">
            <v>CERCLE NAUTIQUE DE LA RIA D'ETEL</v>
          </cell>
          <cell r="N3798" t="str">
            <v>CNRE</v>
          </cell>
          <cell r="O3798">
            <v>5600</v>
          </cell>
          <cell r="P3798" t="str">
            <v>COMITE DEPARTEMENTAL CK DU MORBIHAN</v>
          </cell>
          <cell r="Q3798" t="str">
            <v>CR03</v>
          </cell>
          <cell r="R3798" t="str">
            <v>COMITE REGIONAL BRETAGNE CK</v>
          </cell>
          <cell r="S3798" t="str">
            <v>FEDERATION FRANCAISE CANOE-KAYAK ET SPORTS PAGAIE</v>
          </cell>
          <cell r="T3798">
            <v>2022</v>
          </cell>
          <cell r="V3798">
            <v>55</v>
          </cell>
          <cell r="W3798" t="str">
            <v>Non</v>
          </cell>
          <cell r="X3798" t="str">
            <v>IA Sport Plus</v>
          </cell>
          <cell r="Y3798" t="str">
            <v>IASPORT</v>
          </cell>
          <cell r="Z3798" t="str">
            <v>AN_LOIS_A</v>
          </cell>
          <cell r="AA3798" t="str">
            <v>Carte 1 an Loisir Adulte</v>
          </cell>
          <cell r="AB3798">
            <v>71001</v>
          </cell>
          <cell r="AC3798">
            <v>44531</v>
          </cell>
          <cell r="AD3798">
            <v>44572</v>
          </cell>
          <cell r="AE3798">
            <v>44926</v>
          </cell>
          <cell r="AF3798" t="str">
            <v>Aucun</v>
          </cell>
          <cell r="AG3798" t="str">
            <v>V</v>
          </cell>
          <cell r="AH3798" t="str">
            <v>VETERAN</v>
          </cell>
          <cell r="AJ3798">
            <v>44544</v>
          </cell>
          <cell r="AK3798" t="str">
            <v>Loisir</v>
          </cell>
          <cell r="AL3798" t="str">
            <v>Dr Pauline ANTOINE</v>
          </cell>
          <cell r="AM3798">
            <v>56101151</v>
          </cell>
        </row>
        <row r="3799">
          <cell r="E3799">
            <v>483121</v>
          </cell>
          <cell r="F3799" t="str">
            <v>Mme</v>
          </cell>
          <cell r="G3799" t="str">
            <v>BOYER</v>
          </cell>
          <cell r="H3799" t="str">
            <v>AURELIE</v>
          </cell>
          <cell r="I3799">
            <v>27620</v>
          </cell>
          <cell r="J3799" t="str">
            <v>FRANCE</v>
          </cell>
          <cell r="K3799" t="str">
            <v>Femme</v>
          </cell>
          <cell r="L3799">
            <v>5675</v>
          </cell>
          <cell r="M3799" t="str">
            <v>CERCLE NAUTIQUE DE LA RIA D'ETEL</v>
          </cell>
          <cell r="N3799" t="str">
            <v>CNRE</v>
          </cell>
          <cell r="O3799">
            <v>5600</v>
          </cell>
          <cell r="P3799" t="str">
            <v>COMITE DEPARTEMENTAL CK DU MORBIHAN</v>
          </cell>
          <cell r="Q3799" t="str">
            <v>CR03</v>
          </cell>
          <cell r="R3799" t="str">
            <v>COMITE REGIONAL BRETAGNE CK</v>
          </cell>
          <cell r="S3799" t="str">
            <v>FEDERATION FRANCAISE CANOE-KAYAK ET SPORTS PAGAIE</v>
          </cell>
          <cell r="T3799">
            <v>2022</v>
          </cell>
          <cell r="V3799">
            <v>55</v>
          </cell>
          <cell r="W3799" t="str">
            <v>Non</v>
          </cell>
          <cell r="Z3799" t="str">
            <v>AN_LOIS_A</v>
          </cell>
          <cell r="AA3799" t="str">
            <v>Carte 1 an Loisir Adulte</v>
          </cell>
          <cell r="AB3799">
            <v>71001</v>
          </cell>
          <cell r="AC3799">
            <v>44531</v>
          </cell>
          <cell r="AD3799">
            <v>44572</v>
          </cell>
          <cell r="AE3799">
            <v>44926</v>
          </cell>
          <cell r="AF3799" t="str">
            <v>Aucun</v>
          </cell>
          <cell r="AG3799" t="str">
            <v>V</v>
          </cell>
          <cell r="AH3799" t="str">
            <v>VETERAN</v>
          </cell>
          <cell r="AJ3799">
            <v>44532</v>
          </cell>
          <cell r="AK3799" t="str">
            <v>Loisir</v>
          </cell>
          <cell r="AL3799" t="str">
            <v>Dr Caroline GAUTIER</v>
          </cell>
          <cell r="AM3799">
            <v>10005168355</v>
          </cell>
        </row>
        <row r="3800">
          <cell r="E3800">
            <v>483123</v>
          </cell>
          <cell r="F3800" t="str">
            <v>M.</v>
          </cell>
          <cell r="G3800" t="str">
            <v>GESTIN-ROUICHI</v>
          </cell>
          <cell r="H3800" t="str">
            <v>TRISTAN</v>
          </cell>
          <cell r="I3800">
            <v>38625</v>
          </cell>
          <cell r="J3800" t="str">
            <v>FRANCE</v>
          </cell>
          <cell r="K3800" t="str">
            <v>Homme</v>
          </cell>
          <cell r="L3800">
            <v>3506</v>
          </cell>
          <cell r="M3800" t="str">
            <v>C.K.C.I.R. ST GREGOIRE</v>
          </cell>
          <cell r="O3800">
            <v>3500</v>
          </cell>
          <cell r="P3800" t="str">
            <v>COMITE DEPARTEMENTAL CK D'ILLE ET VILAINE</v>
          </cell>
          <cell r="Q3800" t="str">
            <v>CR03</v>
          </cell>
          <cell r="R3800" t="str">
            <v>COMITE REGIONAL BRETAGNE CK</v>
          </cell>
          <cell r="S3800" t="str">
            <v>FEDERATION FRANCAISE CANOE-KAYAK ET SPORTS PAGAIE</v>
          </cell>
          <cell r="T3800">
            <v>2022</v>
          </cell>
          <cell r="V3800">
            <v>20</v>
          </cell>
          <cell r="W3800" t="str">
            <v>Non</v>
          </cell>
          <cell r="Z3800" t="str">
            <v>AN_LOIS_J</v>
          </cell>
          <cell r="AA3800" t="str">
            <v>Carte 1 an Loisir Jeune</v>
          </cell>
          <cell r="AB3800">
            <v>71435</v>
          </cell>
          <cell r="AC3800">
            <v>44562</v>
          </cell>
          <cell r="AD3800">
            <v>44572</v>
          </cell>
          <cell r="AE3800">
            <v>44926</v>
          </cell>
          <cell r="AF3800" t="str">
            <v>Aucun</v>
          </cell>
          <cell r="AG3800" t="str">
            <v>J</v>
          </cell>
          <cell r="AH3800" t="str">
            <v>JUNIOR</v>
          </cell>
          <cell r="AJ3800">
            <v>44572</v>
          </cell>
          <cell r="AK3800" t="str">
            <v>Loisir</v>
          </cell>
        </row>
        <row r="3801">
          <cell r="E3801">
            <v>483138</v>
          </cell>
          <cell r="F3801" t="str">
            <v>Mme</v>
          </cell>
          <cell r="G3801" t="str">
            <v>NICOLAS</v>
          </cell>
          <cell r="H3801" t="str">
            <v>KARINE</v>
          </cell>
          <cell r="I3801">
            <v>24574</v>
          </cell>
          <cell r="J3801" t="str">
            <v>FRANCE</v>
          </cell>
          <cell r="K3801" t="str">
            <v>Femme</v>
          </cell>
          <cell r="L3801">
            <v>5603</v>
          </cell>
          <cell r="M3801" t="str">
            <v>CANOE KAYAK PONTIVYEN</v>
          </cell>
          <cell r="N3801" t="str">
            <v>CKCP1</v>
          </cell>
          <cell r="O3801">
            <v>5600</v>
          </cell>
          <cell r="P3801" t="str">
            <v>COMITE DEPARTEMENTAL CK DU MORBIHAN</v>
          </cell>
          <cell r="Q3801" t="str">
            <v>CR03</v>
          </cell>
          <cell r="R3801" t="str">
            <v>COMITE REGIONAL BRETAGNE CK</v>
          </cell>
          <cell r="S3801" t="str">
            <v>FEDERATION FRANCAISE CANOE-KAYAK ET SPORTS PAGAIE</v>
          </cell>
          <cell r="T3801">
            <v>2022</v>
          </cell>
          <cell r="V3801">
            <v>55</v>
          </cell>
          <cell r="W3801" t="str">
            <v>Non</v>
          </cell>
          <cell r="Z3801" t="str">
            <v>AN_LOIS_A</v>
          </cell>
          <cell r="AA3801" t="str">
            <v>Carte 1 an Loisir Adulte</v>
          </cell>
          <cell r="AB3801">
            <v>71171</v>
          </cell>
          <cell r="AC3801">
            <v>44562</v>
          </cell>
          <cell r="AD3801">
            <v>44573</v>
          </cell>
          <cell r="AE3801">
            <v>44926</v>
          </cell>
          <cell r="AF3801" t="str">
            <v>Aucun</v>
          </cell>
          <cell r="AG3801" t="str">
            <v>V</v>
          </cell>
          <cell r="AH3801" t="str">
            <v>VETERAN</v>
          </cell>
          <cell r="AJ3801">
            <v>44551</v>
          </cell>
          <cell r="AK3801" t="str">
            <v>Loisir</v>
          </cell>
          <cell r="AL3801" t="str">
            <v>BARAZER</v>
          </cell>
          <cell r="AM3801">
            <v>561011958</v>
          </cell>
        </row>
        <row r="3802">
          <cell r="E3802">
            <v>483148</v>
          </cell>
          <cell r="F3802" t="str">
            <v>M.</v>
          </cell>
          <cell r="G3802" t="str">
            <v>LE BRAS</v>
          </cell>
          <cell r="H3802" t="str">
            <v>GAUTHIER</v>
          </cell>
          <cell r="I3802">
            <v>40738</v>
          </cell>
          <cell r="J3802" t="str">
            <v>FRANCE</v>
          </cell>
          <cell r="K3802" t="str">
            <v>Homme</v>
          </cell>
          <cell r="L3802">
            <v>5602</v>
          </cell>
          <cell r="M3802" t="str">
            <v>CANOE KAYAK CLUB DE ROHAN</v>
          </cell>
          <cell r="N3802" t="str">
            <v>CKC ROHAN</v>
          </cell>
          <cell r="O3802">
            <v>5600</v>
          </cell>
          <cell r="P3802" t="str">
            <v>COMITE DEPARTEMENTAL CK DU MORBIHAN</v>
          </cell>
          <cell r="Q3802" t="str">
            <v>CR03</v>
          </cell>
          <cell r="R3802" t="str">
            <v>COMITE REGIONAL BRETAGNE CK</v>
          </cell>
          <cell r="S3802" t="str">
            <v>FEDERATION FRANCAISE CANOE-KAYAK ET SPORTS PAGAIE</v>
          </cell>
          <cell r="T3802">
            <v>2022</v>
          </cell>
          <cell r="V3802">
            <v>40</v>
          </cell>
          <cell r="W3802" t="str">
            <v>Non</v>
          </cell>
          <cell r="Z3802" t="str">
            <v>AN_COMP_J</v>
          </cell>
          <cell r="AA3802" t="str">
            <v>Carte 1 an Compétition Jeune</v>
          </cell>
          <cell r="AB3802">
            <v>71169</v>
          </cell>
          <cell r="AC3802">
            <v>44562</v>
          </cell>
          <cell r="AD3802">
            <v>44573</v>
          </cell>
          <cell r="AE3802">
            <v>44926</v>
          </cell>
          <cell r="AF3802" t="str">
            <v>Aucun</v>
          </cell>
          <cell r="AG3802" t="str">
            <v>B</v>
          </cell>
          <cell r="AH3802" t="str">
            <v>BENJAMIN</v>
          </cell>
          <cell r="AN3802">
            <v>44573</v>
          </cell>
          <cell r="AO3802" t="str">
            <v>Compétition</v>
          </cell>
        </row>
        <row r="3803">
          <cell r="E3803">
            <v>483184</v>
          </cell>
          <cell r="F3803" t="str">
            <v>M.</v>
          </cell>
          <cell r="G3803" t="str">
            <v>BARTEBIN</v>
          </cell>
          <cell r="H3803" t="str">
            <v>ESTEBAN</v>
          </cell>
          <cell r="I3803">
            <v>40343</v>
          </cell>
          <cell r="J3803" t="str">
            <v>FRANCE</v>
          </cell>
          <cell r="K3803" t="str">
            <v>Homme</v>
          </cell>
          <cell r="L3803">
            <v>5611</v>
          </cell>
          <cell r="M3803" t="str">
            <v>CLUB C.K. MALESTROIT</v>
          </cell>
          <cell r="O3803">
            <v>5600</v>
          </cell>
          <cell r="P3803" t="str">
            <v>COMITE DEPARTEMENTAL CK DU MORBIHAN</v>
          </cell>
          <cell r="Q3803" t="str">
            <v>CR03</v>
          </cell>
          <cell r="R3803" t="str">
            <v>COMITE REGIONAL BRETAGNE CK</v>
          </cell>
          <cell r="S3803" t="str">
            <v>FEDERATION FRANCAISE CANOE-KAYAK ET SPORTS PAGAIE</v>
          </cell>
          <cell r="T3803">
            <v>2022</v>
          </cell>
          <cell r="V3803">
            <v>40</v>
          </cell>
          <cell r="W3803" t="str">
            <v>Non</v>
          </cell>
          <cell r="Z3803" t="str">
            <v>AN_COMP_J</v>
          </cell>
          <cell r="AA3803" t="str">
            <v>Carte 1 an Compétition Jeune</v>
          </cell>
          <cell r="AB3803">
            <v>71176</v>
          </cell>
          <cell r="AC3803">
            <v>44562</v>
          </cell>
          <cell r="AD3803">
            <v>44576</v>
          </cell>
          <cell r="AE3803">
            <v>44926</v>
          </cell>
          <cell r="AF3803" t="str">
            <v>Aucun</v>
          </cell>
          <cell r="AG3803" t="str">
            <v>B</v>
          </cell>
          <cell r="AH3803" t="str">
            <v>BENJAMIN</v>
          </cell>
        </row>
        <row r="3804">
          <cell r="E3804">
            <v>483189</v>
          </cell>
          <cell r="F3804" t="str">
            <v>Mme</v>
          </cell>
          <cell r="G3804" t="str">
            <v>LE GUERN</v>
          </cell>
          <cell r="H3804" t="str">
            <v>VERONIQUE</v>
          </cell>
          <cell r="I3804">
            <v>19630</v>
          </cell>
          <cell r="J3804" t="str">
            <v>FRANCE</v>
          </cell>
          <cell r="K3804" t="str">
            <v>Femme</v>
          </cell>
          <cell r="L3804">
            <v>2212</v>
          </cell>
          <cell r="M3804" t="str">
            <v>CLUB CANOE KAYAK DE LA RANCE</v>
          </cell>
          <cell r="O3804">
            <v>2200</v>
          </cell>
          <cell r="P3804" t="str">
            <v>COMITE DEPARTEMENTAL CK COTES D'ARMOR</v>
          </cell>
          <cell r="Q3804" t="str">
            <v>CR03</v>
          </cell>
          <cell r="R3804" t="str">
            <v>COMITE REGIONAL BRETAGNE CK</v>
          </cell>
          <cell r="S3804" t="str">
            <v>FEDERATION FRANCAISE CANOE-KAYAK ET SPORTS PAGAIE</v>
          </cell>
          <cell r="T3804">
            <v>2022</v>
          </cell>
          <cell r="V3804">
            <v>55</v>
          </cell>
          <cell r="W3804" t="str">
            <v>Non</v>
          </cell>
          <cell r="Z3804" t="str">
            <v>AN_LOIS_A</v>
          </cell>
          <cell r="AA3804" t="str">
            <v>Carte 1 an Loisir Adulte</v>
          </cell>
          <cell r="AB3804">
            <v>71270</v>
          </cell>
          <cell r="AC3804">
            <v>44562</v>
          </cell>
          <cell r="AD3804">
            <v>44576</v>
          </cell>
          <cell r="AE3804">
            <v>44926</v>
          </cell>
          <cell r="AF3804" t="str">
            <v>Aucun</v>
          </cell>
          <cell r="AG3804" t="str">
            <v>V</v>
          </cell>
          <cell r="AH3804" t="str">
            <v>VETERAN</v>
          </cell>
          <cell r="AJ3804">
            <v>44593</v>
          </cell>
          <cell r="AK3804" t="str">
            <v>Loisir</v>
          </cell>
          <cell r="AL3804" t="str">
            <v>LE ROUX Véronique</v>
          </cell>
          <cell r="AM3804">
            <v>10101443793</v>
          </cell>
        </row>
        <row r="3805">
          <cell r="E3805">
            <v>483206</v>
          </cell>
          <cell r="F3805" t="str">
            <v>M.</v>
          </cell>
          <cell r="G3805" t="str">
            <v>DUCHER</v>
          </cell>
          <cell r="H3805" t="str">
            <v>STEPHANE</v>
          </cell>
          <cell r="I3805">
            <v>24340</v>
          </cell>
          <cell r="J3805" t="str">
            <v>FRANCE</v>
          </cell>
          <cell r="K3805" t="str">
            <v>Homme</v>
          </cell>
          <cell r="L3805">
            <v>5616</v>
          </cell>
          <cell r="M3805" t="str">
            <v>UNION SPORTIVE LA GACILLY</v>
          </cell>
          <cell r="O3805">
            <v>5600</v>
          </cell>
          <cell r="P3805" t="str">
            <v>COMITE DEPARTEMENTAL CK DU MORBIHAN</v>
          </cell>
          <cell r="Q3805" t="str">
            <v>CR03</v>
          </cell>
          <cell r="R3805" t="str">
            <v>COMITE REGIONAL BRETAGNE CK</v>
          </cell>
          <cell r="S3805" t="str">
            <v>FEDERATION FRANCAISE CANOE-KAYAK ET SPORTS PAGAIE</v>
          </cell>
          <cell r="T3805">
            <v>2022</v>
          </cell>
          <cell r="V3805">
            <v>55</v>
          </cell>
          <cell r="W3805" t="str">
            <v>Non</v>
          </cell>
          <cell r="Z3805" t="str">
            <v>AN_LOIS_A</v>
          </cell>
          <cell r="AA3805" t="str">
            <v>Carte 1 an Loisir Adulte</v>
          </cell>
          <cell r="AB3805">
            <v>71185</v>
          </cell>
          <cell r="AC3805">
            <v>44562</v>
          </cell>
          <cell r="AD3805">
            <v>44577</v>
          </cell>
          <cell r="AE3805">
            <v>44926</v>
          </cell>
          <cell r="AF3805" t="str">
            <v>Aucun</v>
          </cell>
          <cell r="AG3805" t="str">
            <v>V</v>
          </cell>
          <cell r="AH3805" t="str">
            <v>VETERAN</v>
          </cell>
          <cell r="AJ3805">
            <v>44573</v>
          </cell>
          <cell r="AK3805" t="str">
            <v>Loisir</v>
          </cell>
          <cell r="AL3805" t="str">
            <v>DR ERIC GIRES</v>
          </cell>
          <cell r="AM3805">
            <v>10002661352</v>
          </cell>
        </row>
        <row r="3806">
          <cell r="E3806">
            <v>483207</v>
          </cell>
          <cell r="F3806" t="str">
            <v>Mme</v>
          </cell>
          <cell r="G3806" t="str">
            <v>DUCHER</v>
          </cell>
          <cell r="H3806" t="str">
            <v>MARIE</v>
          </cell>
          <cell r="I3806">
            <v>22732</v>
          </cell>
          <cell r="J3806" t="str">
            <v>FRANCE</v>
          </cell>
          <cell r="K3806" t="str">
            <v>Femme</v>
          </cell>
          <cell r="L3806">
            <v>5616</v>
          </cell>
          <cell r="M3806" t="str">
            <v>UNION SPORTIVE LA GACILLY</v>
          </cell>
          <cell r="O3806">
            <v>5600</v>
          </cell>
          <cell r="P3806" t="str">
            <v>COMITE DEPARTEMENTAL CK DU MORBIHAN</v>
          </cell>
          <cell r="Q3806" t="str">
            <v>CR03</v>
          </cell>
          <cell r="R3806" t="str">
            <v>COMITE REGIONAL BRETAGNE CK</v>
          </cell>
          <cell r="S3806" t="str">
            <v>FEDERATION FRANCAISE CANOE-KAYAK ET SPORTS PAGAIE</v>
          </cell>
          <cell r="T3806">
            <v>2022</v>
          </cell>
          <cell r="V3806">
            <v>55</v>
          </cell>
          <cell r="W3806" t="str">
            <v>Non</v>
          </cell>
          <cell r="Z3806" t="str">
            <v>AN_LOIS_A</v>
          </cell>
          <cell r="AA3806" t="str">
            <v>Carte 1 an Loisir Adulte</v>
          </cell>
          <cell r="AB3806">
            <v>71185</v>
          </cell>
          <cell r="AC3806">
            <v>44562</v>
          </cell>
          <cell r="AD3806">
            <v>44577</v>
          </cell>
          <cell r="AE3806">
            <v>44926</v>
          </cell>
          <cell r="AF3806" t="str">
            <v>Aucun</v>
          </cell>
          <cell r="AG3806" t="str">
            <v>V</v>
          </cell>
          <cell r="AH3806" t="str">
            <v>VETERAN</v>
          </cell>
          <cell r="AJ3806">
            <v>44573</v>
          </cell>
          <cell r="AK3806" t="str">
            <v>Loisir</v>
          </cell>
          <cell r="AL3806" t="str">
            <v>DR ERIC GIRES</v>
          </cell>
          <cell r="AM3806">
            <v>10002661352</v>
          </cell>
        </row>
        <row r="3807">
          <cell r="E3807">
            <v>483234</v>
          </cell>
          <cell r="F3807" t="str">
            <v>M.</v>
          </cell>
          <cell r="G3807" t="str">
            <v>ROUILLE</v>
          </cell>
          <cell r="H3807" t="str">
            <v>MAX</v>
          </cell>
          <cell r="I3807">
            <v>40814</v>
          </cell>
          <cell r="J3807" t="str">
            <v>FRANCE</v>
          </cell>
          <cell r="K3807" t="str">
            <v>Homme</v>
          </cell>
          <cell r="L3807">
            <v>5613</v>
          </cell>
          <cell r="M3807" t="str">
            <v>PATRONAGE LAIQUE LORIENT</v>
          </cell>
          <cell r="O3807">
            <v>5600</v>
          </cell>
          <cell r="P3807" t="str">
            <v>COMITE DEPARTEMENTAL CK DU MORBIHAN</v>
          </cell>
          <cell r="Q3807" t="str">
            <v>CR03</v>
          </cell>
          <cell r="R3807" t="str">
            <v>COMITE REGIONAL BRETAGNE CK</v>
          </cell>
          <cell r="S3807" t="str">
            <v>FEDERATION FRANCAISE CANOE-KAYAK ET SPORTS PAGAIE</v>
          </cell>
          <cell r="T3807">
            <v>2022</v>
          </cell>
          <cell r="V3807">
            <v>40</v>
          </cell>
          <cell r="W3807" t="str">
            <v>Non</v>
          </cell>
          <cell r="Z3807" t="str">
            <v>AN_COMP_J</v>
          </cell>
          <cell r="AA3807" t="str">
            <v>Carte 1 an Compétition Jeune</v>
          </cell>
          <cell r="AB3807">
            <v>71180</v>
          </cell>
          <cell r="AC3807">
            <v>44562</v>
          </cell>
          <cell r="AD3807">
            <v>44578</v>
          </cell>
          <cell r="AE3807">
            <v>44926</v>
          </cell>
          <cell r="AF3807" t="str">
            <v>Aucun</v>
          </cell>
          <cell r="AG3807" t="str">
            <v>B</v>
          </cell>
          <cell r="AH3807" t="str">
            <v>BENJAMIN</v>
          </cell>
          <cell r="AN3807">
            <v>44578</v>
          </cell>
          <cell r="AO3807" t="str">
            <v>Compétition</v>
          </cell>
        </row>
        <row r="3808">
          <cell r="E3808">
            <v>483270</v>
          </cell>
          <cell r="F3808" t="str">
            <v>Mme</v>
          </cell>
          <cell r="G3808" t="str">
            <v>LE BEUX</v>
          </cell>
          <cell r="H3808" t="str">
            <v>MARIE JOSEE</v>
          </cell>
          <cell r="I3808">
            <v>21438</v>
          </cell>
          <cell r="J3808" t="str">
            <v>FRANCE</v>
          </cell>
          <cell r="K3808" t="str">
            <v>Femme</v>
          </cell>
          <cell r="L3808">
            <v>2911</v>
          </cell>
          <cell r="M3808" t="str">
            <v>F.R.C.K. PLOUDALMEZEAU</v>
          </cell>
          <cell r="O3808">
            <v>2900</v>
          </cell>
          <cell r="P3808" t="str">
            <v>COMITE DEPARTEMENTAL CK DU FINISTERE</v>
          </cell>
          <cell r="Q3808" t="str">
            <v>CR03</v>
          </cell>
          <cell r="R3808" t="str">
            <v>COMITE REGIONAL BRETAGNE CK</v>
          </cell>
          <cell r="S3808" t="str">
            <v>FEDERATION FRANCAISE CANOE-KAYAK ET SPORTS PAGAIE</v>
          </cell>
          <cell r="T3808">
            <v>2022</v>
          </cell>
          <cell r="V3808">
            <v>55</v>
          </cell>
          <cell r="W3808" t="str">
            <v>Non</v>
          </cell>
          <cell r="Z3808" t="str">
            <v>AN_LOIS_A</v>
          </cell>
          <cell r="AA3808" t="str">
            <v>Carte 1 an Loisir Adulte</v>
          </cell>
          <cell r="AB3808">
            <v>71392</v>
          </cell>
          <cell r="AC3808">
            <v>44562</v>
          </cell>
          <cell r="AD3808">
            <v>44580</v>
          </cell>
          <cell r="AE3808">
            <v>44926</v>
          </cell>
          <cell r="AF3808" t="str">
            <v>Aucun</v>
          </cell>
          <cell r="AG3808" t="str">
            <v>V</v>
          </cell>
          <cell r="AH3808" t="str">
            <v>VETERAN</v>
          </cell>
          <cell r="AJ3808">
            <v>44497</v>
          </cell>
          <cell r="AK3808" t="str">
            <v>Loisir</v>
          </cell>
          <cell r="AL3808" t="str">
            <v>quemeneur sophie</v>
          </cell>
        </row>
        <row r="3809">
          <cell r="E3809">
            <v>483283</v>
          </cell>
          <cell r="F3809" t="str">
            <v>M.</v>
          </cell>
          <cell r="G3809" t="str">
            <v>CHEVIS</v>
          </cell>
          <cell r="H3809" t="str">
            <v>CHRISTOPHE</v>
          </cell>
          <cell r="I3809">
            <v>22304</v>
          </cell>
          <cell r="J3809" t="str">
            <v>FRANCE</v>
          </cell>
          <cell r="K3809" t="str">
            <v>Homme</v>
          </cell>
          <cell r="L3809">
            <v>2931</v>
          </cell>
          <cell r="M3809" t="str">
            <v>CENTRE NAUTIQUE PLOUHINEC CAP SIZUN-POINTE DU RAZ</v>
          </cell>
          <cell r="N3809" t="str">
            <v>CNPCSPR</v>
          </cell>
          <cell r="O3809">
            <v>2900</v>
          </cell>
          <cell r="P3809" t="str">
            <v>COMITE DEPARTEMENTAL CK DU FINISTERE</v>
          </cell>
          <cell r="Q3809" t="str">
            <v>CR03</v>
          </cell>
          <cell r="R3809" t="str">
            <v>COMITE REGIONAL BRETAGNE CK</v>
          </cell>
          <cell r="S3809" t="str">
            <v>FEDERATION FRANCAISE CANOE-KAYAK ET SPORTS PAGAIE</v>
          </cell>
          <cell r="T3809">
            <v>2022</v>
          </cell>
          <cell r="V3809">
            <v>55</v>
          </cell>
          <cell r="W3809" t="str">
            <v>Non</v>
          </cell>
          <cell r="Z3809" t="str">
            <v>AN_LOIS_A</v>
          </cell>
          <cell r="AA3809" t="str">
            <v>Carte 1 an Loisir Adulte</v>
          </cell>
          <cell r="AB3809">
            <v>70938</v>
          </cell>
          <cell r="AC3809">
            <v>44531</v>
          </cell>
          <cell r="AD3809">
            <v>44581</v>
          </cell>
          <cell r="AE3809">
            <v>44926</v>
          </cell>
          <cell r="AF3809" t="str">
            <v>Aucun</v>
          </cell>
          <cell r="AG3809" t="str">
            <v>V</v>
          </cell>
          <cell r="AH3809" t="str">
            <v>VETERAN</v>
          </cell>
        </row>
        <row r="3810">
          <cell r="E3810">
            <v>483284</v>
          </cell>
          <cell r="F3810" t="str">
            <v>M.</v>
          </cell>
          <cell r="G3810" t="str">
            <v>GOUDEDRANCHE</v>
          </cell>
          <cell r="H3810" t="str">
            <v>JEAN PIERRE</v>
          </cell>
          <cell r="I3810">
            <v>22285</v>
          </cell>
          <cell r="J3810" t="str">
            <v>FRANCE</v>
          </cell>
          <cell r="K3810" t="str">
            <v>Homme</v>
          </cell>
          <cell r="L3810">
            <v>2931</v>
          </cell>
          <cell r="M3810" t="str">
            <v>CENTRE NAUTIQUE PLOUHINEC CAP SIZUN-POINTE DU RAZ</v>
          </cell>
          <cell r="N3810" t="str">
            <v>CNPCSPR</v>
          </cell>
          <cell r="O3810">
            <v>2900</v>
          </cell>
          <cell r="P3810" t="str">
            <v>COMITE DEPARTEMENTAL CK DU FINISTERE</v>
          </cell>
          <cell r="Q3810" t="str">
            <v>CR03</v>
          </cell>
          <cell r="R3810" t="str">
            <v>COMITE REGIONAL BRETAGNE CK</v>
          </cell>
          <cell r="S3810" t="str">
            <v>FEDERATION FRANCAISE CANOE-KAYAK ET SPORTS PAGAIE</v>
          </cell>
          <cell r="T3810">
            <v>2022</v>
          </cell>
          <cell r="V3810">
            <v>55</v>
          </cell>
          <cell r="W3810" t="str">
            <v>Non</v>
          </cell>
          <cell r="Z3810" t="str">
            <v>AN_LOIS_A</v>
          </cell>
          <cell r="AA3810" t="str">
            <v>Carte 1 an Loisir Adulte</v>
          </cell>
          <cell r="AB3810">
            <v>70938</v>
          </cell>
          <cell r="AC3810">
            <v>44531</v>
          </cell>
          <cell r="AD3810">
            <v>44581</v>
          </cell>
          <cell r="AE3810">
            <v>44926</v>
          </cell>
          <cell r="AF3810" t="str">
            <v>Aucun</v>
          </cell>
          <cell r="AG3810" t="str">
            <v>V</v>
          </cell>
          <cell r="AH3810" t="str">
            <v>VETERAN</v>
          </cell>
          <cell r="AJ3810">
            <v>44463</v>
          </cell>
          <cell r="AK3810" t="str">
            <v>Loisir</v>
          </cell>
          <cell r="AL3810" t="str">
            <v>landrein</v>
          </cell>
        </row>
        <row r="3811">
          <cell r="E3811">
            <v>483285</v>
          </cell>
          <cell r="F3811" t="str">
            <v>M.</v>
          </cell>
          <cell r="G3811" t="str">
            <v>KERVEILLANT</v>
          </cell>
          <cell r="H3811" t="str">
            <v>YOANN</v>
          </cell>
          <cell r="I3811">
            <v>27096</v>
          </cell>
          <cell r="J3811" t="str">
            <v>FRANCE</v>
          </cell>
          <cell r="K3811" t="str">
            <v>Homme</v>
          </cell>
          <cell r="L3811">
            <v>2931</v>
          </cell>
          <cell r="M3811" t="str">
            <v>CENTRE NAUTIQUE PLOUHINEC CAP SIZUN-POINTE DU RAZ</v>
          </cell>
          <cell r="N3811" t="str">
            <v>CNPCSPR</v>
          </cell>
          <cell r="O3811">
            <v>2900</v>
          </cell>
          <cell r="P3811" t="str">
            <v>COMITE DEPARTEMENTAL CK DU FINISTERE</v>
          </cell>
          <cell r="Q3811" t="str">
            <v>CR03</v>
          </cell>
          <cell r="R3811" t="str">
            <v>COMITE REGIONAL BRETAGNE CK</v>
          </cell>
          <cell r="S3811" t="str">
            <v>FEDERATION FRANCAISE CANOE-KAYAK ET SPORTS PAGAIE</v>
          </cell>
          <cell r="T3811">
            <v>2022</v>
          </cell>
          <cell r="V3811">
            <v>55</v>
          </cell>
          <cell r="W3811" t="str">
            <v>Non</v>
          </cell>
          <cell r="Z3811" t="str">
            <v>AN_LOIS_A</v>
          </cell>
          <cell r="AA3811" t="str">
            <v>Carte 1 an Loisir Adulte</v>
          </cell>
          <cell r="AB3811">
            <v>70938</v>
          </cell>
          <cell r="AC3811">
            <v>44531</v>
          </cell>
          <cell r="AD3811">
            <v>44581</v>
          </cell>
          <cell r="AE3811">
            <v>44926</v>
          </cell>
          <cell r="AF3811" t="str">
            <v>Aucun</v>
          </cell>
          <cell r="AG3811" t="str">
            <v>V</v>
          </cell>
          <cell r="AH3811" t="str">
            <v>VETERAN</v>
          </cell>
        </row>
        <row r="3812">
          <cell r="E3812">
            <v>483286</v>
          </cell>
          <cell r="F3812" t="str">
            <v>Mme</v>
          </cell>
          <cell r="G3812" t="str">
            <v>MARPEAU</v>
          </cell>
          <cell r="H3812" t="str">
            <v>ANNE EMMANUELLE</v>
          </cell>
          <cell r="I3812">
            <v>22663</v>
          </cell>
          <cell r="J3812" t="str">
            <v>FRANCE</v>
          </cell>
          <cell r="K3812" t="str">
            <v>Femme</v>
          </cell>
          <cell r="L3812">
            <v>2931</v>
          </cell>
          <cell r="M3812" t="str">
            <v>CENTRE NAUTIQUE PLOUHINEC CAP SIZUN-POINTE DU RAZ</v>
          </cell>
          <cell r="N3812" t="str">
            <v>CNPCSPR</v>
          </cell>
          <cell r="O3812">
            <v>2900</v>
          </cell>
          <cell r="P3812" t="str">
            <v>COMITE DEPARTEMENTAL CK DU FINISTERE</v>
          </cell>
          <cell r="Q3812" t="str">
            <v>CR03</v>
          </cell>
          <cell r="R3812" t="str">
            <v>COMITE REGIONAL BRETAGNE CK</v>
          </cell>
          <cell r="S3812" t="str">
            <v>FEDERATION FRANCAISE CANOE-KAYAK ET SPORTS PAGAIE</v>
          </cell>
          <cell r="T3812">
            <v>2022</v>
          </cell>
          <cell r="V3812">
            <v>55</v>
          </cell>
          <cell r="W3812" t="str">
            <v>Non</v>
          </cell>
          <cell r="Z3812" t="str">
            <v>AN_LOIS_A</v>
          </cell>
          <cell r="AA3812" t="str">
            <v>Carte 1 an Loisir Adulte</v>
          </cell>
          <cell r="AB3812">
            <v>70938</v>
          </cell>
          <cell r="AC3812">
            <v>44531</v>
          </cell>
          <cell r="AD3812">
            <v>44581</v>
          </cell>
          <cell r="AE3812">
            <v>44926</v>
          </cell>
          <cell r="AF3812" t="str">
            <v>Aucun</v>
          </cell>
          <cell r="AG3812" t="str">
            <v>V</v>
          </cell>
          <cell r="AH3812" t="str">
            <v>VETERAN</v>
          </cell>
          <cell r="AJ3812">
            <v>44519</v>
          </cell>
          <cell r="AK3812" t="str">
            <v>Loisir</v>
          </cell>
          <cell r="AL3812" t="str">
            <v>desnot</v>
          </cell>
        </row>
        <row r="3813">
          <cell r="E3813">
            <v>483287</v>
          </cell>
          <cell r="F3813" t="str">
            <v>M.</v>
          </cell>
          <cell r="G3813" t="str">
            <v>ECHE</v>
          </cell>
          <cell r="H3813" t="str">
            <v>FÉLIX</v>
          </cell>
          <cell r="I3813">
            <v>38486</v>
          </cell>
          <cell r="J3813" t="str">
            <v>FRANCE</v>
          </cell>
          <cell r="K3813" t="str">
            <v>Homme</v>
          </cell>
          <cell r="L3813">
            <v>2931</v>
          </cell>
          <cell r="M3813" t="str">
            <v>CENTRE NAUTIQUE PLOUHINEC CAP SIZUN-POINTE DU RAZ</v>
          </cell>
          <cell r="N3813" t="str">
            <v>CNPCSPR</v>
          </cell>
          <cell r="O3813">
            <v>2900</v>
          </cell>
          <cell r="P3813" t="str">
            <v>COMITE DEPARTEMENTAL CK DU FINISTERE</v>
          </cell>
          <cell r="Q3813" t="str">
            <v>CR03</v>
          </cell>
          <cell r="R3813" t="str">
            <v>COMITE REGIONAL BRETAGNE CK</v>
          </cell>
          <cell r="S3813" t="str">
            <v>FEDERATION FRANCAISE CANOE-KAYAK ET SPORTS PAGAIE</v>
          </cell>
          <cell r="T3813">
            <v>2022</v>
          </cell>
          <cell r="V3813">
            <v>40</v>
          </cell>
          <cell r="W3813" t="str">
            <v>Non</v>
          </cell>
          <cell r="Z3813" t="str">
            <v>AN_COMP_J</v>
          </cell>
          <cell r="AA3813" t="str">
            <v>Carte 1 an Compétition Jeune</v>
          </cell>
          <cell r="AB3813">
            <v>70938</v>
          </cell>
          <cell r="AC3813">
            <v>44531</v>
          </cell>
          <cell r="AD3813">
            <v>44581</v>
          </cell>
          <cell r="AE3813">
            <v>44926</v>
          </cell>
          <cell r="AF3813" t="str">
            <v>Aucun</v>
          </cell>
          <cell r="AG3813" t="str">
            <v>J</v>
          </cell>
          <cell r="AH3813" t="str">
            <v>JUNIOR</v>
          </cell>
          <cell r="AN3813">
            <v>44581</v>
          </cell>
          <cell r="AO3813" t="str">
            <v>Compétition</v>
          </cell>
        </row>
        <row r="3814">
          <cell r="E3814">
            <v>483310</v>
          </cell>
          <cell r="F3814" t="str">
            <v>M.</v>
          </cell>
          <cell r="G3814" t="str">
            <v>PAJOT</v>
          </cell>
          <cell r="H3814" t="str">
            <v>LOIC</v>
          </cell>
          <cell r="I3814">
            <v>21941</v>
          </cell>
          <cell r="J3814" t="str">
            <v>FRANCE</v>
          </cell>
          <cell r="K3814" t="str">
            <v>Homme</v>
          </cell>
          <cell r="L3814">
            <v>2909</v>
          </cell>
          <cell r="M3814" t="str">
            <v>BREST BRETAGNE NAUTISME</v>
          </cell>
          <cell r="N3814" t="str">
            <v>BBN</v>
          </cell>
          <cell r="O3814">
            <v>2900</v>
          </cell>
          <cell r="P3814" t="str">
            <v>COMITE DEPARTEMENTAL CK DU FINISTERE</v>
          </cell>
          <cell r="Q3814" t="str">
            <v>CR03</v>
          </cell>
          <cell r="R3814" t="str">
            <v>COMITE REGIONAL BRETAGNE CK</v>
          </cell>
          <cell r="S3814" t="str">
            <v>FEDERATION FRANCAISE CANOE-KAYAK ET SPORTS PAGAIE</v>
          </cell>
          <cell r="T3814">
            <v>2022</v>
          </cell>
          <cell r="V3814">
            <v>55</v>
          </cell>
          <cell r="W3814" t="str">
            <v>Non</v>
          </cell>
          <cell r="Z3814" t="str">
            <v>AN_LOIS_A</v>
          </cell>
          <cell r="AA3814" t="str">
            <v>Carte 1 an Loisir Adulte</v>
          </cell>
          <cell r="AB3814">
            <v>71579</v>
          </cell>
          <cell r="AC3814">
            <v>44562</v>
          </cell>
          <cell r="AD3814">
            <v>44582</v>
          </cell>
          <cell r="AE3814">
            <v>44926</v>
          </cell>
          <cell r="AF3814" t="str">
            <v>Aucun</v>
          </cell>
          <cell r="AG3814" t="str">
            <v>V</v>
          </cell>
          <cell r="AH3814" t="str">
            <v>VETERAN</v>
          </cell>
          <cell r="AJ3814">
            <v>44475</v>
          </cell>
          <cell r="AK3814" t="str">
            <v>Loisir</v>
          </cell>
        </row>
        <row r="3815">
          <cell r="E3815">
            <v>483327</v>
          </cell>
          <cell r="F3815" t="str">
            <v>M.</v>
          </cell>
          <cell r="G3815" t="str">
            <v>GUILLOU</v>
          </cell>
          <cell r="H3815" t="str">
            <v>PASCAL</v>
          </cell>
          <cell r="I3815">
            <v>23230</v>
          </cell>
          <cell r="J3815" t="str">
            <v>FRANCE</v>
          </cell>
          <cell r="K3815" t="str">
            <v>Homme</v>
          </cell>
          <cell r="L3815">
            <v>2949</v>
          </cell>
          <cell r="M3815" t="str">
            <v>TEAM MARARA VA'A</v>
          </cell>
          <cell r="O3815">
            <v>2900</v>
          </cell>
          <cell r="P3815" t="str">
            <v>COMITE DEPARTEMENTAL CK DU FINISTERE</v>
          </cell>
          <cell r="Q3815" t="str">
            <v>CR03</v>
          </cell>
          <cell r="R3815" t="str">
            <v>COMITE REGIONAL BRETAGNE CK</v>
          </cell>
          <cell r="S3815" t="str">
            <v>FEDERATION FRANCAISE CANOE-KAYAK ET SPORTS PAGAIE</v>
          </cell>
          <cell r="T3815">
            <v>2022</v>
          </cell>
          <cell r="V3815">
            <v>60</v>
          </cell>
          <cell r="W3815" t="str">
            <v>Non</v>
          </cell>
          <cell r="Z3815" t="str">
            <v>AN_COMP_A</v>
          </cell>
          <cell r="AA3815" t="str">
            <v>Carte 1 an Compétition Adulte</v>
          </cell>
          <cell r="AB3815">
            <v>70058</v>
          </cell>
          <cell r="AC3815">
            <v>44470</v>
          </cell>
          <cell r="AD3815">
            <v>44584</v>
          </cell>
          <cell r="AE3815">
            <v>44926</v>
          </cell>
          <cell r="AF3815" t="str">
            <v>Aucun</v>
          </cell>
          <cell r="AG3815" t="str">
            <v>V</v>
          </cell>
          <cell r="AH3815" t="str">
            <v>VETERAN</v>
          </cell>
          <cell r="AN3815">
            <v>44463</v>
          </cell>
          <cell r="AO3815" t="str">
            <v>Compétition</v>
          </cell>
        </row>
        <row r="3816">
          <cell r="E3816">
            <v>483434</v>
          </cell>
          <cell r="F3816" t="str">
            <v>M.</v>
          </cell>
          <cell r="G3816" t="str">
            <v>LABORNE</v>
          </cell>
          <cell r="H3816" t="str">
            <v>MICHEL</v>
          </cell>
          <cell r="I3816">
            <v>21431</v>
          </cell>
          <cell r="J3816" t="str">
            <v>FRANCE</v>
          </cell>
          <cell r="K3816" t="str">
            <v>Homme</v>
          </cell>
          <cell r="L3816">
            <v>5643</v>
          </cell>
          <cell r="M3816" t="str">
            <v>LANESTER CANOE KAYAK CLUB</v>
          </cell>
          <cell r="N3816" t="str">
            <v>L.C.K.C</v>
          </cell>
          <cell r="O3816">
            <v>5600</v>
          </cell>
          <cell r="P3816" t="str">
            <v>COMITE DEPARTEMENTAL CK DU MORBIHAN</v>
          </cell>
          <cell r="Q3816" t="str">
            <v>CR03</v>
          </cell>
          <cell r="R3816" t="str">
            <v>COMITE REGIONAL BRETAGNE CK</v>
          </cell>
          <cell r="S3816" t="str">
            <v>FEDERATION FRANCAISE CANOE-KAYAK ET SPORTS PAGAIE</v>
          </cell>
          <cell r="T3816">
            <v>2022</v>
          </cell>
          <cell r="V3816">
            <v>55</v>
          </cell>
          <cell r="W3816" t="str">
            <v>Non</v>
          </cell>
          <cell r="Z3816" t="str">
            <v>AN_LOIS_A</v>
          </cell>
          <cell r="AA3816" t="str">
            <v>Carte 1 an Loisir Adulte</v>
          </cell>
          <cell r="AB3816">
            <v>71484</v>
          </cell>
          <cell r="AC3816">
            <v>44562</v>
          </cell>
          <cell r="AD3816">
            <v>44590</v>
          </cell>
          <cell r="AE3816">
            <v>44926</v>
          </cell>
          <cell r="AF3816" t="str">
            <v>Aucun</v>
          </cell>
          <cell r="AG3816" t="str">
            <v>V</v>
          </cell>
          <cell r="AH3816" t="str">
            <v>VETERAN</v>
          </cell>
        </row>
        <row r="3817">
          <cell r="E3817">
            <v>483445</v>
          </cell>
          <cell r="F3817" t="str">
            <v>M.</v>
          </cell>
          <cell r="G3817" t="str">
            <v>TARABEUX</v>
          </cell>
          <cell r="H3817" t="str">
            <v>XAVIER</v>
          </cell>
          <cell r="I3817">
            <v>22819</v>
          </cell>
          <cell r="J3817" t="str">
            <v>FRANCE</v>
          </cell>
          <cell r="K3817" t="str">
            <v>Homme</v>
          </cell>
          <cell r="L3817">
            <v>2245</v>
          </cell>
          <cell r="M3817" t="str">
            <v>EAUX VIVES CANOE KAYAK LOISIR ASSOCIATIF</v>
          </cell>
          <cell r="N3817" t="str">
            <v>ECKLA</v>
          </cell>
          <cell r="O3817">
            <v>2200</v>
          </cell>
          <cell r="P3817" t="str">
            <v>COMITE DEPARTEMENTAL CK COTES D'ARMOR</v>
          </cell>
          <cell r="Q3817" t="str">
            <v>CR03</v>
          </cell>
          <cell r="R3817" t="str">
            <v>COMITE REGIONAL BRETAGNE CK</v>
          </cell>
          <cell r="S3817" t="str">
            <v>FEDERATION FRANCAISE CANOE-KAYAK ET SPORTS PAGAIE</v>
          </cell>
          <cell r="T3817">
            <v>2022</v>
          </cell>
          <cell r="V3817">
            <v>55</v>
          </cell>
          <cell r="W3817" t="str">
            <v>Non</v>
          </cell>
          <cell r="Z3817" t="str">
            <v>AN_LOIS_A</v>
          </cell>
          <cell r="AA3817" t="str">
            <v>Carte 1 an Loisir Adulte</v>
          </cell>
          <cell r="AB3817">
            <v>71456</v>
          </cell>
          <cell r="AC3817">
            <v>44562</v>
          </cell>
          <cell r="AD3817">
            <v>44591</v>
          </cell>
          <cell r="AE3817">
            <v>44926</v>
          </cell>
          <cell r="AF3817" t="str">
            <v>Aucun</v>
          </cell>
          <cell r="AG3817" t="str">
            <v>V</v>
          </cell>
          <cell r="AH3817" t="str">
            <v>VETERAN</v>
          </cell>
        </row>
        <row r="3818">
          <cell r="E3818">
            <v>483485</v>
          </cell>
          <cell r="F3818" t="str">
            <v>M.</v>
          </cell>
          <cell r="G3818" t="str">
            <v>RACAUD</v>
          </cell>
          <cell r="H3818" t="str">
            <v>STEPHANE</v>
          </cell>
          <cell r="I3818">
            <v>25364</v>
          </cell>
          <cell r="J3818" t="str">
            <v>FRANCE</v>
          </cell>
          <cell r="K3818" t="str">
            <v>Homme</v>
          </cell>
          <cell r="L3818">
            <v>2274</v>
          </cell>
          <cell r="M3818" t="str">
            <v>INTERACTIONS PLEINE NATURE</v>
          </cell>
          <cell r="N3818" t="str">
            <v>INTERACTIONS</v>
          </cell>
          <cell r="O3818">
            <v>2200</v>
          </cell>
          <cell r="P3818" t="str">
            <v>COMITE DEPARTEMENTAL CK COTES D'ARMOR</v>
          </cell>
          <cell r="Q3818" t="str">
            <v>CR03</v>
          </cell>
          <cell r="R3818" t="str">
            <v>COMITE REGIONAL BRETAGNE CK</v>
          </cell>
          <cell r="S3818" t="str">
            <v>FEDERATION FRANCAISE CANOE-KAYAK ET SPORTS PAGAIE</v>
          </cell>
          <cell r="T3818">
            <v>2022</v>
          </cell>
          <cell r="U3818" t="str">
            <v>AGR_A</v>
          </cell>
          <cell r="V3818">
            <v>55</v>
          </cell>
          <cell r="W3818" t="str">
            <v>Non</v>
          </cell>
          <cell r="Z3818" t="str">
            <v>AN_LOIS_A</v>
          </cell>
          <cell r="AA3818" t="str">
            <v>Carte 1 an Loisir Adulte</v>
          </cell>
          <cell r="AB3818">
            <v>72141</v>
          </cell>
          <cell r="AC3818">
            <v>44593</v>
          </cell>
          <cell r="AD3818">
            <v>44594</v>
          </cell>
          <cell r="AE3818">
            <v>44926</v>
          </cell>
          <cell r="AF3818" t="str">
            <v>Aucun</v>
          </cell>
          <cell r="AG3818" t="str">
            <v>V</v>
          </cell>
          <cell r="AH3818" t="str">
            <v>VETERAN</v>
          </cell>
          <cell r="AJ3818">
            <v>44564</v>
          </cell>
          <cell r="AK3818" t="str">
            <v>Loisir</v>
          </cell>
          <cell r="AL3818" t="str">
            <v>Chisloup Sandrine</v>
          </cell>
          <cell r="AM3818">
            <v>351763057</v>
          </cell>
        </row>
        <row r="3819">
          <cell r="E3819">
            <v>483488</v>
          </cell>
          <cell r="F3819" t="str">
            <v>M.</v>
          </cell>
          <cell r="G3819" t="str">
            <v>PEYROT</v>
          </cell>
          <cell r="H3819" t="str">
            <v>GUILHEM</v>
          </cell>
          <cell r="I3819">
            <v>29363</v>
          </cell>
          <cell r="J3819" t="str">
            <v>FRANCE</v>
          </cell>
          <cell r="K3819" t="str">
            <v>Homme</v>
          </cell>
          <cell r="L3819">
            <v>2208</v>
          </cell>
          <cell r="M3819" t="str">
            <v>CLUB CANOE KAYAK GUERLEDAN</v>
          </cell>
          <cell r="N3819" t="str">
            <v>CCKG</v>
          </cell>
          <cell r="O3819">
            <v>2200</v>
          </cell>
          <cell r="P3819" t="str">
            <v>COMITE DEPARTEMENTAL CK COTES D'ARMOR</v>
          </cell>
          <cell r="Q3819" t="str">
            <v>CR03</v>
          </cell>
          <cell r="R3819" t="str">
            <v>COMITE REGIONAL BRETAGNE CK</v>
          </cell>
          <cell r="S3819" t="str">
            <v>FEDERATION FRANCAISE CANOE-KAYAK ET SPORTS PAGAIE</v>
          </cell>
          <cell r="T3819">
            <v>2022</v>
          </cell>
          <cell r="V3819">
            <v>55</v>
          </cell>
          <cell r="W3819" t="str">
            <v>Non</v>
          </cell>
          <cell r="X3819" t="str">
            <v>IA Sport Plus</v>
          </cell>
          <cell r="Y3819" t="str">
            <v>IASPORT</v>
          </cell>
          <cell r="Z3819" t="str">
            <v>AN_LOIS_A</v>
          </cell>
          <cell r="AA3819" t="str">
            <v>Carte 1 an Loisir Adulte</v>
          </cell>
          <cell r="AB3819">
            <v>71777</v>
          </cell>
          <cell r="AC3819">
            <v>44593</v>
          </cell>
          <cell r="AD3819">
            <v>44594</v>
          </cell>
          <cell r="AE3819">
            <v>44926</v>
          </cell>
          <cell r="AF3819" t="str">
            <v>Aucun</v>
          </cell>
          <cell r="AG3819" t="str">
            <v>V</v>
          </cell>
          <cell r="AH3819" t="str">
            <v>VETERAN</v>
          </cell>
        </row>
        <row r="3820">
          <cell r="E3820">
            <v>483489</v>
          </cell>
          <cell r="F3820" t="str">
            <v>Mme</v>
          </cell>
          <cell r="G3820" t="str">
            <v>CORLAY</v>
          </cell>
          <cell r="H3820" t="str">
            <v>NINA</v>
          </cell>
          <cell r="I3820">
            <v>31107</v>
          </cell>
          <cell r="J3820" t="str">
            <v>FRANCE</v>
          </cell>
          <cell r="K3820" t="str">
            <v>Femme</v>
          </cell>
          <cell r="L3820">
            <v>2208</v>
          </cell>
          <cell r="M3820" t="str">
            <v>CLUB CANOE KAYAK GUERLEDAN</v>
          </cell>
          <cell r="N3820" t="str">
            <v>CCKG</v>
          </cell>
          <cell r="O3820">
            <v>2200</v>
          </cell>
          <cell r="P3820" t="str">
            <v>COMITE DEPARTEMENTAL CK COTES D'ARMOR</v>
          </cell>
          <cell r="Q3820" t="str">
            <v>CR03</v>
          </cell>
          <cell r="R3820" t="str">
            <v>COMITE REGIONAL BRETAGNE CK</v>
          </cell>
          <cell r="S3820" t="str">
            <v>FEDERATION FRANCAISE CANOE-KAYAK ET SPORTS PAGAIE</v>
          </cell>
          <cell r="T3820">
            <v>2022</v>
          </cell>
          <cell r="V3820">
            <v>55</v>
          </cell>
          <cell r="W3820" t="str">
            <v>Non</v>
          </cell>
          <cell r="Z3820" t="str">
            <v>AN_LOIS_A</v>
          </cell>
          <cell r="AA3820" t="str">
            <v>Carte 1 an Loisir Adulte</v>
          </cell>
          <cell r="AB3820">
            <v>71777</v>
          </cell>
          <cell r="AC3820">
            <v>44593</v>
          </cell>
          <cell r="AD3820">
            <v>44594</v>
          </cell>
          <cell r="AE3820">
            <v>44926</v>
          </cell>
          <cell r="AF3820" t="str">
            <v>Aucun</v>
          </cell>
          <cell r="AG3820" t="str">
            <v>V</v>
          </cell>
          <cell r="AH3820" t="str">
            <v>VETERAN</v>
          </cell>
          <cell r="AJ3820">
            <v>44455</v>
          </cell>
          <cell r="AK3820" t="str">
            <v>Loisir</v>
          </cell>
          <cell r="AL3820" t="str">
            <v>COLL</v>
          </cell>
          <cell r="AM3820">
            <v>221030315</v>
          </cell>
        </row>
        <row r="3821">
          <cell r="E3821">
            <v>483511</v>
          </cell>
          <cell r="F3821" t="str">
            <v>Mme</v>
          </cell>
          <cell r="G3821" t="str">
            <v>ROUSSELIN</v>
          </cell>
          <cell r="H3821" t="str">
            <v>NATHALIE</v>
          </cell>
          <cell r="I3821">
            <v>25099</v>
          </cell>
          <cell r="J3821" t="str">
            <v>FRANCE</v>
          </cell>
          <cell r="K3821" t="str">
            <v>Femme</v>
          </cell>
          <cell r="L3821">
            <v>3522</v>
          </cell>
          <cell r="M3821" t="str">
            <v>CESSON SEVIGNE CANOE KAYAK LES POISSONS VOLANTS</v>
          </cell>
          <cell r="N3821" t="str">
            <v>CSCK PV</v>
          </cell>
          <cell r="O3821">
            <v>3500</v>
          </cell>
          <cell r="P3821" t="str">
            <v>COMITE DEPARTEMENTAL CK D'ILLE ET VILAINE</v>
          </cell>
          <cell r="Q3821" t="str">
            <v>CR03</v>
          </cell>
          <cell r="R3821" t="str">
            <v>COMITE REGIONAL BRETAGNE CK</v>
          </cell>
          <cell r="S3821" t="str">
            <v>FEDERATION FRANCAISE CANOE-KAYAK ET SPORTS PAGAIE</v>
          </cell>
          <cell r="T3821">
            <v>2022</v>
          </cell>
          <cell r="V3821">
            <v>55</v>
          </cell>
          <cell r="W3821" t="str">
            <v>Non</v>
          </cell>
          <cell r="Z3821" t="str">
            <v>AN_LOIS_A</v>
          </cell>
          <cell r="AA3821" t="str">
            <v>Carte 1 an Loisir Adulte</v>
          </cell>
          <cell r="AB3821">
            <v>72165</v>
          </cell>
          <cell r="AC3821">
            <v>44593</v>
          </cell>
          <cell r="AD3821">
            <v>44596</v>
          </cell>
          <cell r="AE3821">
            <v>44926</v>
          </cell>
          <cell r="AF3821" t="str">
            <v>Aucun</v>
          </cell>
          <cell r="AG3821" t="str">
            <v>V</v>
          </cell>
          <cell r="AH3821" t="str">
            <v>VETERAN</v>
          </cell>
          <cell r="AJ3821">
            <v>44515</v>
          </cell>
          <cell r="AK3821" t="str">
            <v>Loisir</v>
          </cell>
          <cell r="AL3821" t="str">
            <v>Docteur Didier MYTHIE</v>
          </cell>
        </row>
        <row r="3822">
          <cell r="E3822">
            <v>483528</v>
          </cell>
          <cell r="F3822" t="str">
            <v>Mme</v>
          </cell>
          <cell r="G3822" t="str">
            <v>HUYSSEN</v>
          </cell>
          <cell r="H3822" t="str">
            <v>BRIGITTE</v>
          </cell>
          <cell r="I3822">
            <v>20808</v>
          </cell>
          <cell r="J3822" t="str">
            <v>FRANCE</v>
          </cell>
          <cell r="K3822" t="str">
            <v>Femme</v>
          </cell>
          <cell r="L3822">
            <v>5604</v>
          </cell>
          <cell r="M3822" t="str">
            <v>CLUB LOISIRS POP. LOCHRIST</v>
          </cell>
          <cell r="O3822">
            <v>5600</v>
          </cell>
          <cell r="P3822" t="str">
            <v>COMITE DEPARTEMENTAL CK DU MORBIHAN</v>
          </cell>
          <cell r="Q3822" t="str">
            <v>CR03</v>
          </cell>
          <cell r="R3822" t="str">
            <v>COMITE REGIONAL BRETAGNE CK</v>
          </cell>
          <cell r="S3822" t="str">
            <v>FEDERATION FRANCAISE CANOE-KAYAK ET SPORTS PAGAIE</v>
          </cell>
          <cell r="T3822">
            <v>2022</v>
          </cell>
          <cell r="V3822">
            <v>55</v>
          </cell>
          <cell r="W3822" t="str">
            <v>Non</v>
          </cell>
          <cell r="Z3822" t="str">
            <v>AN_LOIS_A</v>
          </cell>
          <cell r="AA3822" t="str">
            <v>Carte 1 an Loisir Adulte</v>
          </cell>
          <cell r="AB3822">
            <v>71669</v>
          </cell>
          <cell r="AC3822">
            <v>44593</v>
          </cell>
          <cell r="AD3822">
            <v>44597</v>
          </cell>
          <cell r="AE3822">
            <v>44926</v>
          </cell>
          <cell r="AF3822" t="str">
            <v>Aucun</v>
          </cell>
          <cell r="AG3822" t="str">
            <v>V</v>
          </cell>
          <cell r="AH3822" t="str">
            <v>VETERAN</v>
          </cell>
        </row>
        <row r="3823">
          <cell r="E3823">
            <v>483529</v>
          </cell>
          <cell r="F3823" t="str">
            <v>Mme</v>
          </cell>
          <cell r="G3823" t="str">
            <v>GALLET</v>
          </cell>
          <cell r="H3823" t="str">
            <v>BERTILLE</v>
          </cell>
          <cell r="I3823">
            <v>33068</v>
          </cell>
          <cell r="J3823" t="str">
            <v>FRANCE</v>
          </cell>
          <cell r="K3823" t="str">
            <v>Femme</v>
          </cell>
          <cell r="L3823">
            <v>5604</v>
          </cell>
          <cell r="M3823" t="str">
            <v>CLUB LOISIRS POP. LOCHRIST</v>
          </cell>
          <cell r="O3823">
            <v>5600</v>
          </cell>
          <cell r="P3823" t="str">
            <v>COMITE DEPARTEMENTAL CK DU MORBIHAN</v>
          </cell>
          <cell r="Q3823" t="str">
            <v>CR03</v>
          </cell>
          <cell r="R3823" t="str">
            <v>COMITE REGIONAL BRETAGNE CK</v>
          </cell>
          <cell r="S3823" t="str">
            <v>FEDERATION FRANCAISE CANOE-KAYAK ET SPORTS PAGAIE</v>
          </cell>
          <cell r="T3823">
            <v>2022</v>
          </cell>
          <cell r="V3823">
            <v>55</v>
          </cell>
          <cell r="W3823" t="str">
            <v>Non</v>
          </cell>
          <cell r="Z3823" t="str">
            <v>AN_LOIS_A</v>
          </cell>
          <cell r="AA3823" t="str">
            <v>Carte 1 an Loisir Adulte</v>
          </cell>
          <cell r="AB3823">
            <v>71669</v>
          </cell>
          <cell r="AC3823">
            <v>44593</v>
          </cell>
          <cell r="AD3823">
            <v>44597</v>
          </cell>
          <cell r="AE3823">
            <v>44926</v>
          </cell>
          <cell r="AF3823" t="str">
            <v>Aucun</v>
          </cell>
          <cell r="AG3823" t="str">
            <v>S</v>
          </cell>
          <cell r="AH3823" t="str">
            <v>SENIOR</v>
          </cell>
        </row>
        <row r="3824">
          <cell r="E3824">
            <v>483542</v>
          </cell>
          <cell r="F3824" t="str">
            <v>M.</v>
          </cell>
          <cell r="G3824" t="str">
            <v>PERSEHAIE</v>
          </cell>
          <cell r="H3824" t="str">
            <v>NORBERT</v>
          </cell>
          <cell r="I3824">
            <v>25240</v>
          </cell>
          <cell r="J3824" t="str">
            <v>FRANCE</v>
          </cell>
          <cell r="K3824" t="str">
            <v>Homme</v>
          </cell>
          <cell r="L3824">
            <v>3501</v>
          </cell>
          <cell r="M3824" t="str">
            <v>KAYAK CLUB PONT REAN</v>
          </cell>
          <cell r="O3824">
            <v>3500</v>
          </cell>
          <cell r="P3824" t="str">
            <v>COMITE DEPARTEMENTAL CK D'ILLE ET VILAINE</v>
          </cell>
          <cell r="Q3824" t="str">
            <v>CR03</v>
          </cell>
          <cell r="R3824" t="str">
            <v>COMITE REGIONAL BRETAGNE CK</v>
          </cell>
          <cell r="S3824" t="str">
            <v>FEDERATION FRANCAISE CANOE-KAYAK ET SPORTS PAGAIE</v>
          </cell>
          <cell r="T3824">
            <v>2022</v>
          </cell>
          <cell r="V3824">
            <v>60</v>
          </cell>
          <cell r="W3824" t="str">
            <v>Non</v>
          </cell>
          <cell r="Z3824" t="str">
            <v>AN_COMP_A</v>
          </cell>
          <cell r="AA3824" t="str">
            <v>Carte 1 an Compétition Adulte</v>
          </cell>
          <cell r="AB3824">
            <v>71968</v>
          </cell>
          <cell r="AC3824">
            <v>44593</v>
          </cell>
          <cell r="AD3824">
            <v>44599</v>
          </cell>
          <cell r="AE3824">
            <v>44926</v>
          </cell>
          <cell r="AF3824" t="str">
            <v>Aucun</v>
          </cell>
          <cell r="AG3824" t="str">
            <v>V</v>
          </cell>
          <cell r="AH3824" t="str">
            <v>VETERAN</v>
          </cell>
          <cell r="AN3824">
            <v>44581</v>
          </cell>
          <cell r="AO3824" t="str">
            <v>Compétition</v>
          </cell>
        </row>
        <row r="3825">
          <cell r="E3825">
            <v>483563</v>
          </cell>
          <cell r="F3825" t="str">
            <v>Mme</v>
          </cell>
          <cell r="G3825" t="str">
            <v>LANDOUCH</v>
          </cell>
          <cell r="H3825" t="str">
            <v>ELISABETH</v>
          </cell>
          <cell r="I3825">
            <v>26268</v>
          </cell>
          <cell r="J3825" t="str">
            <v>FRANCE</v>
          </cell>
          <cell r="K3825" t="str">
            <v>Femme</v>
          </cell>
          <cell r="L3825">
            <v>5614</v>
          </cell>
          <cell r="M3825" t="str">
            <v>C.K.C. AURAY</v>
          </cell>
          <cell r="O3825">
            <v>5600</v>
          </cell>
          <cell r="P3825" t="str">
            <v>COMITE DEPARTEMENTAL CK DU MORBIHAN</v>
          </cell>
          <cell r="Q3825" t="str">
            <v>CR03</v>
          </cell>
          <cell r="R3825" t="str">
            <v>COMITE REGIONAL BRETAGNE CK</v>
          </cell>
          <cell r="S3825" t="str">
            <v>FEDERATION FRANCAISE CANOE-KAYAK ET SPORTS PAGAIE</v>
          </cell>
          <cell r="T3825">
            <v>2022</v>
          </cell>
          <cell r="V3825">
            <v>55</v>
          </cell>
          <cell r="W3825" t="str">
            <v>Non</v>
          </cell>
          <cell r="Z3825" t="str">
            <v>AN_LOIS_A</v>
          </cell>
          <cell r="AA3825" t="str">
            <v>Carte 1 an Loisir Adulte</v>
          </cell>
          <cell r="AB3825">
            <v>71684</v>
          </cell>
          <cell r="AC3825">
            <v>44593</v>
          </cell>
          <cell r="AD3825">
            <v>44599</v>
          </cell>
          <cell r="AE3825">
            <v>44926</v>
          </cell>
          <cell r="AF3825" t="str">
            <v>Aucun</v>
          </cell>
          <cell r="AG3825" t="str">
            <v>V</v>
          </cell>
          <cell r="AH3825" t="str">
            <v>VETERAN</v>
          </cell>
          <cell r="AJ3825">
            <v>44589</v>
          </cell>
          <cell r="AK3825" t="str">
            <v>Loisir</v>
          </cell>
          <cell r="AL3825" t="str">
            <v>cassard</v>
          </cell>
          <cell r="AM3825">
            <v>561007873</v>
          </cell>
        </row>
        <row r="3826">
          <cell r="E3826">
            <v>483566</v>
          </cell>
          <cell r="F3826" t="str">
            <v>Mme</v>
          </cell>
          <cell r="G3826" t="str">
            <v>PARLIER</v>
          </cell>
          <cell r="H3826" t="str">
            <v>SOLENN</v>
          </cell>
          <cell r="I3826">
            <v>29685</v>
          </cell>
          <cell r="J3826" t="str">
            <v>FRANCE</v>
          </cell>
          <cell r="K3826" t="str">
            <v>Femme</v>
          </cell>
          <cell r="L3826">
            <v>5643</v>
          </cell>
          <cell r="M3826" t="str">
            <v>LANESTER CANOE KAYAK CLUB</v>
          </cell>
          <cell r="N3826" t="str">
            <v>L.C.K.C</v>
          </cell>
          <cell r="O3826">
            <v>5600</v>
          </cell>
          <cell r="P3826" t="str">
            <v>COMITE DEPARTEMENTAL CK DU MORBIHAN</v>
          </cell>
          <cell r="Q3826" t="str">
            <v>CR03</v>
          </cell>
          <cell r="R3826" t="str">
            <v>COMITE REGIONAL BRETAGNE CK</v>
          </cell>
          <cell r="S3826" t="str">
            <v>FEDERATION FRANCAISE CANOE-KAYAK ET SPORTS PAGAIE</v>
          </cell>
          <cell r="T3826">
            <v>2022</v>
          </cell>
          <cell r="V3826">
            <v>55</v>
          </cell>
          <cell r="W3826" t="str">
            <v>Non</v>
          </cell>
          <cell r="Z3826" t="str">
            <v>AN_LOIS_A</v>
          </cell>
          <cell r="AA3826" t="str">
            <v>Carte 1 an Loisir Adulte</v>
          </cell>
          <cell r="AB3826">
            <v>72042</v>
          </cell>
          <cell r="AC3826">
            <v>44593</v>
          </cell>
          <cell r="AD3826">
            <v>44599</v>
          </cell>
          <cell r="AE3826">
            <v>44926</v>
          </cell>
          <cell r="AF3826" t="str">
            <v>Aucun</v>
          </cell>
          <cell r="AG3826" t="str">
            <v>V</v>
          </cell>
          <cell r="AH3826" t="str">
            <v>VETERAN</v>
          </cell>
        </row>
        <row r="3827">
          <cell r="E3827">
            <v>483571</v>
          </cell>
          <cell r="F3827" t="str">
            <v>M.</v>
          </cell>
          <cell r="G3827" t="str">
            <v>BRUZAC</v>
          </cell>
          <cell r="H3827" t="str">
            <v>MICHEL</v>
          </cell>
          <cell r="I3827">
            <v>21603</v>
          </cell>
          <cell r="J3827" t="str">
            <v>FRANCE</v>
          </cell>
          <cell r="K3827" t="str">
            <v>Homme</v>
          </cell>
          <cell r="L3827">
            <v>5675</v>
          </cell>
          <cell r="M3827" t="str">
            <v>CERCLE NAUTIQUE DE LA RIA D'ETEL</v>
          </cell>
          <cell r="N3827" t="str">
            <v>CNRE</v>
          </cell>
          <cell r="O3827">
            <v>5600</v>
          </cell>
          <cell r="P3827" t="str">
            <v>COMITE DEPARTEMENTAL CK DU MORBIHAN</v>
          </cell>
          <cell r="Q3827" t="str">
            <v>CR03</v>
          </cell>
          <cell r="R3827" t="str">
            <v>COMITE REGIONAL BRETAGNE CK</v>
          </cell>
          <cell r="S3827" t="str">
            <v>FEDERATION FRANCAISE CANOE-KAYAK ET SPORTS PAGAIE</v>
          </cell>
          <cell r="T3827">
            <v>2022</v>
          </cell>
          <cell r="V3827">
            <v>55</v>
          </cell>
          <cell r="W3827" t="str">
            <v>Non</v>
          </cell>
          <cell r="Z3827" t="str">
            <v>AN_LOIS_A</v>
          </cell>
          <cell r="AA3827" t="str">
            <v>Carte 1 an Loisir Adulte</v>
          </cell>
          <cell r="AB3827">
            <v>72024</v>
          </cell>
          <cell r="AC3827">
            <v>44593</v>
          </cell>
          <cell r="AD3827">
            <v>44600</v>
          </cell>
          <cell r="AE3827">
            <v>44926</v>
          </cell>
          <cell r="AF3827" t="str">
            <v>Aucun</v>
          </cell>
          <cell r="AG3827" t="str">
            <v>V</v>
          </cell>
          <cell r="AH3827" t="str">
            <v>VETERAN</v>
          </cell>
          <cell r="AJ3827">
            <v>44594</v>
          </cell>
          <cell r="AK3827" t="str">
            <v>Loisir</v>
          </cell>
          <cell r="AL3827" t="str">
            <v>Dr Sébastien CHABOCHE</v>
          </cell>
          <cell r="AM3827">
            <v>10004391586</v>
          </cell>
        </row>
        <row r="3828">
          <cell r="E3828">
            <v>483578</v>
          </cell>
          <cell r="F3828" t="str">
            <v>Mme</v>
          </cell>
          <cell r="G3828" t="str">
            <v>FABRE</v>
          </cell>
          <cell r="H3828" t="str">
            <v>PASCALE</v>
          </cell>
          <cell r="I3828">
            <v>25577</v>
          </cell>
          <cell r="J3828" t="str">
            <v>FRANCE</v>
          </cell>
          <cell r="K3828" t="str">
            <v>Femme</v>
          </cell>
          <cell r="L3828">
            <v>2949</v>
          </cell>
          <cell r="M3828" t="str">
            <v>TEAM MARARA VA'A</v>
          </cell>
          <cell r="O3828">
            <v>2900</v>
          </cell>
          <cell r="P3828" t="str">
            <v>COMITE DEPARTEMENTAL CK DU FINISTERE</v>
          </cell>
          <cell r="Q3828" t="str">
            <v>CR03</v>
          </cell>
          <cell r="R3828" t="str">
            <v>COMITE REGIONAL BRETAGNE CK</v>
          </cell>
          <cell r="S3828" t="str">
            <v>FEDERATION FRANCAISE CANOE-KAYAK ET SPORTS PAGAIE</v>
          </cell>
          <cell r="T3828">
            <v>2022</v>
          </cell>
          <cell r="V3828">
            <v>60</v>
          </cell>
          <cell r="W3828" t="str">
            <v>Non</v>
          </cell>
          <cell r="Z3828" t="str">
            <v>AN_COMP_A</v>
          </cell>
          <cell r="AA3828" t="str">
            <v>Carte 1 an Compétition Adulte</v>
          </cell>
          <cell r="AB3828">
            <v>72047</v>
          </cell>
          <cell r="AC3828">
            <v>44593</v>
          </cell>
          <cell r="AD3828">
            <v>44600</v>
          </cell>
          <cell r="AE3828">
            <v>44926</v>
          </cell>
          <cell r="AF3828" t="str">
            <v>Aucun</v>
          </cell>
          <cell r="AG3828" t="str">
            <v>V</v>
          </cell>
          <cell r="AH3828" t="str">
            <v>VETERAN</v>
          </cell>
          <cell r="AN3828">
            <v>44467</v>
          </cell>
          <cell r="AO3828" t="str">
            <v>Compétition</v>
          </cell>
        </row>
        <row r="3829">
          <cell r="E3829">
            <v>483637</v>
          </cell>
          <cell r="F3829" t="str">
            <v>Mme</v>
          </cell>
          <cell r="G3829" t="str">
            <v>THIEBAUT</v>
          </cell>
          <cell r="H3829" t="str">
            <v>MARGOT</v>
          </cell>
          <cell r="I3829">
            <v>36295</v>
          </cell>
          <cell r="J3829" t="str">
            <v>FRANCE</v>
          </cell>
          <cell r="K3829" t="str">
            <v>Femme</v>
          </cell>
          <cell r="L3829">
            <v>2903</v>
          </cell>
          <cell r="M3829" t="str">
            <v>CK DE QUIMPER CORNOUAILLE</v>
          </cell>
          <cell r="O3829">
            <v>2900</v>
          </cell>
          <cell r="P3829" t="str">
            <v>COMITE DEPARTEMENTAL CK DU FINISTERE</v>
          </cell>
          <cell r="Q3829" t="str">
            <v>CR03</v>
          </cell>
          <cell r="R3829" t="str">
            <v>COMITE REGIONAL BRETAGNE CK</v>
          </cell>
          <cell r="S3829" t="str">
            <v>FEDERATION FRANCAISE CANOE-KAYAK ET SPORTS PAGAIE</v>
          </cell>
          <cell r="T3829">
            <v>2022</v>
          </cell>
          <cell r="V3829">
            <v>55</v>
          </cell>
          <cell r="W3829" t="str">
            <v>Non</v>
          </cell>
          <cell r="Z3829" t="str">
            <v>AN_LOIS_A</v>
          </cell>
          <cell r="AA3829" t="str">
            <v>Carte 1 an Loisir Adulte</v>
          </cell>
          <cell r="AB3829">
            <v>71907</v>
          </cell>
          <cell r="AC3829">
            <v>44593</v>
          </cell>
          <cell r="AD3829">
            <v>44603</v>
          </cell>
          <cell r="AE3829">
            <v>44926</v>
          </cell>
          <cell r="AF3829" t="str">
            <v>Aucun</v>
          </cell>
          <cell r="AG3829" t="str">
            <v>S</v>
          </cell>
          <cell r="AH3829" t="str">
            <v>SENIOR</v>
          </cell>
          <cell r="AJ3829">
            <v>44593</v>
          </cell>
          <cell r="AK3829" t="str">
            <v>Loisir</v>
          </cell>
        </row>
        <row r="3830">
          <cell r="E3830">
            <v>483653</v>
          </cell>
          <cell r="F3830" t="str">
            <v>M.</v>
          </cell>
          <cell r="G3830" t="str">
            <v>GABRIEL</v>
          </cell>
          <cell r="H3830" t="str">
            <v>SORIN</v>
          </cell>
          <cell r="I3830">
            <v>29018</v>
          </cell>
          <cell r="J3830" t="str">
            <v>FRANCE</v>
          </cell>
          <cell r="K3830" t="str">
            <v>Homme</v>
          </cell>
          <cell r="L3830">
            <v>2976</v>
          </cell>
          <cell r="M3830" t="str">
            <v>GUISSENY PADDLE</v>
          </cell>
          <cell r="N3830" t="str">
            <v>GUISSENY PADDLE</v>
          </cell>
          <cell r="O3830">
            <v>2900</v>
          </cell>
          <cell r="P3830" t="str">
            <v>COMITE DEPARTEMENTAL CK DU FINISTERE</v>
          </cell>
          <cell r="Q3830" t="str">
            <v>CR03</v>
          </cell>
          <cell r="R3830" t="str">
            <v>COMITE REGIONAL BRETAGNE CK</v>
          </cell>
          <cell r="S3830" t="str">
            <v>FEDERATION FRANCAISE CANOE-KAYAK ET SPORTS PAGAIE</v>
          </cell>
          <cell r="T3830">
            <v>2022</v>
          </cell>
          <cell r="V3830">
            <v>55</v>
          </cell>
          <cell r="W3830" t="str">
            <v>Non</v>
          </cell>
          <cell r="Z3830" t="str">
            <v>AN_LOIS_A</v>
          </cell>
          <cell r="AA3830" t="str">
            <v>Carte 1 an Loisir Adulte</v>
          </cell>
          <cell r="AB3830">
            <v>72752</v>
          </cell>
          <cell r="AC3830">
            <v>44621</v>
          </cell>
          <cell r="AD3830">
            <v>44627</v>
          </cell>
          <cell r="AE3830">
            <v>44926</v>
          </cell>
          <cell r="AF3830" t="str">
            <v>Aucun</v>
          </cell>
          <cell r="AG3830" t="str">
            <v>V</v>
          </cell>
          <cell r="AH3830" t="str">
            <v>VETERAN</v>
          </cell>
        </row>
        <row r="3831">
          <cell r="E3831">
            <v>483660</v>
          </cell>
          <cell r="F3831" t="str">
            <v>Mme</v>
          </cell>
          <cell r="G3831" t="str">
            <v>BALCON</v>
          </cell>
          <cell r="H3831" t="str">
            <v>ÉMILIE</v>
          </cell>
          <cell r="I3831">
            <v>31428</v>
          </cell>
          <cell r="J3831" t="str">
            <v>FRANCE</v>
          </cell>
          <cell r="K3831" t="str">
            <v>Femme</v>
          </cell>
          <cell r="L3831">
            <v>2976</v>
          </cell>
          <cell r="M3831" t="str">
            <v>GUISSENY PADDLE</v>
          </cell>
          <cell r="N3831" t="str">
            <v>GUISSENY PADDLE</v>
          </cell>
          <cell r="O3831">
            <v>2900</v>
          </cell>
          <cell r="P3831" t="str">
            <v>COMITE DEPARTEMENTAL CK DU FINISTERE</v>
          </cell>
          <cell r="Q3831" t="str">
            <v>CR03</v>
          </cell>
          <cell r="R3831" t="str">
            <v>COMITE REGIONAL BRETAGNE CK</v>
          </cell>
          <cell r="S3831" t="str">
            <v>FEDERATION FRANCAISE CANOE-KAYAK ET SPORTS PAGAIE</v>
          </cell>
          <cell r="T3831">
            <v>2022</v>
          </cell>
          <cell r="V3831">
            <v>55</v>
          </cell>
          <cell r="W3831" t="str">
            <v>Non</v>
          </cell>
          <cell r="Z3831" t="str">
            <v>AN_LOIS_A</v>
          </cell>
          <cell r="AA3831" t="str">
            <v>Carte 1 an Loisir Adulte</v>
          </cell>
          <cell r="AB3831">
            <v>72752</v>
          </cell>
          <cell r="AC3831">
            <v>44621</v>
          </cell>
          <cell r="AD3831">
            <v>44627</v>
          </cell>
          <cell r="AE3831">
            <v>44926</v>
          </cell>
          <cell r="AF3831" t="str">
            <v>Aucun</v>
          </cell>
          <cell r="AG3831" t="str">
            <v>V</v>
          </cell>
          <cell r="AH3831" t="str">
            <v>VETERAN</v>
          </cell>
          <cell r="AJ3831">
            <v>44609</v>
          </cell>
          <cell r="AK3831" t="str">
            <v>Loisir</v>
          </cell>
          <cell r="AL3831" t="str">
            <v>le normand</v>
          </cell>
          <cell r="AM3831">
            <v>291017846</v>
          </cell>
        </row>
        <row r="3832">
          <cell r="E3832">
            <v>483666</v>
          </cell>
          <cell r="F3832" t="str">
            <v>Mme</v>
          </cell>
          <cell r="G3832" t="str">
            <v>DECOSSE</v>
          </cell>
          <cell r="H3832" t="str">
            <v>ISABELLE</v>
          </cell>
          <cell r="I3832">
            <v>22043</v>
          </cell>
          <cell r="J3832" t="str">
            <v>FRANCE</v>
          </cell>
          <cell r="K3832" t="str">
            <v>Femme</v>
          </cell>
          <cell r="L3832">
            <v>2212</v>
          </cell>
          <cell r="M3832" t="str">
            <v>CLUB CANOE KAYAK DE LA RANCE</v>
          </cell>
          <cell r="O3832">
            <v>2200</v>
          </cell>
          <cell r="P3832" t="str">
            <v>COMITE DEPARTEMENTAL CK COTES D'ARMOR</v>
          </cell>
          <cell r="Q3832" t="str">
            <v>CR03</v>
          </cell>
          <cell r="R3832" t="str">
            <v>COMITE REGIONAL BRETAGNE CK</v>
          </cell>
          <cell r="S3832" t="str">
            <v>FEDERATION FRANCAISE CANOE-KAYAK ET SPORTS PAGAIE</v>
          </cell>
          <cell r="T3832">
            <v>2022</v>
          </cell>
          <cell r="V3832">
            <v>55</v>
          </cell>
          <cell r="W3832" t="str">
            <v>Non</v>
          </cell>
          <cell r="Z3832" t="str">
            <v>AN_LOIS_A</v>
          </cell>
          <cell r="AA3832" t="str">
            <v>Carte 1 an Loisir Adulte</v>
          </cell>
          <cell r="AB3832">
            <v>71782</v>
          </cell>
          <cell r="AC3832">
            <v>44593</v>
          </cell>
          <cell r="AD3832">
            <v>44605</v>
          </cell>
          <cell r="AE3832">
            <v>44926</v>
          </cell>
          <cell r="AF3832" t="str">
            <v>Aucun</v>
          </cell>
          <cell r="AG3832" t="str">
            <v>V</v>
          </cell>
          <cell r="AH3832" t="str">
            <v>VETERAN</v>
          </cell>
          <cell r="AJ3832">
            <v>44586</v>
          </cell>
          <cell r="AK3832" t="str">
            <v>Loisir</v>
          </cell>
          <cell r="AL3832" t="str">
            <v>Florence ADELINE-DUFLOT</v>
          </cell>
          <cell r="AM3832">
            <v>221017171</v>
          </cell>
        </row>
        <row r="3833">
          <cell r="E3833">
            <v>483702</v>
          </cell>
          <cell r="F3833" t="str">
            <v>Mme</v>
          </cell>
          <cell r="G3833" t="str">
            <v>LE BOUCHER</v>
          </cell>
          <cell r="H3833" t="str">
            <v>NICOLE</v>
          </cell>
          <cell r="I3833">
            <v>26193</v>
          </cell>
          <cell r="J3833" t="str">
            <v>FRANCE</v>
          </cell>
          <cell r="K3833" t="str">
            <v>Femme</v>
          </cell>
          <cell r="L3833">
            <v>5602</v>
          </cell>
          <cell r="M3833" t="str">
            <v>CANOE KAYAK CLUB DE ROHAN</v>
          </cell>
          <cell r="N3833" t="str">
            <v>CKC ROHAN</v>
          </cell>
          <cell r="O3833">
            <v>5600</v>
          </cell>
          <cell r="P3833" t="str">
            <v>COMITE DEPARTEMENTAL CK DU MORBIHAN</v>
          </cell>
          <cell r="Q3833" t="str">
            <v>CR03</v>
          </cell>
          <cell r="R3833" t="str">
            <v>COMITE REGIONAL BRETAGNE CK</v>
          </cell>
          <cell r="S3833" t="str">
            <v>FEDERATION FRANCAISE CANOE-KAYAK ET SPORTS PAGAIE</v>
          </cell>
          <cell r="T3833">
            <v>2022</v>
          </cell>
          <cell r="V3833">
            <v>2</v>
          </cell>
          <cell r="W3833" t="str">
            <v>Non</v>
          </cell>
          <cell r="Z3833" t="str">
            <v>AN_SANS_P</v>
          </cell>
          <cell r="AA3833" t="str">
            <v>Carte annuelle sans pratique</v>
          </cell>
          <cell r="AB3833">
            <v>71665</v>
          </cell>
          <cell r="AC3833">
            <v>44593</v>
          </cell>
          <cell r="AD3833">
            <v>44609</v>
          </cell>
          <cell r="AE3833">
            <v>44926</v>
          </cell>
          <cell r="AF3833" t="str">
            <v>Aucun</v>
          </cell>
          <cell r="AG3833" t="str">
            <v>V</v>
          </cell>
          <cell r="AH3833" t="str">
            <v>VETERAN</v>
          </cell>
        </row>
        <row r="3834">
          <cell r="E3834">
            <v>483703</v>
          </cell>
          <cell r="F3834" t="str">
            <v>Mme</v>
          </cell>
          <cell r="G3834" t="str">
            <v>LE ROY</v>
          </cell>
          <cell r="H3834" t="str">
            <v>AELA</v>
          </cell>
          <cell r="I3834">
            <v>26843</v>
          </cell>
          <cell r="J3834" t="str">
            <v>FRANCE</v>
          </cell>
          <cell r="K3834" t="str">
            <v>Femme</v>
          </cell>
          <cell r="L3834">
            <v>5602</v>
          </cell>
          <cell r="M3834" t="str">
            <v>CANOE KAYAK CLUB DE ROHAN</v>
          </cell>
          <cell r="N3834" t="str">
            <v>CKC ROHAN</v>
          </cell>
          <cell r="O3834">
            <v>5600</v>
          </cell>
          <cell r="P3834" t="str">
            <v>COMITE DEPARTEMENTAL CK DU MORBIHAN</v>
          </cell>
          <cell r="Q3834" t="str">
            <v>CR03</v>
          </cell>
          <cell r="R3834" t="str">
            <v>COMITE REGIONAL BRETAGNE CK</v>
          </cell>
          <cell r="S3834" t="str">
            <v>FEDERATION FRANCAISE CANOE-KAYAK ET SPORTS PAGAIE</v>
          </cell>
          <cell r="T3834">
            <v>2022</v>
          </cell>
          <cell r="V3834">
            <v>2</v>
          </cell>
          <cell r="W3834" t="str">
            <v>Non</v>
          </cell>
          <cell r="Z3834" t="str">
            <v>AN_SANS_P</v>
          </cell>
          <cell r="AA3834" t="str">
            <v>Carte annuelle sans pratique</v>
          </cell>
          <cell r="AB3834">
            <v>71665</v>
          </cell>
          <cell r="AC3834">
            <v>44593</v>
          </cell>
          <cell r="AD3834">
            <v>44609</v>
          </cell>
          <cell r="AE3834">
            <v>44926</v>
          </cell>
          <cell r="AF3834" t="str">
            <v>Aucun</v>
          </cell>
          <cell r="AG3834" t="str">
            <v>V</v>
          </cell>
          <cell r="AH3834" t="str">
            <v>VETERAN</v>
          </cell>
        </row>
        <row r="3835">
          <cell r="E3835">
            <v>483704</v>
          </cell>
          <cell r="F3835" t="str">
            <v>M.</v>
          </cell>
          <cell r="G3835" t="str">
            <v>GUEHENNEUX</v>
          </cell>
          <cell r="H3835" t="str">
            <v>JOEL</v>
          </cell>
          <cell r="I3835">
            <v>25652</v>
          </cell>
          <cell r="J3835" t="str">
            <v>FRANCE</v>
          </cell>
          <cell r="K3835" t="str">
            <v>Homme</v>
          </cell>
          <cell r="L3835">
            <v>5602</v>
          </cell>
          <cell r="M3835" t="str">
            <v>CANOE KAYAK CLUB DE ROHAN</v>
          </cell>
          <cell r="N3835" t="str">
            <v>CKC ROHAN</v>
          </cell>
          <cell r="O3835">
            <v>5600</v>
          </cell>
          <cell r="P3835" t="str">
            <v>COMITE DEPARTEMENTAL CK DU MORBIHAN</v>
          </cell>
          <cell r="Q3835" t="str">
            <v>CR03</v>
          </cell>
          <cell r="R3835" t="str">
            <v>COMITE REGIONAL BRETAGNE CK</v>
          </cell>
          <cell r="S3835" t="str">
            <v>FEDERATION FRANCAISE CANOE-KAYAK ET SPORTS PAGAIE</v>
          </cell>
          <cell r="T3835">
            <v>2022</v>
          </cell>
          <cell r="V3835">
            <v>2</v>
          </cell>
          <cell r="W3835" t="str">
            <v>Non</v>
          </cell>
          <cell r="Z3835" t="str">
            <v>AN_SANS_P</v>
          </cell>
          <cell r="AA3835" t="str">
            <v>Carte annuelle sans pratique</v>
          </cell>
          <cell r="AB3835">
            <v>71665</v>
          </cell>
          <cell r="AC3835">
            <v>44593</v>
          </cell>
          <cell r="AD3835">
            <v>44609</v>
          </cell>
          <cell r="AE3835">
            <v>44926</v>
          </cell>
          <cell r="AF3835" t="str">
            <v>Aucun</v>
          </cell>
          <cell r="AG3835" t="str">
            <v>V</v>
          </cell>
          <cell r="AH3835" t="str">
            <v>VETERAN</v>
          </cell>
        </row>
        <row r="3836">
          <cell r="E3836">
            <v>483705</v>
          </cell>
          <cell r="F3836" t="str">
            <v>M.</v>
          </cell>
          <cell r="G3836" t="str">
            <v>JOUANNIC</v>
          </cell>
          <cell r="H3836" t="str">
            <v>JEAN-NOEL</v>
          </cell>
          <cell r="I3836">
            <v>27220</v>
          </cell>
          <cell r="J3836" t="str">
            <v>FRANCE</v>
          </cell>
          <cell r="K3836" t="str">
            <v>Homme</v>
          </cell>
          <cell r="L3836">
            <v>5602</v>
          </cell>
          <cell r="M3836" t="str">
            <v>CANOE KAYAK CLUB DE ROHAN</v>
          </cell>
          <cell r="N3836" t="str">
            <v>CKC ROHAN</v>
          </cell>
          <cell r="O3836">
            <v>5600</v>
          </cell>
          <cell r="P3836" t="str">
            <v>COMITE DEPARTEMENTAL CK DU MORBIHAN</v>
          </cell>
          <cell r="Q3836" t="str">
            <v>CR03</v>
          </cell>
          <cell r="R3836" t="str">
            <v>COMITE REGIONAL BRETAGNE CK</v>
          </cell>
          <cell r="S3836" t="str">
            <v>FEDERATION FRANCAISE CANOE-KAYAK ET SPORTS PAGAIE</v>
          </cell>
          <cell r="T3836">
            <v>2022</v>
          </cell>
          <cell r="V3836">
            <v>2</v>
          </cell>
          <cell r="W3836" t="str">
            <v>Non</v>
          </cell>
          <cell r="Z3836" t="str">
            <v>AN_SANS_P</v>
          </cell>
          <cell r="AA3836" t="str">
            <v>Carte annuelle sans pratique</v>
          </cell>
          <cell r="AB3836">
            <v>71665</v>
          </cell>
          <cell r="AC3836">
            <v>44593</v>
          </cell>
          <cell r="AD3836">
            <v>44609</v>
          </cell>
          <cell r="AE3836">
            <v>44926</v>
          </cell>
          <cell r="AF3836" t="str">
            <v>Aucun</v>
          </cell>
          <cell r="AG3836" t="str">
            <v>V</v>
          </cell>
          <cell r="AH3836" t="str">
            <v>VETERAN</v>
          </cell>
        </row>
        <row r="3837">
          <cell r="E3837">
            <v>483707</v>
          </cell>
          <cell r="F3837" t="str">
            <v>Mme</v>
          </cell>
          <cell r="G3837" t="str">
            <v>DAULY</v>
          </cell>
          <cell r="H3837" t="str">
            <v>PERRINE</v>
          </cell>
          <cell r="I3837">
            <v>29631</v>
          </cell>
          <cell r="J3837" t="str">
            <v>FRANCE</v>
          </cell>
          <cell r="K3837" t="str">
            <v>Femme</v>
          </cell>
          <cell r="L3837">
            <v>3506</v>
          </cell>
          <cell r="M3837" t="str">
            <v>C.K.C.I.R. ST GREGOIRE</v>
          </cell>
          <cell r="O3837">
            <v>3500</v>
          </cell>
          <cell r="P3837" t="str">
            <v>COMITE DEPARTEMENTAL CK D'ILLE ET VILAINE</v>
          </cell>
          <cell r="Q3837" t="str">
            <v>CR03</v>
          </cell>
          <cell r="R3837" t="str">
            <v>COMITE REGIONAL BRETAGNE CK</v>
          </cell>
          <cell r="S3837" t="str">
            <v>FEDERATION FRANCAISE CANOE-KAYAK ET SPORTS PAGAIE</v>
          </cell>
          <cell r="T3837">
            <v>2022</v>
          </cell>
          <cell r="V3837">
            <v>60</v>
          </cell>
          <cell r="W3837" t="str">
            <v>Non</v>
          </cell>
          <cell r="Z3837" t="str">
            <v>AN_COMP_A</v>
          </cell>
          <cell r="AA3837" t="str">
            <v>Carte 1 an Compétition Adulte</v>
          </cell>
          <cell r="AB3837">
            <v>71976</v>
          </cell>
          <cell r="AC3837">
            <v>44593</v>
          </cell>
          <cell r="AD3837">
            <v>44609</v>
          </cell>
          <cell r="AE3837">
            <v>44926</v>
          </cell>
          <cell r="AF3837" t="str">
            <v>Aucun</v>
          </cell>
          <cell r="AG3837" t="str">
            <v>V</v>
          </cell>
          <cell r="AH3837" t="str">
            <v>VETERAN</v>
          </cell>
          <cell r="AN3837">
            <v>44602</v>
          </cell>
          <cell r="AO3837" t="str">
            <v>Compétition</v>
          </cell>
        </row>
        <row r="3838">
          <cell r="E3838">
            <v>483710</v>
          </cell>
          <cell r="F3838" t="str">
            <v>M.</v>
          </cell>
          <cell r="G3838" t="str">
            <v>LAJOYE</v>
          </cell>
          <cell r="H3838" t="str">
            <v>ERIC</v>
          </cell>
          <cell r="I3838">
            <v>26677</v>
          </cell>
          <cell r="J3838" t="str">
            <v>FRANCE</v>
          </cell>
          <cell r="K3838" t="str">
            <v>Homme</v>
          </cell>
          <cell r="L3838">
            <v>3506</v>
          </cell>
          <cell r="M3838" t="str">
            <v>C.K.C.I.R. ST GREGOIRE</v>
          </cell>
          <cell r="O3838">
            <v>3500</v>
          </cell>
          <cell r="P3838" t="str">
            <v>COMITE DEPARTEMENTAL CK D'ILLE ET VILAINE</v>
          </cell>
          <cell r="Q3838" t="str">
            <v>CR03</v>
          </cell>
          <cell r="R3838" t="str">
            <v>COMITE REGIONAL BRETAGNE CK</v>
          </cell>
          <cell r="S3838" t="str">
            <v>FEDERATION FRANCAISE CANOE-KAYAK ET SPORTS PAGAIE</v>
          </cell>
          <cell r="T3838">
            <v>2022</v>
          </cell>
          <cell r="V3838">
            <v>60</v>
          </cell>
          <cell r="W3838" t="str">
            <v>Non</v>
          </cell>
          <cell r="Z3838" t="str">
            <v>AN_COMP_A</v>
          </cell>
          <cell r="AA3838" t="str">
            <v>Carte 1 an Compétition Adulte</v>
          </cell>
          <cell r="AB3838">
            <v>71976</v>
          </cell>
          <cell r="AC3838">
            <v>44593</v>
          </cell>
          <cell r="AD3838">
            <v>44609</v>
          </cell>
          <cell r="AE3838">
            <v>44926</v>
          </cell>
          <cell r="AF3838" t="str">
            <v>Aucun</v>
          </cell>
          <cell r="AG3838" t="str">
            <v>V</v>
          </cell>
          <cell r="AH3838" t="str">
            <v>VETERAN</v>
          </cell>
          <cell r="AN3838">
            <v>44602</v>
          </cell>
          <cell r="AO3838" t="str">
            <v>Compétition</v>
          </cell>
        </row>
        <row r="3839">
          <cell r="E3839">
            <v>483739</v>
          </cell>
          <cell r="F3839" t="str">
            <v>Mme</v>
          </cell>
          <cell r="G3839" t="str">
            <v>LE BOURSER</v>
          </cell>
          <cell r="H3839" t="str">
            <v>ANNE MARIE</v>
          </cell>
          <cell r="I3839">
            <v>21597</v>
          </cell>
          <cell r="J3839" t="str">
            <v>FRANCE</v>
          </cell>
          <cell r="K3839" t="str">
            <v>Femme</v>
          </cell>
          <cell r="L3839">
            <v>5605</v>
          </cell>
          <cell r="M3839" t="str">
            <v xml:space="preserve">PLUMELIAU CANOE KAYAK </v>
          </cell>
          <cell r="N3839" t="str">
            <v>PCK</v>
          </cell>
          <cell r="O3839">
            <v>5600</v>
          </cell>
          <cell r="P3839" t="str">
            <v>COMITE DEPARTEMENTAL CK DU MORBIHAN</v>
          </cell>
          <cell r="Q3839" t="str">
            <v>CR03</v>
          </cell>
          <cell r="R3839" t="str">
            <v>COMITE REGIONAL BRETAGNE CK</v>
          </cell>
          <cell r="S3839" t="str">
            <v>FEDERATION FRANCAISE CANOE-KAYAK ET SPORTS PAGAIE</v>
          </cell>
          <cell r="T3839">
            <v>2022</v>
          </cell>
          <cell r="V3839">
            <v>2</v>
          </cell>
          <cell r="W3839" t="str">
            <v>Non</v>
          </cell>
          <cell r="Z3839" t="str">
            <v>AN_SANS_P</v>
          </cell>
          <cell r="AA3839" t="str">
            <v>Carte annuelle sans pratique</v>
          </cell>
          <cell r="AB3839">
            <v>71671</v>
          </cell>
          <cell r="AC3839">
            <v>44593</v>
          </cell>
          <cell r="AD3839">
            <v>44613</v>
          </cell>
          <cell r="AE3839">
            <v>44926</v>
          </cell>
          <cell r="AF3839" t="str">
            <v>Aucun</v>
          </cell>
          <cell r="AG3839" t="str">
            <v>V</v>
          </cell>
          <cell r="AH3839" t="str">
            <v>VETERAN</v>
          </cell>
        </row>
        <row r="3840">
          <cell r="E3840">
            <v>483746</v>
          </cell>
          <cell r="F3840" t="str">
            <v>M.</v>
          </cell>
          <cell r="G3840" t="str">
            <v>LAURENT</v>
          </cell>
          <cell r="H3840" t="str">
            <v>AUGUSTIN</v>
          </cell>
          <cell r="I3840">
            <v>35703</v>
          </cell>
          <cell r="J3840" t="str">
            <v>FRANCE</v>
          </cell>
          <cell r="K3840" t="str">
            <v>Homme</v>
          </cell>
          <cell r="L3840">
            <v>3536</v>
          </cell>
          <cell r="M3840" t="str">
            <v>MJC DE GUIPRY-MESSAC</v>
          </cell>
          <cell r="O3840">
            <v>3500</v>
          </cell>
          <cell r="P3840" t="str">
            <v>COMITE DEPARTEMENTAL CK D'ILLE ET VILAINE</v>
          </cell>
          <cell r="Q3840" t="str">
            <v>CR03</v>
          </cell>
          <cell r="R3840" t="str">
            <v>COMITE REGIONAL BRETAGNE CK</v>
          </cell>
          <cell r="S3840" t="str">
            <v>FEDERATION FRANCAISE CANOE-KAYAK ET SPORTS PAGAIE</v>
          </cell>
          <cell r="T3840">
            <v>2022</v>
          </cell>
          <cell r="V3840">
            <v>55</v>
          </cell>
          <cell r="W3840" t="str">
            <v>Non</v>
          </cell>
          <cell r="Z3840" t="str">
            <v>AN_LOIS_A</v>
          </cell>
          <cell r="AA3840" t="str">
            <v>Carte 1 an Loisir Adulte</v>
          </cell>
          <cell r="AB3840">
            <v>71490</v>
          </cell>
          <cell r="AC3840">
            <v>44562</v>
          </cell>
          <cell r="AD3840">
            <v>44614</v>
          </cell>
          <cell r="AE3840">
            <v>44926</v>
          </cell>
          <cell r="AF3840" t="str">
            <v>Aucun</v>
          </cell>
          <cell r="AG3840" t="str">
            <v>S</v>
          </cell>
          <cell r="AH3840" t="str">
            <v>SENIOR</v>
          </cell>
          <cell r="AJ3840">
            <v>44287</v>
          </cell>
          <cell r="AK3840" t="str">
            <v>Loisir</v>
          </cell>
          <cell r="AL3840" t="str">
            <v>HUCAULT Valentine</v>
          </cell>
        </row>
        <row r="3841">
          <cell r="E3841">
            <v>483788</v>
          </cell>
          <cell r="F3841" t="str">
            <v>Mme</v>
          </cell>
          <cell r="G3841" t="str">
            <v>VANDENBERGHE</v>
          </cell>
          <cell r="H3841" t="str">
            <v>MAELLINE</v>
          </cell>
          <cell r="I3841">
            <v>39074</v>
          </cell>
          <cell r="J3841" t="str">
            <v>FRANCE</v>
          </cell>
          <cell r="K3841" t="str">
            <v>Femme</v>
          </cell>
          <cell r="L3841">
            <v>3535</v>
          </cell>
          <cell r="M3841" t="str">
            <v>CANOE KAYAK CLUB DE FEINS</v>
          </cell>
          <cell r="O3841">
            <v>3500</v>
          </cell>
          <cell r="P3841" t="str">
            <v>COMITE DEPARTEMENTAL CK D'ILLE ET VILAINE</v>
          </cell>
          <cell r="Q3841" t="str">
            <v>CR03</v>
          </cell>
          <cell r="R3841" t="str">
            <v>COMITE REGIONAL BRETAGNE CK</v>
          </cell>
          <cell r="S3841" t="str">
            <v>FEDERATION FRANCAISE CANOE-KAYAK ET SPORTS PAGAIE</v>
          </cell>
          <cell r="T3841">
            <v>2022</v>
          </cell>
          <cell r="V3841">
            <v>40</v>
          </cell>
          <cell r="W3841" t="str">
            <v>Non</v>
          </cell>
          <cell r="Z3841" t="str">
            <v>AN_COMP_J</v>
          </cell>
          <cell r="AA3841" t="str">
            <v>Carte 1 an Compétition Jeune</v>
          </cell>
          <cell r="AB3841">
            <v>72014</v>
          </cell>
          <cell r="AC3841">
            <v>44593</v>
          </cell>
          <cell r="AD3841">
            <v>44616</v>
          </cell>
          <cell r="AE3841">
            <v>44926</v>
          </cell>
          <cell r="AF3841" t="str">
            <v>Aucun</v>
          </cell>
          <cell r="AG3841" t="str">
            <v>C</v>
          </cell>
          <cell r="AH3841" t="str">
            <v>CADET</v>
          </cell>
          <cell r="AN3841">
            <v>44616</v>
          </cell>
          <cell r="AO3841" t="str">
            <v>Compétition</v>
          </cell>
        </row>
        <row r="3842">
          <cell r="E3842">
            <v>483793</v>
          </cell>
          <cell r="F3842" t="str">
            <v>Mme</v>
          </cell>
          <cell r="G3842" t="str">
            <v>BEUZIT</v>
          </cell>
          <cell r="H3842" t="str">
            <v>LILWENN</v>
          </cell>
          <cell r="I3842">
            <v>41519</v>
          </cell>
          <cell r="J3842" t="str">
            <v>FRANCE</v>
          </cell>
          <cell r="K3842" t="str">
            <v>Femme</v>
          </cell>
          <cell r="L3842">
            <v>3535</v>
          </cell>
          <cell r="M3842" t="str">
            <v>CANOE KAYAK CLUB DE FEINS</v>
          </cell>
          <cell r="O3842">
            <v>3500</v>
          </cell>
          <cell r="P3842" t="str">
            <v>COMITE DEPARTEMENTAL CK D'ILLE ET VILAINE</v>
          </cell>
          <cell r="Q3842" t="str">
            <v>CR03</v>
          </cell>
          <cell r="R3842" t="str">
            <v>COMITE REGIONAL BRETAGNE CK</v>
          </cell>
          <cell r="S3842" t="str">
            <v>FEDERATION FRANCAISE CANOE-KAYAK ET SPORTS PAGAIE</v>
          </cell>
          <cell r="T3842">
            <v>2022</v>
          </cell>
          <cell r="V3842">
            <v>40</v>
          </cell>
          <cell r="W3842" t="str">
            <v>Non</v>
          </cell>
          <cell r="Z3842" t="str">
            <v>AN_COMP_J</v>
          </cell>
          <cell r="AA3842" t="str">
            <v>Carte 1 an Compétition Jeune</v>
          </cell>
          <cell r="AB3842">
            <v>72014</v>
          </cell>
          <cell r="AC3842">
            <v>44593</v>
          </cell>
          <cell r="AD3842">
            <v>44617</v>
          </cell>
          <cell r="AE3842">
            <v>44926</v>
          </cell>
          <cell r="AF3842" t="str">
            <v>Aucun</v>
          </cell>
          <cell r="AG3842" t="str">
            <v>P</v>
          </cell>
          <cell r="AH3842" t="str">
            <v>POUSSIN</v>
          </cell>
          <cell r="AN3842">
            <v>44617</v>
          </cell>
          <cell r="AO3842" t="str">
            <v>Compétition</v>
          </cell>
        </row>
        <row r="3843">
          <cell r="E3843">
            <v>483794</v>
          </cell>
          <cell r="F3843" t="str">
            <v>M.</v>
          </cell>
          <cell r="G3843" t="str">
            <v>BEUZIT</v>
          </cell>
          <cell r="H3843" t="str">
            <v>FRANCOIS</v>
          </cell>
          <cell r="I3843">
            <v>31774</v>
          </cell>
          <cell r="J3843" t="str">
            <v>FRANCE</v>
          </cell>
          <cell r="K3843" t="str">
            <v>Homme</v>
          </cell>
          <cell r="L3843">
            <v>3535</v>
          </cell>
          <cell r="M3843" t="str">
            <v>CANOE KAYAK CLUB DE FEINS</v>
          </cell>
          <cell r="O3843">
            <v>3500</v>
          </cell>
          <cell r="P3843" t="str">
            <v>COMITE DEPARTEMENTAL CK D'ILLE ET VILAINE</v>
          </cell>
          <cell r="Q3843" t="str">
            <v>CR03</v>
          </cell>
          <cell r="R3843" t="str">
            <v>COMITE REGIONAL BRETAGNE CK</v>
          </cell>
          <cell r="S3843" t="str">
            <v>FEDERATION FRANCAISE CANOE-KAYAK ET SPORTS PAGAIE</v>
          </cell>
          <cell r="T3843">
            <v>2022</v>
          </cell>
          <cell r="V3843">
            <v>60</v>
          </cell>
          <cell r="W3843" t="str">
            <v>Non</v>
          </cell>
          <cell r="Z3843" t="str">
            <v>AN_COMP_A</v>
          </cell>
          <cell r="AA3843" t="str">
            <v>Carte 1 an Compétition Adulte</v>
          </cell>
          <cell r="AB3843">
            <v>72014</v>
          </cell>
          <cell r="AC3843">
            <v>44593</v>
          </cell>
          <cell r="AD3843">
            <v>44617</v>
          </cell>
          <cell r="AE3843">
            <v>44926</v>
          </cell>
          <cell r="AF3843" t="str">
            <v>Aucun</v>
          </cell>
          <cell r="AG3843" t="str">
            <v>V</v>
          </cell>
          <cell r="AH3843" t="str">
            <v>VETERAN</v>
          </cell>
        </row>
        <row r="3844">
          <cell r="E3844">
            <v>483807</v>
          </cell>
          <cell r="F3844" t="str">
            <v>M.</v>
          </cell>
          <cell r="G3844" t="str">
            <v>LE LAY</v>
          </cell>
          <cell r="H3844" t="str">
            <v>THOMAS</v>
          </cell>
          <cell r="I3844">
            <v>30870</v>
          </cell>
          <cell r="J3844" t="str">
            <v>FRANCE</v>
          </cell>
          <cell r="K3844" t="str">
            <v>Homme</v>
          </cell>
          <cell r="L3844">
            <v>2949</v>
          </cell>
          <cell r="M3844" t="str">
            <v>TEAM MARARA VA'A</v>
          </cell>
          <cell r="O3844">
            <v>2900</v>
          </cell>
          <cell r="P3844" t="str">
            <v>COMITE DEPARTEMENTAL CK DU FINISTERE</v>
          </cell>
          <cell r="Q3844" t="str">
            <v>CR03</v>
          </cell>
          <cell r="R3844" t="str">
            <v>COMITE REGIONAL BRETAGNE CK</v>
          </cell>
          <cell r="S3844" t="str">
            <v>FEDERATION FRANCAISE CANOE-KAYAK ET SPORTS PAGAIE</v>
          </cell>
          <cell r="T3844">
            <v>2022</v>
          </cell>
          <cell r="V3844">
            <v>60</v>
          </cell>
          <cell r="W3844" t="str">
            <v>Non</v>
          </cell>
          <cell r="Z3844" t="str">
            <v>AN_COMP_A</v>
          </cell>
          <cell r="AA3844" t="str">
            <v>Carte 1 an Compétition Adulte</v>
          </cell>
          <cell r="AB3844">
            <v>72047</v>
          </cell>
          <cell r="AC3844">
            <v>44593</v>
          </cell>
          <cell r="AD3844">
            <v>44618</v>
          </cell>
          <cell r="AE3844">
            <v>44926</v>
          </cell>
          <cell r="AF3844" t="str">
            <v>Aucun</v>
          </cell>
          <cell r="AG3844" t="str">
            <v>V</v>
          </cell>
          <cell r="AH3844" t="str">
            <v>VETERAN</v>
          </cell>
          <cell r="AN3844">
            <v>44495</v>
          </cell>
          <cell r="AO3844" t="str">
            <v>Compétition</v>
          </cell>
        </row>
        <row r="3845">
          <cell r="E3845">
            <v>483821</v>
          </cell>
          <cell r="F3845" t="str">
            <v>Mme</v>
          </cell>
          <cell r="G3845" t="str">
            <v>KEANE</v>
          </cell>
          <cell r="H3845" t="str">
            <v>LAURENCE</v>
          </cell>
          <cell r="I3845">
            <v>23624</v>
          </cell>
          <cell r="J3845" t="str">
            <v>FRANCE</v>
          </cell>
          <cell r="K3845" t="str">
            <v>Femme</v>
          </cell>
          <cell r="L3845">
            <v>5675</v>
          </cell>
          <cell r="M3845" t="str">
            <v>CERCLE NAUTIQUE DE LA RIA D'ETEL</v>
          </cell>
          <cell r="N3845" t="str">
            <v>CNRE</v>
          </cell>
          <cell r="O3845">
            <v>5600</v>
          </cell>
          <cell r="P3845" t="str">
            <v>COMITE DEPARTEMENTAL CK DU MORBIHAN</v>
          </cell>
          <cell r="Q3845" t="str">
            <v>CR03</v>
          </cell>
          <cell r="R3845" t="str">
            <v>COMITE REGIONAL BRETAGNE CK</v>
          </cell>
          <cell r="S3845" t="str">
            <v>FEDERATION FRANCAISE CANOE-KAYAK ET SPORTS PAGAIE</v>
          </cell>
          <cell r="T3845">
            <v>2022</v>
          </cell>
          <cell r="V3845">
            <v>55</v>
          </cell>
          <cell r="W3845" t="str">
            <v>Non</v>
          </cell>
          <cell r="Z3845" t="str">
            <v>AN_LOIS_A</v>
          </cell>
          <cell r="AA3845" t="str">
            <v>Carte 1 an Loisir Adulte</v>
          </cell>
          <cell r="AB3845">
            <v>72024</v>
          </cell>
          <cell r="AC3845">
            <v>44593</v>
          </cell>
          <cell r="AD3845">
            <v>44620</v>
          </cell>
          <cell r="AE3845">
            <v>44926</v>
          </cell>
          <cell r="AF3845" t="str">
            <v>Aucun</v>
          </cell>
          <cell r="AG3845" t="str">
            <v>V</v>
          </cell>
          <cell r="AH3845" t="str">
            <v>VETERAN</v>
          </cell>
          <cell r="AJ3845">
            <v>44589</v>
          </cell>
          <cell r="AK3845" t="str">
            <v>Loisir</v>
          </cell>
          <cell r="AL3845" t="str">
            <v>Dr Sylvie CABASSUT</v>
          </cell>
        </row>
        <row r="3846">
          <cell r="E3846">
            <v>483828</v>
          </cell>
          <cell r="F3846" t="str">
            <v>Mme</v>
          </cell>
          <cell r="G3846" t="str">
            <v>SIMON</v>
          </cell>
          <cell r="H3846" t="str">
            <v>AGNES</v>
          </cell>
          <cell r="I3846">
            <v>22507</v>
          </cell>
          <cell r="J3846" t="str">
            <v>FRANCE</v>
          </cell>
          <cell r="K3846" t="str">
            <v>Femme</v>
          </cell>
          <cell r="L3846">
            <v>2948</v>
          </cell>
          <cell r="M3846" t="str">
            <v>CLUB DE KAYAK DE LANDEDA L'ABERWRACH</v>
          </cell>
          <cell r="N3846" t="str">
            <v>CLUB DE KAYAK DE LANDEDA L'ABE</v>
          </cell>
          <cell r="O3846">
            <v>2900</v>
          </cell>
          <cell r="P3846" t="str">
            <v>COMITE DEPARTEMENTAL CK DU FINISTERE</v>
          </cell>
          <cell r="Q3846" t="str">
            <v>CR03</v>
          </cell>
          <cell r="R3846" t="str">
            <v>COMITE REGIONAL BRETAGNE CK</v>
          </cell>
          <cell r="S3846" t="str">
            <v>FEDERATION FRANCAISE CANOE-KAYAK ET SPORTS PAGAIE</v>
          </cell>
          <cell r="T3846">
            <v>2022</v>
          </cell>
          <cell r="V3846">
            <v>55</v>
          </cell>
          <cell r="W3846" t="str">
            <v>Non</v>
          </cell>
          <cell r="Z3846" t="str">
            <v>AN_LOIS_A</v>
          </cell>
          <cell r="AA3846" t="str">
            <v>Carte 1 an Loisir Adulte</v>
          </cell>
          <cell r="AB3846">
            <v>72045</v>
          </cell>
          <cell r="AC3846">
            <v>44593</v>
          </cell>
          <cell r="AD3846">
            <v>44621</v>
          </cell>
          <cell r="AE3846">
            <v>44926</v>
          </cell>
          <cell r="AF3846" t="str">
            <v>Aucun</v>
          </cell>
          <cell r="AG3846" t="str">
            <v>V</v>
          </cell>
          <cell r="AH3846" t="str">
            <v>VETERAN</v>
          </cell>
          <cell r="AJ3846">
            <v>44433</v>
          </cell>
          <cell r="AK3846" t="str">
            <v>Loisir</v>
          </cell>
          <cell r="AL3846" t="str">
            <v>LEUDIERE</v>
          </cell>
          <cell r="AM3846">
            <v>291006799</v>
          </cell>
        </row>
        <row r="3847">
          <cell r="E3847">
            <v>483830</v>
          </cell>
          <cell r="F3847" t="str">
            <v>Mme</v>
          </cell>
          <cell r="G3847" t="str">
            <v>ANCEDY</v>
          </cell>
          <cell r="H3847" t="str">
            <v>ROZENN</v>
          </cell>
          <cell r="I3847">
            <v>30056</v>
          </cell>
          <cell r="J3847" t="str">
            <v>FRANCE</v>
          </cell>
          <cell r="K3847" t="str">
            <v>Femme</v>
          </cell>
          <cell r="L3847">
            <v>2948</v>
          </cell>
          <cell r="M3847" t="str">
            <v>CLUB DE KAYAK DE LANDEDA L'ABERWRACH</v>
          </cell>
          <cell r="N3847" t="str">
            <v>CLUB DE KAYAK DE LANDEDA L'ABE</v>
          </cell>
          <cell r="O3847">
            <v>2900</v>
          </cell>
          <cell r="P3847" t="str">
            <v>COMITE DEPARTEMENTAL CK DU FINISTERE</v>
          </cell>
          <cell r="Q3847" t="str">
            <v>CR03</v>
          </cell>
          <cell r="R3847" t="str">
            <v>COMITE REGIONAL BRETAGNE CK</v>
          </cell>
          <cell r="S3847" t="str">
            <v>FEDERATION FRANCAISE CANOE-KAYAK ET SPORTS PAGAIE</v>
          </cell>
          <cell r="T3847">
            <v>2022</v>
          </cell>
          <cell r="V3847">
            <v>55</v>
          </cell>
          <cell r="W3847" t="str">
            <v>Non</v>
          </cell>
          <cell r="Z3847" t="str">
            <v>AN_LOIS_A</v>
          </cell>
          <cell r="AA3847" t="str">
            <v>Carte 1 an Loisir Adulte</v>
          </cell>
          <cell r="AB3847">
            <v>72045</v>
          </cell>
          <cell r="AC3847">
            <v>44593</v>
          </cell>
          <cell r="AD3847">
            <v>44621</v>
          </cell>
          <cell r="AE3847">
            <v>44926</v>
          </cell>
          <cell r="AF3847" t="str">
            <v>Aucun</v>
          </cell>
          <cell r="AG3847" t="str">
            <v>V</v>
          </cell>
          <cell r="AH3847" t="str">
            <v>VETERAN</v>
          </cell>
        </row>
        <row r="3848">
          <cell r="E3848">
            <v>483831</v>
          </cell>
          <cell r="F3848" t="str">
            <v>Mme</v>
          </cell>
          <cell r="G3848" t="str">
            <v>VALETTE</v>
          </cell>
          <cell r="H3848" t="str">
            <v>AMANDINE</v>
          </cell>
          <cell r="I3848">
            <v>29700</v>
          </cell>
          <cell r="J3848" t="str">
            <v>FRANCE</v>
          </cell>
          <cell r="K3848" t="str">
            <v>Femme</v>
          </cell>
          <cell r="L3848">
            <v>2948</v>
          </cell>
          <cell r="M3848" t="str">
            <v>CLUB DE KAYAK DE LANDEDA L'ABERWRACH</v>
          </cell>
          <cell r="N3848" t="str">
            <v>CLUB DE KAYAK DE LANDEDA L'ABE</v>
          </cell>
          <cell r="O3848">
            <v>2900</v>
          </cell>
          <cell r="P3848" t="str">
            <v>COMITE DEPARTEMENTAL CK DU FINISTERE</v>
          </cell>
          <cell r="Q3848" t="str">
            <v>CR03</v>
          </cell>
          <cell r="R3848" t="str">
            <v>COMITE REGIONAL BRETAGNE CK</v>
          </cell>
          <cell r="S3848" t="str">
            <v>FEDERATION FRANCAISE CANOE-KAYAK ET SPORTS PAGAIE</v>
          </cell>
          <cell r="T3848">
            <v>2022</v>
          </cell>
          <cell r="V3848">
            <v>55</v>
          </cell>
          <cell r="W3848" t="str">
            <v>Non</v>
          </cell>
          <cell r="Z3848" t="str">
            <v>AN_LOIS_A</v>
          </cell>
          <cell r="AA3848" t="str">
            <v>Carte 1 an Loisir Adulte</v>
          </cell>
          <cell r="AB3848">
            <v>72045</v>
          </cell>
          <cell r="AC3848">
            <v>44593</v>
          </cell>
          <cell r="AD3848">
            <v>44621</v>
          </cell>
          <cell r="AE3848">
            <v>44926</v>
          </cell>
          <cell r="AF3848" t="str">
            <v>Aucun</v>
          </cell>
          <cell r="AG3848" t="str">
            <v>V</v>
          </cell>
          <cell r="AH3848" t="str">
            <v>VETERAN</v>
          </cell>
        </row>
        <row r="3849">
          <cell r="E3849">
            <v>483832</v>
          </cell>
          <cell r="F3849" t="str">
            <v>M.</v>
          </cell>
          <cell r="G3849" t="str">
            <v>LOAEC</v>
          </cell>
          <cell r="H3849" t="str">
            <v>GUY</v>
          </cell>
          <cell r="I3849">
            <v>21354</v>
          </cell>
          <cell r="J3849" t="str">
            <v>FRANCE</v>
          </cell>
          <cell r="K3849" t="str">
            <v>Homme</v>
          </cell>
          <cell r="L3849">
            <v>2948</v>
          </cell>
          <cell r="M3849" t="str">
            <v>CLUB DE KAYAK DE LANDEDA L'ABERWRACH</v>
          </cell>
          <cell r="N3849" t="str">
            <v>CLUB DE KAYAK DE LANDEDA L'ABE</v>
          </cell>
          <cell r="O3849">
            <v>2900</v>
          </cell>
          <cell r="P3849" t="str">
            <v>COMITE DEPARTEMENTAL CK DU FINISTERE</v>
          </cell>
          <cell r="Q3849" t="str">
            <v>CR03</v>
          </cell>
          <cell r="R3849" t="str">
            <v>COMITE REGIONAL BRETAGNE CK</v>
          </cell>
          <cell r="S3849" t="str">
            <v>FEDERATION FRANCAISE CANOE-KAYAK ET SPORTS PAGAIE</v>
          </cell>
          <cell r="T3849">
            <v>2022</v>
          </cell>
          <cell r="V3849">
            <v>55</v>
          </cell>
          <cell r="W3849" t="str">
            <v>Non</v>
          </cell>
          <cell r="Z3849" t="str">
            <v>AN_LOIS_A</v>
          </cell>
          <cell r="AA3849" t="str">
            <v>Carte 1 an Loisir Adulte</v>
          </cell>
          <cell r="AB3849">
            <v>72045</v>
          </cell>
          <cell r="AC3849">
            <v>44593</v>
          </cell>
          <cell r="AD3849">
            <v>44621</v>
          </cell>
          <cell r="AE3849">
            <v>44926</v>
          </cell>
          <cell r="AF3849" t="str">
            <v>Aucun</v>
          </cell>
          <cell r="AG3849" t="str">
            <v>V</v>
          </cell>
          <cell r="AH3849" t="str">
            <v>VETERAN</v>
          </cell>
          <cell r="AJ3849">
            <v>44432</v>
          </cell>
          <cell r="AK3849" t="str">
            <v>Loisir</v>
          </cell>
          <cell r="AL3849" t="str">
            <v>FALHON</v>
          </cell>
          <cell r="AM3849">
            <v>291043891</v>
          </cell>
        </row>
        <row r="3850">
          <cell r="E3850">
            <v>483833</v>
          </cell>
          <cell r="F3850" t="str">
            <v>M.</v>
          </cell>
          <cell r="G3850" t="str">
            <v>PAQUIER</v>
          </cell>
          <cell r="H3850" t="str">
            <v>MATHIEU</v>
          </cell>
          <cell r="I3850">
            <v>27357</v>
          </cell>
          <cell r="J3850" t="str">
            <v>FRANCE</v>
          </cell>
          <cell r="K3850" t="str">
            <v>Homme</v>
          </cell>
          <cell r="L3850">
            <v>2948</v>
          </cell>
          <cell r="M3850" t="str">
            <v>CLUB DE KAYAK DE LANDEDA L'ABERWRACH</v>
          </cell>
          <cell r="N3850" t="str">
            <v>CLUB DE KAYAK DE LANDEDA L'ABE</v>
          </cell>
          <cell r="O3850">
            <v>2900</v>
          </cell>
          <cell r="P3850" t="str">
            <v>COMITE DEPARTEMENTAL CK DU FINISTERE</v>
          </cell>
          <cell r="Q3850" t="str">
            <v>CR03</v>
          </cell>
          <cell r="R3850" t="str">
            <v>COMITE REGIONAL BRETAGNE CK</v>
          </cell>
          <cell r="S3850" t="str">
            <v>FEDERATION FRANCAISE CANOE-KAYAK ET SPORTS PAGAIE</v>
          </cell>
          <cell r="T3850">
            <v>2022</v>
          </cell>
          <cell r="V3850">
            <v>55</v>
          </cell>
          <cell r="W3850" t="str">
            <v>Non</v>
          </cell>
          <cell r="Z3850" t="str">
            <v>AN_LOIS_A</v>
          </cell>
          <cell r="AA3850" t="str">
            <v>Carte 1 an Loisir Adulte</v>
          </cell>
          <cell r="AB3850">
            <v>72045</v>
          </cell>
          <cell r="AC3850">
            <v>44593</v>
          </cell>
          <cell r="AD3850">
            <v>44621</v>
          </cell>
          <cell r="AE3850">
            <v>44926</v>
          </cell>
          <cell r="AF3850" t="str">
            <v>Aucun</v>
          </cell>
          <cell r="AG3850" t="str">
            <v>V</v>
          </cell>
          <cell r="AH3850" t="str">
            <v>VETERAN</v>
          </cell>
        </row>
        <row r="3851">
          <cell r="E3851">
            <v>483834</v>
          </cell>
          <cell r="F3851" t="str">
            <v>Mme</v>
          </cell>
          <cell r="G3851" t="str">
            <v>GIRON PAQUIER</v>
          </cell>
          <cell r="H3851" t="str">
            <v>CELINE</v>
          </cell>
          <cell r="I3851">
            <v>29294</v>
          </cell>
          <cell r="J3851" t="str">
            <v>FRANCE</v>
          </cell>
          <cell r="K3851" t="str">
            <v>Femme</v>
          </cell>
          <cell r="L3851">
            <v>2948</v>
          </cell>
          <cell r="M3851" t="str">
            <v>CLUB DE KAYAK DE LANDEDA L'ABERWRACH</v>
          </cell>
          <cell r="N3851" t="str">
            <v>CLUB DE KAYAK DE LANDEDA L'ABE</v>
          </cell>
          <cell r="O3851">
            <v>2900</v>
          </cell>
          <cell r="P3851" t="str">
            <v>COMITE DEPARTEMENTAL CK DU FINISTERE</v>
          </cell>
          <cell r="Q3851" t="str">
            <v>CR03</v>
          </cell>
          <cell r="R3851" t="str">
            <v>COMITE REGIONAL BRETAGNE CK</v>
          </cell>
          <cell r="S3851" t="str">
            <v>FEDERATION FRANCAISE CANOE-KAYAK ET SPORTS PAGAIE</v>
          </cell>
          <cell r="T3851">
            <v>2022</v>
          </cell>
          <cell r="V3851">
            <v>55</v>
          </cell>
          <cell r="W3851" t="str">
            <v>Non</v>
          </cell>
          <cell r="Z3851" t="str">
            <v>AN_LOIS_A</v>
          </cell>
          <cell r="AA3851" t="str">
            <v>Carte 1 an Loisir Adulte</v>
          </cell>
          <cell r="AB3851">
            <v>72045</v>
          </cell>
          <cell r="AC3851">
            <v>44593</v>
          </cell>
          <cell r="AD3851">
            <v>44621</v>
          </cell>
          <cell r="AE3851">
            <v>44926</v>
          </cell>
          <cell r="AF3851" t="str">
            <v>Aucun</v>
          </cell>
          <cell r="AG3851" t="str">
            <v>V</v>
          </cell>
          <cell r="AH3851" t="str">
            <v>VETERAN</v>
          </cell>
        </row>
        <row r="3852">
          <cell r="E3852">
            <v>483836</v>
          </cell>
          <cell r="F3852" t="str">
            <v>M.</v>
          </cell>
          <cell r="G3852" t="str">
            <v>RUFIN</v>
          </cell>
          <cell r="H3852" t="str">
            <v>MATHIS</v>
          </cell>
          <cell r="I3852">
            <v>39562</v>
          </cell>
          <cell r="J3852" t="str">
            <v>FRANCE</v>
          </cell>
          <cell r="K3852" t="str">
            <v>Homme</v>
          </cell>
          <cell r="L3852">
            <v>2948</v>
          </cell>
          <cell r="M3852" t="str">
            <v>CLUB DE KAYAK DE LANDEDA L'ABERWRACH</v>
          </cell>
          <cell r="N3852" t="str">
            <v>CLUB DE KAYAK DE LANDEDA L'ABE</v>
          </cell>
          <cell r="O3852">
            <v>2900</v>
          </cell>
          <cell r="P3852" t="str">
            <v>COMITE DEPARTEMENTAL CK DU FINISTERE</v>
          </cell>
          <cell r="Q3852" t="str">
            <v>CR03</v>
          </cell>
          <cell r="R3852" t="str">
            <v>COMITE REGIONAL BRETAGNE CK</v>
          </cell>
          <cell r="S3852" t="str">
            <v>FEDERATION FRANCAISE CANOE-KAYAK ET SPORTS PAGAIE</v>
          </cell>
          <cell r="T3852">
            <v>2022</v>
          </cell>
          <cell r="V3852">
            <v>20</v>
          </cell>
          <cell r="W3852" t="str">
            <v>Non</v>
          </cell>
          <cell r="Z3852" t="str">
            <v>AN_LOIS_J</v>
          </cell>
          <cell r="AA3852" t="str">
            <v>Carte 1 an Loisir Jeune</v>
          </cell>
          <cell r="AB3852">
            <v>72045</v>
          </cell>
          <cell r="AC3852">
            <v>44593</v>
          </cell>
          <cell r="AD3852">
            <v>44621</v>
          </cell>
          <cell r="AE3852">
            <v>44926</v>
          </cell>
          <cell r="AF3852" t="str">
            <v>Aucun</v>
          </cell>
          <cell r="AG3852" t="str">
            <v>M</v>
          </cell>
          <cell r="AH3852" t="str">
            <v>MINIME</v>
          </cell>
        </row>
        <row r="3853">
          <cell r="E3853">
            <v>483837</v>
          </cell>
          <cell r="F3853" t="str">
            <v>M.</v>
          </cell>
          <cell r="G3853" t="str">
            <v>VIGNOLES</v>
          </cell>
          <cell r="H3853" t="str">
            <v>NOLAN</v>
          </cell>
          <cell r="I3853">
            <v>40264</v>
          </cell>
          <cell r="J3853" t="str">
            <v>FRANCE</v>
          </cell>
          <cell r="K3853" t="str">
            <v>Homme</v>
          </cell>
          <cell r="L3853">
            <v>2948</v>
          </cell>
          <cell r="M3853" t="str">
            <v>CLUB DE KAYAK DE LANDEDA L'ABERWRACH</v>
          </cell>
          <cell r="N3853" t="str">
            <v>CLUB DE KAYAK DE LANDEDA L'ABE</v>
          </cell>
          <cell r="O3853">
            <v>2900</v>
          </cell>
          <cell r="P3853" t="str">
            <v>COMITE DEPARTEMENTAL CK DU FINISTERE</v>
          </cell>
          <cell r="Q3853" t="str">
            <v>CR03</v>
          </cell>
          <cell r="R3853" t="str">
            <v>COMITE REGIONAL BRETAGNE CK</v>
          </cell>
          <cell r="S3853" t="str">
            <v>FEDERATION FRANCAISE CANOE-KAYAK ET SPORTS PAGAIE</v>
          </cell>
          <cell r="T3853">
            <v>2022</v>
          </cell>
          <cell r="V3853">
            <v>20</v>
          </cell>
          <cell r="W3853" t="str">
            <v>Non</v>
          </cell>
          <cell r="Z3853" t="str">
            <v>AN_LOIS_J</v>
          </cell>
          <cell r="AA3853" t="str">
            <v>Carte 1 an Loisir Jeune</v>
          </cell>
          <cell r="AB3853">
            <v>72045</v>
          </cell>
          <cell r="AC3853">
            <v>44593</v>
          </cell>
          <cell r="AD3853">
            <v>44621</v>
          </cell>
          <cell r="AE3853">
            <v>44926</v>
          </cell>
          <cell r="AF3853" t="str">
            <v>Aucun</v>
          </cell>
          <cell r="AG3853" t="str">
            <v>B</v>
          </cell>
          <cell r="AH3853" t="str">
            <v>BENJAMIN</v>
          </cell>
        </row>
        <row r="3854">
          <cell r="E3854">
            <v>483891</v>
          </cell>
          <cell r="F3854" t="str">
            <v>M.</v>
          </cell>
          <cell r="G3854" t="str">
            <v>CUDENNEC</v>
          </cell>
          <cell r="H3854" t="str">
            <v>CHRISTOPHE</v>
          </cell>
          <cell r="I3854">
            <v>21887</v>
          </cell>
          <cell r="J3854" t="str">
            <v>FRANCE</v>
          </cell>
          <cell r="K3854" t="str">
            <v>Homme</v>
          </cell>
          <cell r="L3854">
            <v>2912</v>
          </cell>
          <cell r="M3854" t="str">
            <v>LES ALLIGATORS - LANDERNEAU</v>
          </cell>
          <cell r="O3854">
            <v>2900</v>
          </cell>
          <cell r="P3854" t="str">
            <v>COMITE DEPARTEMENTAL CK DU FINISTERE</v>
          </cell>
          <cell r="Q3854" t="str">
            <v>CR03</v>
          </cell>
          <cell r="R3854" t="str">
            <v>COMITE REGIONAL BRETAGNE CK</v>
          </cell>
          <cell r="S3854" t="str">
            <v>FEDERATION FRANCAISE CANOE-KAYAK ET SPORTS PAGAIE</v>
          </cell>
          <cell r="T3854">
            <v>2022</v>
          </cell>
          <cell r="V3854">
            <v>55</v>
          </cell>
          <cell r="W3854" t="str">
            <v>Non</v>
          </cell>
          <cell r="Z3854" t="str">
            <v>AN_LOIS_A</v>
          </cell>
          <cell r="AA3854" t="str">
            <v>Carte 1 an Loisir Adulte</v>
          </cell>
          <cell r="AB3854">
            <v>72526</v>
          </cell>
          <cell r="AC3854">
            <v>44621</v>
          </cell>
          <cell r="AD3854">
            <v>44625</v>
          </cell>
          <cell r="AE3854">
            <v>44926</v>
          </cell>
          <cell r="AF3854" t="str">
            <v>Aucun</v>
          </cell>
          <cell r="AG3854" t="str">
            <v>V</v>
          </cell>
          <cell r="AH3854" t="str">
            <v>VETERAN</v>
          </cell>
          <cell r="AJ3854">
            <v>44572</v>
          </cell>
          <cell r="AK3854" t="str">
            <v>Loisir</v>
          </cell>
        </row>
        <row r="3855">
          <cell r="E3855">
            <v>483931</v>
          </cell>
          <cell r="F3855" t="str">
            <v>Mme</v>
          </cell>
          <cell r="G3855" t="str">
            <v>LEJEAN</v>
          </cell>
          <cell r="H3855" t="str">
            <v>MAGALIE</v>
          </cell>
          <cell r="I3855">
            <v>23155</v>
          </cell>
          <cell r="J3855" t="str">
            <v>FRANCE</v>
          </cell>
          <cell r="K3855" t="str">
            <v>Femme</v>
          </cell>
          <cell r="L3855">
            <v>3533</v>
          </cell>
          <cell r="M3855" t="str">
            <v>CLUB NAUTIQUE DE RENNES</v>
          </cell>
          <cell r="N3855" t="str">
            <v>CNR</v>
          </cell>
          <cell r="O3855">
            <v>3500</v>
          </cell>
          <cell r="P3855" t="str">
            <v>COMITE DEPARTEMENTAL CK D'ILLE ET VILAINE</v>
          </cell>
          <cell r="Q3855" t="str">
            <v>CR03</v>
          </cell>
          <cell r="R3855" t="str">
            <v>COMITE REGIONAL BRETAGNE CK</v>
          </cell>
          <cell r="S3855" t="str">
            <v>FEDERATION FRANCAISE CANOE-KAYAK ET SPORTS PAGAIE</v>
          </cell>
          <cell r="T3855">
            <v>2022</v>
          </cell>
          <cell r="V3855">
            <v>55</v>
          </cell>
          <cell r="W3855" t="str">
            <v>Non</v>
          </cell>
          <cell r="Z3855" t="str">
            <v>AN_LOIS_A</v>
          </cell>
          <cell r="AA3855" t="str">
            <v>Carte 1 an Loisir Adulte</v>
          </cell>
          <cell r="AB3855">
            <v>72649</v>
          </cell>
          <cell r="AC3855">
            <v>44621</v>
          </cell>
          <cell r="AD3855">
            <v>44629</v>
          </cell>
          <cell r="AE3855">
            <v>44926</v>
          </cell>
          <cell r="AF3855" t="str">
            <v>Aucun</v>
          </cell>
          <cell r="AG3855" t="str">
            <v>V</v>
          </cell>
          <cell r="AH3855" t="str">
            <v>VETERAN</v>
          </cell>
          <cell r="AJ3855">
            <v>44466</v>
          </cell>
          <cell r="AK3855" t="str">
            <v>Loisir</v>
          </cell>
          <cell r="AL3855" t="str">
            <v>vattier</v>
          </cell>
          <cell r="AM3855">
            <v>10002648474</v>
          </cell>
        </row>
        <row r="3856">
          <cell r="E3856">
            <v>483932</v>
          </cell>
          <cell r="F3856" t="str">
            <v>M.</v>
          </cell>
          <cell r="G3856" t="str">
            <v>COSTECALDE</v>
          </cell>
          <cell r="H3856" t="str">
            <v>STEPHANE</v>
          </cell>
          <cell r="I3856">
            <v>22412</v>
          </cell>
          <cell r="J3856" t="str">
            <v>FRANCE</v>
          </cell>
          <cell r="K3856" t="str">
            <v>Homme</v>
          </cell>
          <cell r="L3856">
            <v>3533</v>
          </cell>
          <cell r="M3856" t="str">
            <v>CLUB NAUTIQUE DE RENNES</v>
          </cell>
          <cell r="N3856" t="str">
            <v>CNR</v>
          </cell>
          <cell r="O3856">
            <v>3500</v>
          </cell>
          <cell r="P3856" t="str">
            <v>COMITE DEPARTEMENTAL CK D'ILLE ET VILAINE</v>
          </cell>
          <cell r="Q3856" t="str">
            <v>CR03</v>
          </cell>
          <cell r="R3856" t="str">
            <v>COMITE REGIONAL BRETAGNE CK</v>
          </cell>
          <cell r="S3856" t="str">
            <v>FEDERATION FRANCAISE CANOE-KAYAK ET SPORTS PAGAIE</v>
          </cell>
          <cell r="T3856">
            <v>2022</v>
          </cell>
          <cell r="V3856">
            <v>55</v>
          </cell>
          <cell r="W3856" t="str">
            <v>Non</v>
          </cell>
          <cell r="Z3856" t="str">
            <v>AN_LOIS_A</v>
          </cell>
          <cell r="AA3856" t="str">
            <v>Carte 1 an Loisir Adulte</v>
          </cell>
          <cell r="AB3856">
            <v>72649</v>
          </cell>
          <cell r="AC3856">
            <v>44621</v>
          </cell>
          <cell r="AD3856">
            <v>44629</v>
          </cell>
          <cell r="AE3856">
            <v>44926</v>
          </cell>
          <cell r="AF3856" t="str">
            <v>Aucun</v>
          </cell>
          <cell r="AG3856" t="str">
            <v>V</v>
          </cell>
          <cell r="AH3856" t="str">
            <v>VETERAN</v>
          </cell>
          <cell r="AJ3856">
            <v>44448</v>
          </cell>
          <cell r="AK3856" t="str">
            <v>Loisir</v>
          </cell>
          <cell r="AL3856" t="str">
            <v>panzolato</v>
          </cell>
          <cell r="AM3856">
            <v>10003464970</v>
          </cell>
        </row>
        <row r="3857">
          <cell r="E3857">
            <v>483979</v>
          </cell>
          <cell r="F3857" t="str">
            <v>M.</v>
          </cell>
          <cell r="G3857" t="str">
            <v>LE DREAU</v>
          </cell>
          <cell r="H3857" t="str">
            <v>RONAN</v>
          </cell>
          <cell r="I3857">
            <v>28487</v>
          </cell>
          <cell r="J3857" t="str">
            <v>FRANCE</v>
          </cell>
          <cell r="K3857" t="str">
            <v>Homme</v>
          </cell>
          <cell r="L3857">
            <v>3506</v>
          </cell>
          <cell r="M3857" t="str">
            <v>C.K.C.I.R. ST GREGOIRE</v>
          </cell>
          <cell r="O3857">
            <v>3500</v>
          </cell>
          <cell r="P3857" t="str">
            <v>COMITE DEPARTEMENTAL CK D'ILLE ET VILAINE</v>
          </cell>
          <cell r="Q3857" t="str">
            <v>CR03</v>
          </cell>
          <cell r="R3857" t="str">
            <v>COMITE REGIONAL BRETAGNE CK</v>
          </cell>
          <cell r="S3857" t="str">
            <v>FEDERATION FRANCAISE CANOE-KAYAK ET SPORTS PAGAIE</v>
          </cell>
          <cell r="T3857">
            <v>2022</v>
          </cell>
          <cell r="V3857">
            <v>55</v>
          </cell>
          <cell r="W3857" t="str">
            <v>Non</v>
          </cell>
          <cell r="Z3857" t="str">
            <v>AN_LOIS_A</v>
          </cell>
          <cell r="AA3857" t="str">
            <v>Carte 1 an Loisir Adulte</v>
          </cell>
          <cell r="AB3857">
            <v>72579</v>
          </cell>
          <cell r="AC3857">
            <v>44621</v>
          </cell>
          <cell r="AD3857">
            <v>44631</v>
          </cell>
          <cell r="AE3857">
            <v>44926</v>
          </cell>
          <cell r="AF3857" t="str">
            <v>Aucun</v>
          </cell>
          <cell r="AG3857" t="str">
            <v>V</v>
          </cell>
          <cell r="AH3857" t="str">
            <v>VETERAN</v>
          </cell>
          <cell r="AJ3857">
            <v>44495</v>
          </cell>
          <cell r="AK3857" t="str">
            <v>Loisir</v>
          </cell>
        </row>
        <row r="3858">
          <cell r="E3858">
            <v>483980</v>
          </cell>
          <cell r="F3858" t="str">
            <v>Mme</v>
          </cell>
          <cell r="G3858" t="str">
            <v>PLESTAN</v>
          </cell>
          <cell r="H3858" t="str">
            <v>ISABELLE</v>
          </cell>
          <cell r="I3858">
            <v>29725</v>
          </cell>
          <cell r="J3858" t="str">
            <v>FRANCE</v>
          </cell>
          <cell r="K3858" t="str">
            <v>Femme</v>
          </cell>
          <cell r="L3858">
            <v>2214</v>
          </cell>
          <cell r="M3858" t="str">
            <v>C.K.C PLANCOET</v>
          </cell>
          <cell r="O3858">
            <v>2200</v>
          </cell>
          <cell r="P3858" t="str">
            <v>COMITE DEPARTEMENTAL CK COTES D'ARMOR</v>
          </cell>
          <cell r="Q3858" t="str">
            <v>CR03</v>
          </cell>
          <cell r="R3858" t="str">
            <v>COMITE REGIONAL BRETAGNE CK</v>
          </cell>
          <cell r="S3858" t="str">
            <v>FEDERATION FRANCAISE CANOE-KAYAK ET SPORTS PAGAIE</v>
          </cell>
          <cell r="T3858">
            <v>2022</v>
          </cell>
          <cell r="V3858">
            <v>55</v>
          </cell>
          <cell r="W3858" t="str">
            <v>Non</v>
          </cell>
          <cell r="Z3858" t="str">
            <v>AN_LOIS_A</v>
          </cell>
          <cell r="AA3858" t="str">
            <v>Carte 1 an Loisir Adulte</v>
          </cell>
          <cell r="AB3858">
            <v>72999</v>
          </cell>
          <cell r="AC3858">
            <v>44652</v>
          </cell>
          <cell r="AD3858">
            <v>44656</v>
          </cell>
          <cell r="AE3858">
            <v>44926</v>
          </cell>
          <cell r="AF3858" t="str">
            <v>Aucun</v>
          </cell>
          <cell r="AG3858" t="str">
            <v>V</v>
          </cell>
          <cell r="AH3858" t="str">
            <v>VETERAN</v>
          </cell>
        </row>
        <row r="3859">
          <cell r="E3859">
            <v>483981</v>
          </cell>
          <cell r="F3859" t="str">
            <v>M.</v>
          </cell>
          <cell r="G3859" t="str">
            <v>CUFFEL</v>
          </cell>
          <cell r="H3859" t="str">
            <v>GUILLAUME</v>
          </cell>
          <cell r="I3859">
            <v>32023</v>
          </cell>
          <cell r="J3859" t="str">
            <v>FRANCE</v>
          </cell>
          <cell r="K3859" t="str">
            <v>Homme</v>
          </cell>
          <cell r="L3859">
            <v>2210</v>
          </cell>
          <cell r="M3859" t="str">
            <v>LANNION CANOE KAYAK</v>
          </cell>
          <cell r="O3859">
            <v>2200</v>
          </cell>
          <cell r="P3859" t="str">
            <v>COMITE DEPARTEMENTAL CK COTES D'ARMOR</v>
          </cell>
          <cell r="Q3859" t="str">
            <v>CR03</v>
          </cell>
          <cell r="R3859" t="str">
            <v>COMITE REGIONAL BRETAGNE CK</v>
          </cell>
          <cell r="S3859" t="str">
            <v>FEDERATION FRANCAISE CANOE-KAYAK ET SPORTS PAGAIE</v>
          </cell>
          <cell r="T3859">
            <v>2022</v>
          </cell>
          <cell r="V3859">
            <v>60</v>
          </cell>
          <cell r="W3859" t="str">
            <v>Non</v>
          </cell>
          <cell r="Z3859" t="str">
            <v>AN_COMP_A</v>
          </cell>
          <cell r="AA3859" t="str">
            <v>Carte 1 an Compétition Adulte</v>
          </cell>
          <cell r="AB3859">
            <v>72394</v>
          </cell>
          <cell r="AC3859">
            <v>44621</v>
          </cell>
          <cell r="AD3859">
            <v>44631</v>
          </cell>
          <cell r="AE3859">
            <v>44926</v>
          </cell>
          <cell r="AF3859" t="str">
            <v>Aucun</v>
          </cell>
          <cell r="AG3859" t="str">
            <v>V</v>
          </cell>
          <cell r="AH3859" t="str">
            <v>VETERAN</v>
          </cell>
          <cell r="AN3859">
            <v>44618</v>
          </cell>
          <cell r="AO3859" t="str">
            <v>Compétition</v>
          </cell>
        </row>
        <row r="3860">
          <cell r="E3860">
            <v>484030</v>
          </cell>
          <cell r="F3860" t="str">
            <v>Mme</v>
          </cell>
          <cell r="G3860" t="str">
            <v>POTEAU</v>
          </cell>
          <cell r="H3860" t="str">
            <v>ANNE-SOPHIE</v>
          </cell>
          <cell r="I3860">
            <v>30917</v>
          </cell>
          <cell r="J3860" t="str">
            <v>FRANCE</v>
          </cell>
          <cell r="K3860" t="str">
            <v>Femme</v>
          </cell>
          <cell r="L3860">
            <v>5617</v>
          </cell>
          <cell r="M3860" t="str">
            <v>KAYAK CLUB DE VANNES</v>
          </cell>
          <cell r="O3860">
            <v>5600</v>
          </cell>
          <cell r="P3860" t="str">
            <v>COMITE DEPARTEMENTAL CK DU MORBIHAN</v>
          </cell>
          <cell r="Q3860" t="str">
            <v>CR03</v>
          </cell>
          <cell r="R3860" t="str">
            <v>COMITE REGIONAL BRETAGNE CK</v>
          </cell>
          <cell r="S3860" t="str">
            <v>FEDERATION FRANCAISE CANOE-KAYAK ET SPORTS PAGAIE</v>
          </cell>
          <cell r="T3860">
            <v>2022</v>
          </cell>
          <cell r="V3860">
            <v>55</v>
          </cell>
          <cell r="W3860" t="str">
            <v>Non</v>
          </cell>
          <cell r="Z3860" t="str">
            <v>AN_LOIS_A</v>
          </cell>
          <cell r="AA3860" t="str">
            <v>Carte 1 an Loisir Adulte</v>
          </cell>
          <cell r="AB3860">
            <v>72312</v>
          </cell>
          <cell r="AC3860">
            <v>44621</v>
          </cell>
          <cell r="AD3860">
            <v>44634</v>
          </cell>
          <cell r="AE3860">
            <v>44926</v>
          </cell>
          <cell r="AF3860" t="str">
            <v>Aucun</v>
          </cell>
          <cell r="AG3860" t="str">
            <v>V</v>
          </cell>
          <cell r="AH3860" t="str">
            <v>VETERAN</v>
          </cell>
          <cell r="AJ3860">
            <v>44624</v>
          </cell>
          <cell r="AK3860" t="str">
            <v>Loisir</v>
          </cell>
          <cell r="AL3860" t="str">
            <v>Erwan Gallou</v>
          </cell>
        </row>
        <row r="3861">
          <cell r="E3861">
            <v>484061</v>
          </cell>
          <cell r="F3861" t="str">
            <v>M.</v>
          </cell>
          <cell r="G3861" t="str">
            <v>NOUAUX</v>
          </cell>
          <cell r="H3861" t="str">
            <v>JEAN LUC</v>
          </cell>
          <cell r="I3861">
            <v>20790</v>
          </cell>
          <cell r="J3861" t="str">
            <v>FRANCE</v>
          </cell>
          <cell r="K3861" t="str">
            <v>Homme</v>
          </cell>
          <cell r="L3861">
            <v>2934</v>
          </cell>
          <cell r="M3861" t="str">
            <v>AULNE CANOË KAYAK</v>
          </cell>
          <cell r="N3861" t="str">
            <v>ACK</v>
          </cell>
          <cell r="O3861">
            <v>2900</v>
          </cell>
          <cell r="P3861" t="str">
            <v>COMITE DEPARTEMENTAL CK DU FINISTERE</v>
          </cell>
          <cell r="Q3861" t="str">
            <v>CR03</v>
          </cell>
          <cell r="R3861" t="str">
            <v>COMITE REGIONAL BRETAGNE CK</v>
          </cell>
          <cell r="S3861" t="str">
            <v>FEDERATION FRANCAISE CANOE-KAYAK ET SPORTS PAGAIE</v>
          </cell>
          <cell r="T3861">
            <v>2022</v>
          </cell>
          <cell r="V3861">
            <v>20</v>
          </cell>
          <cell r="W3861" t="str">
            <v>Non</v>
          </cell>
          <cell r="Z3861" t="str">
            <v>M3_LOIS_A</v>
          </cell>
          <cell r="AA3861" t="str">
            <v>Carte 3 mois Loisir Adulte</v>
          </cell>
          <cell r="AB3861">
            <v>72543</v>
          </cell>
          <cell r="AC3861">
            <v>44621</v>
          </cell>
          <cell r="AD3861">
            <v>44637</v>
          </cell>
          <cell r="AE3861">
            <v>44729</v>
          </cell>
          <cell r="AF3861" t="str">
            <v>Aucun</v>
          </cell>
          <cell r="AG3861" t="str">
            <v>V</v>
          </cell>
          <cell r="AH3861" t="str">
            <v>VETERAN</v>
          </cell>
        </row>
        <row r="3862">
          <cell r="E3862">
            <v>484076</v>
          </cell>
          <cell r="F3862" t="str">
            <v>M.</v>
          </cell>
          <cell r="G3862" t="str">
            <v>RENAUAT</v>
          </cell>
          <cell r="H3862" t="str">
            <v>DIDIER</v>
          </cell>
          <cell r="I3862">
            <v>23712</v>
          </cell>
          <cell r="J3862" t="str">
            <v>FRANCE</v>
          </cell>
          <cell r="K3862" t="str">
            <v>Homme</v>
          </cell>
          <cell r="L3862">
            <v>2206</v>
          </cell>
          <cell r="M3862" t="str">
            <v>LA ROCHE DERRIEN CANOE KAYAK</v>
          </cell>
          <cell r="N3862" t="str">
            <v>ROCHE DERRIEN CK</v>
          </cell>
          <cell r="O3862">
            <v>2200</v>
          </cell>
          <cell r="P3862" t="str">
            <v>COMITE DEPARTEMENTAL CK COTES D'ARMOR</v>
          </cell>
          <cell r="Q3862" t="str">
            <v>CR03</v>
          </cell>
          <cell r="R3862" t="str">
            <v>COMITE REGIONAL BRETAGNE CK</v>
          </cell>
          <cell r="S3862" t="str">
            <v>FEDERATION FRANCAISE CANOE-KAYAK ET SPORTS PAGAIE</v>
          </cell>
          <cell r="T3862">
            <v>2022</v>
          </cell>
          <cell r="V3862">
            <v>55</v>
          </cell>
          <cell r="W3862" t="str">
            <v>Non</v>
          </cell>
          <cell r="Z3862" t="str">
            <v>AN_LOIS_A</v>
          </cell>
          <cell r="AA3862" t="str">
            <v>Carte 1 an Loisir Adulte</v>
          </cell>
          <cell r="AB3862">
            <v>72386</v>
          </cell>
          <cell r="AC3862">
            <v>44621</v>
          </cell>
          <cell r="AD3862">
            <v>44638</v>
          </cell>
          <cell r="AE3862">
            <v>44926</v>
          </cell>
          <cell r="AF3862" t="str">
            <v>Aucun</v>
          </cell>
          <cell r="AG3862" t="str">
            <v>V</v>
          </cell>
          <cell r="AH3862" t="str">
            <v>VETERAN</v>
          </cell>
          <cell r="AJ3862">
            <v>44592</v>
          </cell>
          <cell r="AK3862" t="str">
            <v>Loisir</v>
          </cell>
          <cell r="AL3862" t="str">
            <v>Bonicel</v>
          </cell>
        </row>
        <row r="3863">
          <cell r="E3863">
            <v>484088</v>
          </cell>
          <cell r="F3863" t="str">
            <v>Mme</v>
          </cell>
          <cell r="G3863" t="str">
            <v>JULLIEN</v>
          </cell>
          <cell r="H3863" t="str">
            <v>VERONIQUE</v>
          </cell>
          <cell r="I3863">
            <v>20292</v>
          </cell>
          <cell r="J3863" t="str">
            <v>FRANCE</v>
          </cell>
          <cell r="K3863" t="str">
            <v>Femme</v>
          </cell>
          <cell r="L3863">
            <v>2911</v>
          </cell>
          <cell r="M3863" t="str">
            <v>F.R.C.K. PLOUDALMEZEAU</v>
          </cell>
          <cell r="O3863">
            <v>2900</v>
          </cell>
          <cell r="P3863" t="str">
            <v>COMITE DEPARTEMENTAL CK DU FINISTERE</v>
          </cell>
          <cell r="Q3863" t="str">
            <v>CR03</v>
          </cell>
          <cell r="R3863" t="str">
            <v>COMITE REGIONAL BRETAGNE CK</v>
          </cell>
          <cell r="S3863" t="str">
            <v>FEDERATION FRANCAISE CANOE-KAYAK ET SPORTS PAGAIE</v>
          </cell>
          <cell r="T3863">
            <v>2022</v>
          </cell>
          <cell r="V3863">
            <v>55</v>
          </cell>
          <cell r="W3863" t="str">
            <v>Non</v>
          </cell>
          <cell r="Z3863" t="str">
            <v>AN_LOIS_A</v>
          </cell>
          <cell r="AA3863" t="str">
            <v>Carte 1 an Loisir Adulte</v>
          </cell>
          <cell r="AB3863">
            <v>71916</v>
          </cell>
          <cell r="AC3863">
            <v>44593</v>
          </cell>
          <cell r="AD3863">
            <v>44639</v>
          </cell>
          <cell r="AE3863">
            <v>44926</v>
          </cell>
          <cell r="AF3863" t="str">
            <v>Aucun</v>
          </cell>
          <cell r="AG3863" t="str">
            <v>V</v>
          </cell>
          <cell r="AH3863" t="str">
            <v>VETERAN</v>
          </cell>
          <cell r="AJ3863">
            <v>44638</v>
          </cell>
          <cell r="AK3863" t="str">
            <v>Loisir</v>
          </cell>
          <cell r="AL3863" t="str">
            <v>Pelleau Francoise</v>
          </cell>
        </row>
        <row r="3864">
          <cell r="E3864">
            <v>484089</v>
          </cell>
          <cell r="F3864" t="str">
            <v>M.</v>
          </cell>
          <cell r="G3864" t="str">
            <v>PAVOT</v>
          </cell>
          <cell r="H3864" t="str">
            <v>CLAUDE</v>
          </cell>
          <cell r="I3864">
            <v>18884</v>
          </cell>
          <cell r="J3864" t="str">
            <v>FRANCE</v>
          </cell>
          <cell r="K3864" t="str">
            <v>Homme</v>
          </cell>
          <cell r="L3864">
            <v>2911</v>
          </cell>
          <cell r="M3864" t="str">
            <v>F.R.C.K. PLOUDALMEZEAU</v>
          </cell>
          <cell r="O3864">
            <v>2900</v>
          </cell>
          <cell r="P3864" t="str">
            <v>COMITE DEPARTEMENTAL CK DU FINISTERE</v>
          </cell>
          <cell r="Q3864" t="str">
            <v>CR03</v>
          </cell>
          <cell r="R3864" t="str">
            <v>COMITE REGIONAL BRETAGNE CK</v>
          </cell>
          <cell r="S3864" t="str">
            <v>FEDERATION FRANCAISE CANOE-KAYAK ET SPORTS PAGAIE</v>
          </cell>
          <cell r="T3864">
            <v>2022</v>
          </cell>
          <cell r="V3864">
            <v>55</v>
          </cell>
          <cell r="W3864" t="str">
            <v>Non</v>
          </cell>
          <cell r="Z3864" t="str">
            <v>AN_LOIS_A</v>
          </cell>
          <cell r="AA3864" t="str">
            <v>Carte 1 an Loisir Adulte</v>
          </cell>
          <cell r="AB3864">
            <v>71916</v>
          </cell>
          <cell r="AC3864">
            <v>44593</v>
          </cell>
          <cell r="AD3864">
            <v>44639</v>
          </cell>
          <cell r="AE3864">
            <v>44926</v>
          </cell>
          <cell r="AF3864" t="str">
            <v>Aucun</v>
          </cell>
          <cell r="AG3864" t="str">
            <v>V</v>
          </cell>
          <cell r="AH3864" t="str">
            <v>VETERAN</v>
          </cell>
          <cell r="AJ3864">
            <v>44568</v>
          </cell>
          <cell r="AK3864" t="str">
            <v>Loisir</v>
          </cell>
          <cell r="AL3864" t="str">
            <v>laviec florence</v>
          </cell>
        </row>
        <row r="3865">
          <cell r="E3865">
            <v>484113</v>
          </cell>
          <cell r="F3865" t="str">
            <v>Mme</v>
          </cell>
          <cell r="G3865" t="str">
            <v>SEVEN</v>
          </cell>
          <cell r="H3865" t="str">
            <v>AGATHE</v>
          </cell>
          <cell r="I3865">
            <v>40277</v>
          </cell>
          <cell r="J3865" t="str">
            <v>FRANCE</v>
          </cell>
          <cell r="K3865" t="str">
            <v>Femme</v>
          </cell>
          <cell r="L3865">
            <v>2911</v>
          </cell>
          <cell r="M3865" t="str">
            <v>F.R.C.K. PLOUDALMEZEAU</v>
          </cell>
          <cell r="O3865">
            <v>2900</v>
          </cell>
          <cell r="P3865" t="str">
            <v>COMITE DEPARTEMENTAL CK DU FINISTERE</v>
          </cell>
          <cell r="Q3865" t="str">
            <v>CR03</v>
          </cell>
          <cell r="R3865" t="str">
            <v>COMITE REGIONAL BRETAGNE CK</v>
          </cell>
          <cell r="S3865" t="str">
            <v>FEDERATION FRANCAISE CANOE-KAYAK ET SPORTS PAGAIE</v>
          </cell>
          <cell r="T3865">
            <v>2022</v>
          </cell>
          <cell r="V3865">
            <v>10</v>
          </cell>
          <cell r="W3865" t="str">
            <v>Non</v>
          </cell>
          <cell r="Z3865" t="str">
            <v>M3_LOIS_J</v>
          </cell>
          <cell r="AA3865" t="str">
            <v>Carte 3 mois Loisir Jeune</v>
          </cell>
          <cell r="AB3865">
            <v>71916</v>
          </cell>
          <cell r="AC3865">
            <v>44593</v>
          </cell>
          <cell r="AD3865">
            <v>44641</v>
          </cell>
          <cell r="AE3865">
            <v>44733</v>
          </cell>
          <cell r="AF3865" t="str">
            <v>Aucun</v>
          </cell>
          <cell r="AG3865" t="str">
            <v>B</v>
          </cell>
          <cell r="AH3865" t="str">
            <v>BENJAMIN</v>
          </cell>
          <cell r="AJ3865">
            <v>44641</v>
          </cell>
          <cell r="AK3865" t="str">
            <v>Loisir</v>
          </cell>
        </row>
        <row r="3866">
          <cell r="E3866">
            <v>484123</v>
          </cell>
          <cell r="F3866" t="str">
            <v>Mme</v>
          </cell>
          <cell r="G3866" t="str">
            <v>LE CORRE</v>
          </cell>
          <cell r="H3866" t="str">
            <v>ALLISSON</v>
          </cell>
          <cell r="I3866">
            <v>30411</v>
          </cell>
          <cell r="J3866" t="str">
            <v>FRANCE</v>
          </cell>
          <cell r="K3866" t="str">
            <v>Femme</v>
          </cell>
          <cell r="L3866">
            <v>2208</v>
          </cell>
          <cell r="M3866" t="str">
            <v>CLUB CANOE KAYAK GUERLEDAN</v>
          </cell>
          <cell r="N3866" t="str">
            <v>CCKG</v>
          </cell>
          <cell r="O3866">
            <v>2200</v>
          </cell>
          <cell r="P3866" t="str">
            <v>COMITE DEPARTEMENTAL CK COTES D'ARMOR</v>
          </cell>
          <cell r="Q3866" t="str">
            <v>CR03</v>
          </cell>
          <cell r="R3866" t="str">
            <v>COMITE REGIONAL BRETAGNE CK</v>
          </cell>
          <cell r="S3866" t="str">
            <v>FEDERATION FRANCAISE CANOE-KAYAK ET SPORTS PAGAIE</v>
          </cell>
          <cell r="T3866">
            <v>2022</v>
          </cell>
          <cell r="V3866">
            <v>2</v>
          </cell>
          <cell r="W3866" t="str">
            <v>Non</v>
          </cell>
          <cell r="Z3866" t="str">
            <v>AN_SANS_P</v>
          </cell>
          <cell r="AA3866" t="str">
            <v>Carte annuelle sans pratique</v>
          </cell>
          <cell r="AB3866">
            <v>72390</v>
          </cell>
          <cell r="AC3866">
            <v>44621</v>
          </cell>
          <cell r="AD3866">
            <v>44642</v>
          </cell>
          <cell r="AE3866">
            <v>44926</v>
          </cell>
          <cell r="AF3866" t="str">
            <v>Aucun</v>
          </cell>
          <cell r="AG3866" t="str">
            <v>V</v>
          </cell>
          <cell r="AH3866" t="str">
            <v>VETERAN</v>
          </cell>
        </row>
        <row r="3867">
          <cell r="E3867">
            <v>484124</v>
          </cell>
          <cell r="F3867" t="str">
            <v>M.</v>
          </cell>
          <cell r="G3867" t="str">
            <v>DAVID</v>
          </cell>
          <cell r="H3867" t="str">
            <v>ARNAUD</v>
          </cell>
          <cell r="I3867">
            <v>28940</v>
          </cell>
          <cell r="J3867" t="str">
            <v>FRANCE</v>
          </cell>
          <cell r="K3867" t="str">
            <v>Homme</v>
          </cell>
          <cell r="L3867">
            <v>2208</v>
          </cell>
          <cell r="M3867" t="str">
            <v>CLUB CANOE KAYAK GUERLEDAN</v>
          </cell>
          <cell r="N3867" t="str">
            <v>CCKG</v>
          </cell>
          <cell r="O3867">
            <v>2200</v>
          </cell>
          <cell r="P3867" t="str">
            <v>COMITE DEPARTEMENTAL CK COTES D'ARMOR</v>
          </cell>
          <cell r="Q3867" t="str">
            <v>CR03</v>
          </cell>
          <cell r="R3867" t="str">
            <v>COMITE REGIONAL BRETAGNE CK</v>
          </cell>
          <cell r="S3867" t="str">
            <v>FEDERATION FRANCAISE CANOE-KAYAK ET SPORTS PAGAIE</v>
          </cell>
          <cell r="T3867">
            <v>2022</v>
          </cell>
          <cell r="V3867">
            <v>2</v>
          </cell>
          <cell r="W3867" t="str">
            <v>Non</v>
          </cell>
          <cell r="Z3867" t="str">
            <v>AN_SANS_P</v>
          </cell>
          <cell r="AA3867" t="str">
            <v>Carte annuelle sans pratique</v>
          </cell>
          <cell r="AB3867">
            <v>72390</v>
          </cell>
          <cell r="AC3867">
            <v>44621</v>
          </cell>
          <cell r="AD3867">
            <v>44642</v>
          </cell>
          <cell r="AE3867">
            <v>44926</v>
          </cell>
          <cell r="AF3867" t="str">
            <v>Aucun</v>
          </cell>
          <cell r="AG3867" t="str">
            <v>V</v>
          </cell>
          <cell r="AH3867" t="str">
            <v>VETERAN</v>
          </cell>
        </row>
        <row r="3868">
          <cell r="E3868">
            <v>484155</v>
          </cell>
          <cell r="F3868" t="str">
            <v>Mme</v>
          </cell>
          <cell r="G3868" t="str">
            <v>GOMBERT</v>
          </cell>
          <cell r="H3868" t="str">
            <v>MARIE CLAUDE</v>
          </cell>
          <cell r="I3868">
            <v>20713</v>
          </cell>
          <cell r="J3868" t="str">
            <v>FRANCE</v>
          </cell>
          <cell r="K3868" t="str">
            <v>Femme</v>
          </cell>
          <cell r="L3868">
            <v>2933</v>
          </cell>
          <cell r="M3868" t="str">
            <v>ARMOR KAYAK DOUARNENEZ</v>
          </cell>
          <cell r="N3868" t="str">
            <v>AKD</v>
          </cell>
          <cell r="O3868">
            <v>2900</v>
          </cell>
          <cell r="P3868" t="str">
            <v>COMITE DEPARTEMENTAL CK DU FINISTERE</v>
          </cell>
          <cell r="Q3868" t="str">
            <v>CR03</v>
          </cell>
          <cell r="R3868" t="str">
            <v>COMITE REGIONAL BRETAGNE CK</v>
          </cell>
          <cell r="S3868" t="str">
            <v>FEDERATION FRANCAISE CANOE-KAYAK ET SPORTS PAGAIE</v>
          </cell>
          <cell r="T3868">
            <v>2022</v>
          </cell>
          <cell r="V3868">
            <v>55</v>
          </cell>
          <cell r="W3868" t="str">
            <v>Non</v>
          </cell>
          <cell r="Z3868" t="str">
            <v>AN_LOIS_A</v>
          </cell>
          <cell r="AA3868" t="str">
            <v>Carte 1 an Loisir Adulte</v>
          </cell>
          <cell r="AB3868">
            <v>61976</v>
          </cell>
          <cell r="AC3868">
            <v>43873</v>
          </cell>
          <cell r="AD3868">
            <v>44643</v>
          </cell>
          <cell r="AE3868">
            <v>44926</v>
          </cell>
          <cell r="AF3868" t="str">
            <v>Aucun</v>
          </cell>
          <cell r="AG3868" t="str">
            <v>V</v>
          </cell>
          <cell r="AH3868" t="str">
            <v>VETERAN</v>
          </cell>
          <cell r="AJ3868">
            <v>44602</v>
          </cell>
          <cell r="AK3868" t="str">
            <v>Loisir</v>
          </cell>
          <cell r="AL3868" t="str">
            <v>Jean ROUILLER</v>
          </cell>
          <cell r="AM3868">
            <v>10100840817</v>
          </cell>
        </row>
        <row r="3869">
          <cell r="E3869">
            <v>484160</v>
          </cell>
          <cell r="F3869" t="str">
            <v>M.</v>
          </cell>
          <cell r="G3869" t="str">
            <v>MAUCORT</v>
          </cell>
          <cell r="H3869" t="str">
            <v>WILLIAM</v>
          </cell>
          <cell r="I3869">
            <v>36335</v>
          </cell>
          <cell r="J3869" t="str">
            <v>FRANCE</v>
          </cell>
          <cell r="K3869" t="str">
            <v>Homme</v>
          </cell>
          <cell r="L3869">
            <v>2926</v>
          </cell>
          <cell r="M3869" t="str">
            <v>CENTRE NAUTIQUE DE CROZON MORGAT</v>
          </cell>
          <cell r="O3869">
            <v>2900</v>
          </cell>
          <cell r="P3869" t="str">
            <v>COMITE DEPARTEMENTAL CK DU FINISTERE</v>
          </cell>
          <cell r="Q3869" t="str">
            <v>CR03</v>
          </cell>
          <cell r="R3869" t="str">
            <v>COMITE REGIONAL BRETAGNE CK</v>
          </cell>
          <cell r="S3869" t="str">
            <v>FEDERATION FRANCAISE CANOE-KAYAK ET SPORTS PAGAIE</v>
          </cell>
          <cell r="T3869">
            <v>2022</v>
          </cell>
          <cell r="V3869">
            <v>60</v>
          </cell>
          <cell r="W3869" t="str">
            <v>Non</v>
          </cell>
          <cell r="Z3869" t="str">
            <v>AN_COMP_A</v>
          </cell>
          <cell r="AA3869" t="str">
            <v>Carte 1 an Compétition Adulte</v>
          </cell>
          <cell r="AB3869">
            <v>72687</v>
          </cell>
          <cell r="AC3869">
            <v>44621</v>
          </cell>
          <cell r="AD3869">
            <v>44644</v>
          </cell>
          <cell r="AE3869">
            <v>44926</v>
          </cell>
          <cell r="AF3869" t="str">
            <v>Aucun</v>
          </cell>
          <cell r="AG3869" t="str">
            <v>S</v>
          </cell>
          <cell r="AH3869" t="str">
            <v>SENIOR</v>
          </cell>
        </row>
        <row r="3870">
          <cell r="E3870">
            <v>484161</v>
          </cell>
          <cell r="F3870" t="str">
            <v>Mme</v>
          </cell>
          <cell r="G3870" t="str">
            <v>SZCZEPANSKI</v>
          </cell>
          <cell r="H3870" t="str">
            <v>MARIEHELENE</v>
          </cell>
          <cell r="I3870">
            <v>21473</v>
          </cell>
          <cell r="J3870" t="str">
            <v>FRANCE</v>
          </cell>
          <cell r="K3870" t="str">
            <v>Femme</v>
          </cell>
          <cell r="L3870">
            <v>3533</v>
          </cell>
          <cell r="M3870" t="str">
            <v>CLUB NAUTIQUE DE RENNES</v>
          </cell>
          <cell r="N3870" t="str">
            <v>CNR</v>
          </cell>
          <cell r="O3870">
            <v>3500</v>
          </cell>
          <cell r="P3870" t="str">
            <v>COMITE DEPARTEMENTAL CK D'ILLE ET VILAINE</v>
          </cell>
          <cell r="Q3870" t="str">
            <v>CR03</v>
          </cell>
          <cell r="R3870" t="str">
            <v>COMITE REGIONAL BRETAGNE CK</v>
          </cell>
          <cell r="S3870" t="str">
            <v>FEDERATION FRANCAISE CANOE-KAYAK ET SPORTS PAGAIE</v>
          </cell>
          <cell r="T3870">
            <v>2022</v>
          </cell>
          <cell r="V3870">
            <v>55</v>
          </cell>
          <cell r="W3870" t="str">
            <v>Non</v>
          </cell>
          <cell r="Z3870" t="str">
            <v>AN_LOIS_A</v>
          </cell>
          <cell r="AA3870" t="str">
            <v>Carte 1 an Loisir Adulte</v>
          </cell>
          <cell r="AB3870">
            <v>72649</v>
          </cell>
          <cell r="AC3870">
            <v>44621</v>
          </cell>
          <cell r="AD3870">
            <v>44644</v>
          </cell>
          <cell r="AE3870">
            <v>44926</v>
          </cell>
          <cell r="AF3870" t="str">
            <v>Aucun</v>
          </cell>
          <cell r="AG3870" t="str">
            <v>V</v>
          </cell>
          <cell r="AH3870" t="str">
            <v>VETERAN</v>
          </cell>
          <cell r="AJ3870">
            <v>44621</v>
          </cell>
          <cell r="AK3870" t="str">
            <v>Loisir</v>
          </cell>
          <cell r="AL3870" t="str">
            <v>FERNANDE</v>
          </cell>
          <cell r="AM3870">
            <v>1010</v>
          </cell>
        </row>
        <row r="3871">
          <cell r="E3871">
            <v>484179</v>
          </cell>
          <cell r="F3871" t="str">
            <v>M.</v>
          </cell>
          <cell r="G3871" t="str">
            <v>SWORDY</v>
          </cell>
          <cell r="H3871" t="str">
            <v>ANTONIN</v>
          </cell>
          <cell r="I3871">
            <v>39976</v>
          </cell>
          <cell r="J3871" t="str">
            <v>FRANCE</v>
          </cell>
          <cell r="K3871" t="str">
            <v>Homme</v>
          </cell>
          <cell r="L3871">
            <v>5611</v>
          </cell>
          <cell r="M3871" t="str">
            <v>CLUB C.K. MALESTROIT</v>
          </cell>
          <cell r="O3871">
            <v>5600</v>
          </cell>
          <cell r="P3871" t="str">
            <v>COMITE DEPARTEMENTAL CK DU MORBIHAN</v>
          </cell>
          <cell r="Q3871" t="str">
            <v>CR03</v>
          </cell>
          <cell r="R3871" t="str">
            <v>COMITE REGIONAL BRETAGNE CK</v>
          </cell>
          <cell r="S3871" t="str">
            <v>FEDERATION FRANCAISE CANOE-KAYAK ET SPORTS PAGAIE</v>
          </cell>
          <cell r="T3871">
            <v>2022</v>
          </cell>
          <cell r="V3871">
            <v>40</v>
          </cell>
          <cell r="W3871" t="str">
            <v>Non</v>
          </cell>
          <cell r="Z3871" t="str">
            <v>AN_COMP_J</v>
          </cell>
          <cell r="AA3871" t="str">
            <v>Carte 1 an Compétition Jeune</v>
          </cell>
          <cell r="AB3871">
            <v>72304</v>
          </cell>
          <cell r="AC3871">
            <v>44621</v>
          </cell>
          <cell r="AD3871">
            <v>44645</v>
          </cell>
          <cell r="AE3871">
            <v>44926</v>
          </cell>
          <cell r="AF3871" t="str">
            <v>Aucun</v>
          </cell>
          <cell r="AG3871" t="str">
            <v>M</v>
          </cell>
          <cell r="AH3871" t="str">
            <v>MINIME</v>
          </cell>
          <cell r="AN3871">
            <v>44645</v>
          </cell>
          <cell r="AO3871" t="str">
            <v>Compétition</v>
          </cell>
        </row>
        <row r="3872">
          <cell r="E3872">
            <v>484186</v>
          </cell>
          <cell r="F3872" t="str">
            <v>M.</v>
          </cell>
          <cell r="G3872" t="str">
            <v>MARECHAL</v>
          </cell>
          <cell r="H3872" t="str">
            <v>LEO</v>
          </cell>
          <cell r="I3872">
            <v>40890</v>
          </cell>
          <cell r="J3872" t="str">
            <v>FRANCE</v>
          </cell>
          <cell r="K3872" t="str">
            <v>Homme</v>
          </cell>
          <cell r="L3872">
            <v>2911</v>
          </cell>
          <cell r="M3872" t="str">
            <v>F.R.C.K. PLOUDALMEZEAU</v>
          </cell>
          <cell r="O3872">
            <v>2900</v>
          </cell>
          <cell r="P3872" t="str">
            <v>COMITE DEPARTEMENTAL CK DU FINISTERE</v>
          </cell>
          <cell r="Q3872" t="str">
            <v>CR03</v>
          </cell>
          <cell r="R3872" t="str">
            <v>COMITE REGIONAL BRETAGNE CK</v>
          </cell>
          <cell r="S3872" t="str">
            <v>FEDERATION FRANCAISE CANOE-KAYAK ET SPORTS PAGAIE</v>
          </cell>
          <cell r="T3872">
            <v>2022</v>
          </cell>
          <cell r="V3872">
            <v>10</v>
          </cell>
          <cell r="W3872" t="str">
            <v>Non</v>
          </cell>
          <cell r="Z3872" t="str">
            <v>M3_LOIS_J</v>
          </cell>
          <cell r="AA3872" t="str">
            <v>Carte 3 mois Loisir Jeune</v>
          </cell>
          <cell r="AB3872">
            <v>71916</v>
          </cell>
          <cell r="AC3872">
            <v>44593</v>
          </cell>
          <cell r="AD3872">
            <v>44646</v>
          </cell>
          <cell r="AE3872">
            <v>44738</v>
          </cell>
          <cell r="AF3872" t="str">
            <v>Aucun</v>
          </cell>
          <cell r="AG3872" t="str">
            <v>B</v>
          </cell>
          <cell r="AH3872" t="str">
            <v>BENJAMIN</v>
          </cell>
          <cell r="AJ3872">
            <v>44646</v>
          </cell>
          <cell r="AK3872" t="str">
            <v>Loisir</v>
          </cell>
        </row>
        <row r="3873">
          <cell r="E3873">
            <v>484190</v>
          </cell>
          <cell r="F3873" t="str">
            <v>M.</v>
          </cell>
          <cell r="G3873" t="str">
            <v>VIELHOMME</v>
          </cell>
          <cell r="H3873" t="str">
            <v>CHARLES</v>
          </cell>
          <cell r="I3873">
            <v>35971</v>
          </cell>
          <cell r="J3873" t="str">
            <v>FRANCE</v>
          </cell>
          <cell r="K3873" t="str">
            <v>Homme</v>
          </cell>
          <cell r="L3873">
            <v>2926</v>
          </cell>
          <cell r="M3873" t="str">
            <v>CENTRE NAUTIQUE DE CROZON MORGAT</v>
          </cell>
          <cell r="O3873">
            <v>2900</v>
          </cell>
          <cell r="P3873" t="str">
            <v>COMITE DEPARTEMENTAL CK DU FINISTERE</v>
          </cell>
          <cell r="Q3873" t="str">
            <v>CR03</v>
          </cell>
          <cell r="R3873" t="str">
            <v>COMITE REGIONAL BRETAGNE CK</v>
          </cell>
          <cell r="S3873" t="str">
            <v>FEDERATION FRANCAISE CANOE-KAYAK ET SPORTS PAGAIE</v>
          </cell>
          <cell r="T3873">
            <v>2022</v>
          </cell>
          <cell r="V3873">
            <v>60</v>
          </cell>
          <cell r="W3873" t="str">
            <v>Non</v>
          </cell>
          <cell r="Z3873" t="str">
            <v>AN_COMP_A</v>
          </cell>
          <cell r="AA3873" t="str">
            <v>Carte 1 an Compétition Adulte</v>
          </cell>
          <cell r="AB3873">
            <v>72687</v>
          </cell>
          <cell r="AC3873">
            <v>44621</v>
          </cell>
          <cell r="AD3873">
            <v>44646</v>
          </cell>
          <cell r="AE3873">
            <v>44926</v>
          </cell>
          <cell r="AF3873" t="str">
            <v>Aucun</v>
          </cell>
          <cell r="AG3873" t="str">
            <v>S</v>
          </cell>
          <cell r="AH3873" t="str">
            <v>SENIOR</v>
          </cell>
        </row>
        <row r="3874">
          <cell r="E3874">
            <v>484200</v>
          </cell>
          <cell r="F3874" t="str">
            <v>M.</v>
          </cell>
          <cell r="G3874" t="str">
            <v>MORIN</v>
          </cell>
          <cell r="H3874" t="str">
            <v>OWEN</v>
          </cell>
          <cell r="I3874">
            <v>37684</v>
          </cell>
          <cell r="J3874" t="str">
            <v>FRANCE</v>
          </cell>
          <cell r="K3874" t="str">
            <v>Homme</v>
          </cell>
          <cell r="L3874">
            <v>5605</v>
          </cell>
          <cell r="M3874" t="str">
            <v xml:space="preserve">PLUMELIAU CANOE KAYAK </v>
          </cell>
          <cell r="N3874" t="str">
            <v>PCK</v>
          </cell>
          <cell r="O3874">
            <v>5600</v>
          </cell>
          <cell r="P3874" t="str">
            <v>COMITE DEPARTEMENTAL CK DU MORBIHAN</v>
          </cell>
          <cell r="Q3874" t="str">
            <v>CR03</v>
          </cell>
          <cell r="R3874" t="str">
            <v>COMITE REGIONAL BRETAGNE CK</v>
          </cell>
          <cell r="S3874" t="str">
            <v>FEDERATION FRANCAISE CANOE-KAYAK ET SPORTS PAGAIE</v>
          </cell>
          <cell r="T3874">
            <v>2022</v>
          </cell>
          <cell r="V3874">
            <v>55</v>
          </cell>
          <cell r="W3874" t="str">
            <v>Non</v>
          </cell>
          <cell r="Z3874" t="str">
            <v>AN_LOIS_A</v>
          </cell>
          <cell r="AA3874" t="str">
            <v>Carte 1 an Loisir Adulte</v>
          </cell>
          <cell r="AB3874">
            <v>72298</v>
          </cell>
          <cell r="AC3874">
            <v>44621</v>
          </cell>
          <cell r="AD3874">
            <v>44647</v>
          </cell>
          <cell r="AE3874">
            <v>44926</v>
          </cell>
          <cell r="AF3874" t="str">
            <v>Aucun</v>
          </cell>
          <cell r="AG3874" t="str">
            <v>S</v>
          </cell>
          <cell r="AH3874" t="str">
            <v>SENIOR</v>
          </cell>
        </row>
        <row r="3875">
          <cell r="E3875">
            <v>484218</v>
          </cell>
          <cell r="F3875" t="str">
            <v>Mme</v>
          </cell>
          <cell r="G3875" t="str">
            <v>MARTIN</v>
          </cell>
          <cell r="H3875" t="str">
            <v>STEPHANIE</v>
          </cell>
          <cell r="I3875">
            <v>29477</v>
          </cell>
          <cell r="J3875" t="str">
            <v>FRANCE</v>
          </cell>
          <cell r="K3875" t="str">
            <v>Femme</v>
          </cell>
          <cell r="L3875">
            <v>5614</v>
          </cell>
          <cell r="M3875" t="str">
            <v>C.K.C. AURAY</v>
          </cell>
          <cell r="O3875">
            <v>5600</v>
          </cell>
          <cell r="P3875" t="str">
            <v>COMITE DEPARTEMENTAL CK DU MORBIHAN</v>
          </cell>
          <cell r="Q3875" t="str">
            <v>CR03</v>
          </cell>
          <cell r="R3875" t="str">
            <v>COMITE REGIONAL BRETAGNE CK</v>
          </cell>
          <cell r="S3875" t="str">
            <v>FEDERATION FRANCAISE CANOE-KAYAK ET SPORTS PAGAIE</v>
          </cell>
          <cell r="T3875">
            <v>2022</v>
          </cell>
          <cell r="V3875">
            <v>55</v>
          </cell>
          <cell r="W3875" t="str">
            <v>Non</v>
          </cell>
          <cell r="Z3875" t="str">
            <v>AN_LOIS_A</v>
          </cell>
          <cell r="AA3875" t="str">
            <v>Carte 1 an Loisir Adulte</v>
          </cell>
          <cell r="AB3875">
            <v>72306</v>
          </cell>
          <cell r="AC3875">
            <v>44621</v>
          </cell>
          <cell r="AD3875">
            <v>44650</v>
          </cell>
          <cell r="AE3875">
            <v>44926</v>
          </cell>
          <cell r="AF3875" t="str">
            <v>Aucun</v>
          </cell>
          <cell r="AG3875" t="str">
            <v>V</v>
          </cell>
          <cell r="AH3875" t="str">
            <v>VETERAN</v>
          </cell>
          <cell r="AJ3875">
            <v>44628</v>
          </cell>
          <cell r="AK3875" t="str">
            <v>Loisir</v>
          </cell>
          <cell r="AL3875" t="str">
            <v>vallez</v>
          </cell>
          <cell r="AM3875">
            <v>10101163516</v>
          </cell>
        </row>
        <row r="3876">
          <cell r="E3876">
            <v>484219</v>
          </cell>
          <cell r="F3876" t="str">
            <v>Mme</v>
          </cell>
          <cell r="G3876" t="str">
            <v>PEDOUX</v>
          </cell>
          <cell r="H3876" t="str">
            <v>JULINE</v>
          </cell>
          <cell r="I3876">
            <v>39222</v>
          </cell>
          <cell r="J3876" t="str">
            <v>FRANCE</v>
          </cell>
          <cell r="K3876" t="str">
            <v>Femme</v>
          </cell>
          <cell r="L3876">
            <v>5614</v>
          </cell>
          <cell r="M3876" t="str">
            <v>C.K.C. AURAY</v>
          </cell>
          <cell r="O3876">
            <v>5600</v>
          </cell>
          <cell r="P3876" t="str">
            <v>COMITE DEPARTEMENTAL CK DU MORBIHAN</v>
          </cell>
          <cell r="Q3876" t="str">
            <v>CR03</v>
          </cell>
          <cell r="R3876" t="str">
            <v>COMITE REGIONAL BRETAGNE CK</v>
          </cell>
          <cell r="S3876" t="str">
            <v>FEDERATION FRANCAISE CANOE-KAYAK ET SPORTS PAGAIE</v>
          </cell>
          <cell r="T3876">
            <v>2022</v>
          </cell>
          <cell r="V3876">
            <v>20</v>
          </cell>
          <cell r="W3876" t="str">
            <v>Non</v>
          </cell>
          <cell r="Z3876" t="str">
            <v>AN_LOIS_J</v>
          </cell>
          <cell r="AA3876" t="str">
            <v>Carte 1 an Loisir Jeune</v>
          </cell>
          <cell r="AB3876">
            <v>72306</v>
          </cell>
          <cell r="AC3876">
            <v>44621</v>
          </cell>
          <cell r="AD3876">
            <v>44650</v>
          </cell>
          <cell r="AE3876">
            <v>44926</v>
          </cell>
          <cell r="AF3876" t="str">
            <v>Aucun</v>
          </cell>
          <cell r="AG3876" t="str">
            <v>C</v>
          </cell>
          <cell r="AH3876" t="str">
            <v>CADET</v>
          </cell>
          <cell r="AJ3876">
            <v>44628</v>
          </cell>
          <cell r="AK3876" t="str">
            <v>Loisir</v>
          </cell>
          <cell r="AL3876" t="str">
            <v>vallez</v>
          </cell>
          <cell r="AM3876">
            <v>10101163516</v>
          </cell>
        </row>
        <row r="3877">
          <cell r="E3877">
            <v>484224</v>
          </cell>
          <cell r="F3877" t="str">
            <v>M.</v>
          </cell>
          <cell r="G3877" t="str">
            <v>REGNAULT</v>
          </cell>
          <cell r="H3877" t="str">
            <v>LOIC</v>
          </cell>
          <cell r="I3877">
            <v>19689</v>
          </cell>
          <cell r="J3877" t="str">
            <v>FRANCE</v>
          </cell>
          <cell r="K3877" t="str">
            <v>Homme</v>
          </cell>
          <cell r="L3877">
            <v>3517</v>
          </cell>
          <cell r="M3877" t="str">
            <v>CORSAIRES MALOUIN</v>
          </cell>
          <cell r="N3877" t="str">
            <v>CM KAYAK</v>
          </cell>
          <cell r="O3877">
            <v>3500</v>
          </cell>
          <cell r="P3877" t="str">
            <v>COMITE DEPARTEMENTAL CK D'ILLE ET VILAINE</v>
          </cell>
          <cell r="Q3877" t="str">
            <v>CR03</v>
          </cell>
          <cell r="R3877" t="str">
            <v>COMITE REGIONAL BRETAGNE CK</v>
          </cell>
          <cell r="S3877" t="str">
            <v>FEDERATION FRANCAISE CANOE-KAYAK ET SPORTS PAGAIE</v>
          </cell>
          <cell r="T3877">
            <v>2022</v>
          </cell>
          <cell r="V3877">
            <v>20</v>
          </cell>
          <cell r="W3877" t="str">
            <v>Non</v>
          </cell>
          <cell r="Z3877" t="str">
            <v>M3_LOIS_A</v>
          </cell>
          <cell r="AA3877" t="str">
            <v>Carte 3 mois Loisir Adulte</v>
          </cell>
          <cell r="AB3877">
            <v>72808</v>
          </cell>
          <cell r="AC3877">
            <v>44621</v>
          </cell>
          <cell r="AD3877">
            <v>44650</v>
          </cell>
          <cell r="AE3877">
            <v>44742</v>
          </cell>
          <cell r="AF3877" t="str">
            <v>Aucun</v>
          </cell>
          <cell r="AG3877" t="str">
            <v>V</v>
          </cell>
          <cell r="AH3877" t="str">
            <v>VETERAN</v>
          </cell>
        </row>
        <row r="3878">
          <cell r="E3878">
            <v>484228</v>
          </cell>
          <cell r="F3878" t="str">
            <v>Mme</v>
          </cell>
          <cell r="G3878" t="str">
            <v>AMAUDRIC DU CHAFFAUT</v>
          </cell>
          <cell r="H3878" t="str">
            <v>COLINE</v>
          </cell>
          <cell r="I3878">
            <v>41009</v>
          </cell>
          <cell r="J3878" t="str">
            <v>FRANCE</v>
          </cell>
          <cell r="K3878" t="str">
            <v>Femme</v>
          </cell>
          <cell r="L3878">
            <v>5603</v>
          </cell>
          <cell r="M3878" t="str">
            <v>CANOE KAYAK PONTIVYEN</v>
          </cell>
          <cell r="N3878" t="str">
            <v>CKCP1</v>
          </cell>
          <cell r="O3878">
            <v>5600</v>
          </cell>
          <cell r="P3878" t="str">
            <v>COMITE DEPARTEMENTAL CK DU MORBIHAN</v>
          </cell>
          <cell r="Q3878" t="str">
            <v>CR03</v>
          </cell>
          <cell r="R3878" t="str">
            <v>COMITE REGIONAL BRETAGNE CK</v>
          </cell>
          <cell r="S3878" t="str">
            <v>FEDERATION FRANCAISE CANOE-KAYAK ET SPORTS PAGAIE</v>
          </cell>
          <cell r="T3878">
            <v>2022</v>
          </cell>
          <cell r="V3878">
            <v>10</v>
          </cell>
          <cell r="W3878" t="str">
            <v>Non</v>
          </cell>
          <cell r="Z3878" t="str">
            <v>M3_LOIS_J</v>
          </cell>
          <cell r="AA3878" t="str">
            <v>Carte 3 mois Loisir Jeune</v>
          </cell>
          <cell r="AB3878">
            <v>72294</v>
          </cell>
          <cell r="AC3878">
            <v>44621</v>
          </cell>
          <cell r="AD3878">
            <v>44650</v>
          </cell>
          <cell r="AE3878">
            <v>44742</v>
          </cell>
          <cell r="AF3878" t="str">
            <v>Aucun</v>
          </cell>
          <cell r="AG3878" t="str">
            <v>P</v>
          </cell>
          <cell r="AH3878" t="str">
            <v>POUSSIN</v>
          </cell>
          <cell r="AJ3878">
            <v>44650</v>
          </cell>
          <cell r="AK3878" t="str">
            <v>Loisir</v>
          </cell>
        </row>
        <row r="3879">
          <cell r="E3879">
            <v>484239</v>
          </cell>
          <cell r="F3879" t="str">
            <v>Mme</v>
          </cell>
          <cell r="G3879" t="str">
            <v>MOONWESSUR</v>
          </cell>
          <cell r="H3879" t="str">
            <v>HELENA</v>
          </cell>
          <cell r="I3879">
            <v>32695</v>
          </cell>
          <cell r="J3879" t="str">
            <v>FRANCE</v>
          </cell>
          <cell r="K3879" t="str">
            <v>Femme</v>
          </cell>
          <cell r="L3879">
            <v>2949</v>
          </cell>
          <cell r="M3879" t="str">
            <v>TEAM MARARA VA'A</v>
          </cell>
          <cell r="O3879">
            <v>2900</v>
          </cell>
          <cell r="P3879" t="str">
            <v>COMITE DEPARTEMENTAL CK DU FINISTERE</v>
          </cell>
          <cell r="Q3879" t="str">
            <v>CR03</v>
          </cell>
          <cell r="R3879" t="str">
            <v>COMITE REGIONAL BRETAGNE CK</v>
          </cell>
          <cell r="S3879" t="str">
            <v>FEDERATION FRANCAISE CANOE-KAYAK ET SPORTS PAGAIE</v>
          </cell>
          <cell r="T3879">
            <v>2022</v>
          </cell>
          <cell r="V3879">
            <v>60</v>
          </cell>
          <cell r="W3879" t="str">
            <v>Non</v>
          </cell>
          <cell r="Z3879" t="str">
            <v>AN_COMP_A</v>
          </cell>
          <cell r="AA3879" t="str">
            <v>Carte 1 an Compétition Adulte</v>
          </cell>
          <cell r="AB3879">
            <v>72653</v>
          </cell>
          <cell r="AC3879">
            <v>44621</v>
          </cell>
          <cell r="AD3879">
            <v>44651</v>
          </cell>
          <cell r="AE3879">
            <v>44926</v>
          </cell>
          <cell r="AF3879" t="str">
            <v>Aucun</v>
          </cell>
          <cell r="AG3879" t="str">
            <v>S</v>
          </cell>
          <cell r="AH3879" t="str">
            <v>SENIOR</v>
          </cell>
          <cell r="AN3879">
            <v>44650</v>
          </cell>
          <cell r="AO3879" t="str">
            <v>Compétition</v>
          </cell>
        </row>
        <row r="3880">
          <cell r="E3880">
            <v>484276</v>
          </cell>
          <cell r="F3880" t="str">
            <v>Mme</v>
          </cell>
          <cell r="G3880" t="str">
            <v>DUBAND</v>
          </cell>
          <cell r="H3880" t="str">
            <v>ISABELLE</v>
          </cell>
          <cell r="I3880">
            <v>26837</v>
          </cell>
          <cell r="J3880" t="str">
            <v>FRANCE</v>
          </cell>
          <cell r="K3880" t="str">
            <v>Femme</v>
          </cell>
          <cell r="L3880">
            <v>5643</v>
          </cell>
          <cell r="M3880" t="str">
            <v>LANESTER CANOE KAYAK CLUB</v>
          </cell>
          <cell r="N3880" t="str">
            <v>L.C.K.C</v>
          </cell>
          <cell r="O3880">
            <v>5600</v>
          </cell>
          <cell r="P3880" t="str">
            <v>COMITE DEPARTEMENTAL CK DU MORBIHAN</v>
          </cell>
          <cell r="Q3880" t="str">
            <v>CR03</v>
          </cell>
          <cell r="R3880" t="str">
            <v>COMITE REGIONAL BRETAGNE CK</v>
          </cell>
          <cell r="S3880" t="str">
            <v>FEDERATION FRANCAISE CANOE-KAYAK ET SPORTS PAGAIE</v>
          </cell>
          <cell r="T3880">
            <v>2022</v>
          </cell>
          <cell r="V3880">
            <v>55</v>
          </cell>
          <cell r="W3880" t="str">
            <v>Non</v>
          </cell>
          <cell r="Z3880" t="str">
            <v>AN_LOIS_A</v>
          </cell>
          <cell r="AA3880" t="str">
            <v>Carte 1 an Loisir Adulte</v>
          </cell>
          <cell r="AB3880">
            <v>73221</v>
          </cell>
          <cell r="AC3880">
            <v>44652</v>
          </cell>
          <cell r="AD3880">
            <v>44653</v>
          </cell>
          <cell r="AE3880">
            <v>44926</v>
          </cell>
          <cell r="AF3880" t="str">
            <v>Aucun</v>
          </cell>
          <cell r="AG3880" t="str">
            <v>V</v>
          </cell>
          <cell r="AH3880" t="str">
            <v>VETERAN</v>
          </cell>
        </row>
        <row r="3881">
          <cell r="E3881">
            <v>484281</v>
          </cell>
          <cell r="F3881" t="str">
            <v>Mme</v>
          </cell>
          <cell r="G3881" t="str">
            <v>HAMON</v>
          </cell>
          <cell r="H3881" t="str">
            <v>MARINA</v>
          </cell>
          <cell r="I3881">
            <v>29988</v>
          </cell>
          <cell r="J3881" t="str">
            <v>FRANCE</v>
          </cell>
          <cell r="K3881" t="str">
            <v>Femme</v>
          </cell>
          <cell r="L3881">
            <v>3507</v>
          </cell>
          <cell r="M3881" t="str">
            <v>CANOE KAYAK DU PAYS DE BROCELIANDE</v>
          </cell>
          <cell r="O3881">
            <v>3500</v>
          </cell>
          <cell r="P3881" t="str">
            <v>COMITE DEPARTEMENTAL CK D'ILLE ET VILAINE</v>
          </cell>
          <cell r="Q3881" t="str">
            <v>CR03</v>
          </cell>
          <cell r="R3881" t="str">
            <v>COMITE REGIONAL BRETAGNE CK</v>
          </cell>
          <cell r="S3881" t="str">
            <v>FEDERATION FRANCAISE CANOE-KAYAK ET SPORTS PAGAIE</v>
          </cell>
          <cell r="T3881">
            <v>2022</v>
          </cell>
          <cell r="V3881">
            <v>60</v>
          </cell>
          <cell r="W3881" t="str">
            <v>Non</v>
          </cell>
          <cell r="Z3881" t="str">
            <v>AN_COMP_A</v>
          </cell>
          <cell r="AA3881" t="str">
            <v>Carte 1 an Compétition Adulte</v>
          </cell>
          <cell r="AB3881">
            <v>73342</v>
          </cell>
          <cell r="AC3881">
            <v>44652</v>
          </cell>
          <cell r="AD3881">
            <v>44653</v>
          </cell>
          <cell r="AE3881">
            <v>44926</v>
          </cell>
          <cell r="AF3881" t="str">
            <v>Aucun</v>
          </cell>
          <cell r="AG3881" t="str">
            <v>V</v>
          </cell>
          <cell r="AH3881" t="str">
            <v>VETERAN</v>
          </cell>
        </row>
        <row r="3882">
          <cell r="E3882">
            <v>484284</v>
          </cell>
          <cell r="F3882" t="str">
            <v>Mme</v>
          </cell>
          <cell r="G3882" t="str">
            <v>MIGNON LE VAILLANT</v>
          </cell>
          <cell r="H3882" t="str">
            <v>MARIANNE</v>
          </cell>
          <cell r="I3882">
            <v>34689</v>
          </cell>
          <cell r="J3882" t="str">
            <v>FRANCE</v>
          </cell>
          <cell r="K3882" t="str">
            <v>Femme</v>
          </cell>
          <cell r="L3882">
            <v>3563</v>
          </cell>
          <cell r="M3882" t="str">
            <v>THE BREIZH TO BE</v>
          </cell>
          <cell r="N3882" t="str">
            <v>THE BREIZH TO BE</v>
          </cell>
          <cell r="O3882">
            <v>3500</v>
          </cell>
          <cell r="P3882" t="str">
            <v>COMITE DEPARTEMENTAL CK D'ILLE ET VILAINE</v>
          </cell>
          <cell r="Q3882" t="str">
            <v>CR03</v>
          </cell>
          <cell r="R3882" t="str">
            <v>COMITE REGIONAL BRETAGNE CK</v>
          </cell>
          <cell r="S3882" t="str">
            <v>FEDERATION FRANCAISE CANOE-KAYAK ET SPORTS PAGAIE</v>
          </cell>
          <cell r="T3882">
            <v>2022</v>
          </cell>
          <cell r="U3882" t="str">
            <v>AGR_A</v>
          </cell>
          <cell r="V3882">
            <v>60</v>
          </cell>
          <cell r="W3882" t="str">
            <v>Non</v>
          </cell>
          <cell r="Z3882" t="str">
            <v>AN_COMP_A</v>
          </cell>
          <cell r="AA3882" t="str">
            <v>Carte 1 an Compétition Adulte</v>
          </cell>
          <cell r="AB3882">
            <v>72229</v>
          </cell>
          <cell r="AC3882">
            <v>44593</v>
          </cell>
          <cell r="AD3882">
            <v>44653</v>
          </cell>
          <cell r="AE3882">
            <v>44926</v>
          </cell>
          <cell r="AF3882" t="str">
            <v>Aucun</v>
          </cell>
          <cell r="AG3882" t="str">
            <v>S</v>
          </cell>
          <cell r="AH3882" t="str">
            <v>SENIOR</v>
          </cell>
          <cell r="AN3882">
            <v>44652</v>
          </cell>
          <cell r="AO3882" t="str">
            <v>Compétition</v>
          </cell>
        </row>
        <row r="3883">
          <cell r="E3883">
            <v>484289</v>
          </cell>
          <cell r="F3883" t="str">
            <v>M.</v>
          </cell>
          <cell r="G3883" t="str">
            <v>LAYER</v>
          </cell>
          <cell r="H3883" t="str">
            <v>YANNICK</v>
          </cell>
          <cell r="I3883">
            <v>25922</v>
          </cell>
          <cell r="J3883" t="str">
            <v>FRANCE</v>
          </cell>
          <cell r="K3883" t="str">
            <v>Homme</v>
          </cell>
          <cell r="L3883">
            <v>3517</v>
          </cell>
          <cell r="M3883" t="str">
            <v>CORSAIRES MALOUIN</v>
          </cell>
          <cell r="N3883" t="str">
            <v>CM KAYAK</v>
          </cell>
          <cell r="O3883">
            <v>3500</v>
          </cell>
          <cell r="P3883" t="str">
            <v>COMITE DEPARTEMENTAL CK D'ILLE ET VILAINE</v>
          </cell>
          <cell r="Q3883" t="str">
            <v>CR03</v>
          </cell>
          <cell r="R3883" t="str">
            <v>COMITE REGIONAL BRETAGNE CK</v>
          </cell>
          <cell r="S3883" t="str">
            <v>FEDERATION FRANCAISE CANOE-KAYAK ET SPORTS PAGAIE</v>
          </cell>
          <cell r="T3883">
            <v>2022</v>
          </cell>
          <cell r="V3883">
            <v>20</v>
          </cell>
          <cell r="W3883" t="str">
            <v>Non</v>
          </cell>
          <cell r="Z3883" t="str">
            <v>M3_LOIS_A</v>
          </cell>
          <cell r="AA3883" t="str">
            <v>Carte 3 mois Loisir Adulte</v>
          </cell>
          <cell r="AB3883">
            <v>73377</v>
          </cell>
          <cell r="AC3883">
            <v>44652</v>
          </cell>
          <cell r="AD3883">
            <v>44655</v>
          </cell>
          <cell r="AE3883">
            <v>44746</v>
          </cell>
          <cell r="AF3883" t="str">
            <v>Aucun</v>
          </cell>
          <cell r="AG3883" t="str">
            <v>V</v>
          </cell>
          <cell r="AH3883" t="str">
            <v>VETERAN</v>
          </cell>
        </row>
        <row r="3884">
          <cell r="E3884">
            <v>484290</v>
          </cell>
          <cell r="F3884" t="str">
            <v>Mme</v>
          </cell>
          <cell r="G3884" t="str">
            <v>FREIN</v>
          </cell>
          <cell r="H3884" t="str">
            <v>CAROLE</v>
          </cell>
          <cell r="I3884">
            <v>29175</v>
          </cell>
          <cell r="J3884" t="str">
            <v>FRANCE</v>
          </cell>
          <cell r="K3884" t="str">
            <v>Femme</v>
          </cell>
          <cell r="L3884">
            <v>3517</v>
          </cell>
          <cell r="M3884" t="str">
            <v>CORSAIRES MALOUIN</v>
          </cell>
          <cell r="N3884" t="str">
            <v>CM KAYAK</v>
          </cell>
          <cell r="O3884">
            <v>3500</v>
          </cell>
          <cell r="P3884" t="str">
            <v>COMITE DEPARTEMENTAL CK D'ILLE ET VILAINE</v>
          </cell>
          <cell r="Q3884" t="str">
            <v>CR03</v>
          </cell>
          <cell r="R3884" t="str">
            <v>COMITE REGIONAL BRETAGNE CK</v>
          </cell>
          <cell r="S3884" t="str">
            <v>FEDERATION FRANCAISE CANOE-KAYAK ET SPORTS PAGAIE</v>
          </cell>
          <cell r="T3884">
            <v>2022</v>
          </cell>
          <cell r="V3884">
            <v>20</v>
          </cell>
          <cell r="W3884" t="str">
            <v>Non</v>
          </cell>
          <cell r="Z3884" t="str">
            <v>M3_LOIS_A</v>
          </cell>
          <cell r="AA3884" t="str">
            <v>Carte 3 mois Loisir Adulte</v>
          </cell>
          <cell r="AB3884">
            <v>73377</v>
          </cell>
          <cell r="AC3884">
            <v>44652</v>
          </cell>
          <cell r="AD3884">
            <v>44655</v>
          </cell>
          <cell r="AE3884">
            <v>44746</v>
          </cell>
          <cell r="AF3884" t="str">
            <v>Aucun</v>
          </cell>
          <cell r="AG3884" t="str">
            <v>V</v>
          </cell>
          <cell r="AH3884" t="str">
            <v>VETERAN</v>
          </cell>
        </row>
        <row r="3885">
          <cell r="E3885">
            <v>484291</v>
          </cell>
          <cell r="F3885" t="str">
            <v>Mme</v>
          </cell>
          <cell r="G3885" t="str">
            <v>LEBHAR</v>
          </cell>
          <cell r="H3885" t="str">
            <v>RAPHAELLE</v>
          </cell>
          <cell r="I3885">
            <v>31761</v>
          </cell>
          <cell r="J3885" t="str">
            <v>FRANCE</v>
          </cell>
          <cell r="K3885" t="str">
            <v>Femme</v>
          </cell>
          <cell r="L3885">
            <v>3517</v>
          </cell>
          <cell r="M3885" t="str">
            <v>CORSAIRES MALOUIN</v>
          </cell>
          <cell r="N3885" t="str">
            <v>CM KAYAK</v>
          </cell>
          <cell r="O3885">
            <v>3500</v>
          </cell>
          <cell r="P3885" t="str">
            <v>COMITE DEPARTEMENTAL CK D'ILLE ET VILAINE</v>
          </cell>
          <cell r="Q3885" t="str">
            <v>CR03</v>
          </cell>
          <cell r="R3885" t="str">
            <v>COMITE REGIONAL BRETAGNE CK</v>
          </cell>
          <cell r="S3885" t="str">
            <v>FEDERATION FRANCAISE CANOE-KAYAK ET SPORTS PAGAIE</v>
          </cell>
          <cell r="T3885">
            <v>2022</v>
          </cell>
          <cell r="V3885">
            <v>20</v>
          </cell>
          <cell r="W3885" t="str">
            <v>Non</v>
          </cell>
          <cell r="Z3885" t="str">
            <v>M3_LOIS_A</v>
          </cell>
          <cell r="AA3885" t="str">
            <v>Carte 3 mois Loisir Adulte</v>
          </cell>
          <cell r="AB3885">
            <v>73377</v>
          </cell>
          <cell r="AC3885">
            <v>44652</v>
          </cell>
          <cell r="AD3885">
            <v>44655</v>
          </cell>
          <cell r="AE3885">
            <v>44746</v>
          </cell>
          <cell r="AF3885" t="str">
            <v>Aucun</v>
          </cell>
          <cell r="AG3885" t="str">
            <v>V</v>
          </cell>
          <cell r="AH3885" t="str">
            <v>VETERAN</v>
          </cell>
          <cell r="AJ3885">
            <v>44651</v>
          </cell>
          <cell r="AK3885" t="str">
            <v>Loisir</v>
          </cell>
          <cell r="AL3885" t="str">
            <v>tawa audrey</v>
          </cell>
        </row>
        <row r="3886">
          <cell r="E3886">
            <v>484292</v>
          </cell>
          <cell r="F3886" t="str">
            <v>M.</v>
          </cell>
          <cell r="G3886" t="str">
            <v>FONTES</v>
          </cell>
          <cell r="H3886" t="str">
            <v>GUILLAUME</v>
          </cell>
          <cell r="I3886">
            <v>28626</v>
          </cell>
          <cell r="J3886" t="str">
            <v>FRANCE</v>
          </cell>
          <cell r="K3886" t="str">
            <v>Homme</v>
          </cell>
          <cell r="L3886">
            <v>3517</v>
          </cell>
          <cell r="M3886" t="str">
            <v>CORSAIRES MALOUIN</v>
          </cell>
          <cell r="N3886" t="str">
            <v>CM KAYAK</v>
          </cell>
          <cell r="O3886">
            <v>3500</v>
          </cell>
          <cell r="P3886" t="str">
            <v>COMITE DEPARTEMENTAL CK D'ILLE ET VILAINE</v>
          </cell>
          <cell r="Q3886" t="str">
            <v>CR03</v>
          </cell>
          <cell r="R3886" t="str">
            <v>COMITE REGIONAL BRETAGNE CK</v>
          </cell>
          <cell r="S3886" t="str">
            <v>FEDERATION FRANCAISE CANOE-KAYAK ET SPORTS PAGAIE</v>
          </cell>
          <cell r="T3886">
            <v>2022</v>
          </cell>
          <cell r="V3886">
            <v>20</v>
          </cell>
          <cell r="W3886" t="str">
            <v>Non</v>
          </cell>
          <cell r="Z3886" t="str">
            <v>M3_LOIS_A</v>
          </cell>
          <cell r="AA3886" t="str">
            <v>Carte 3 mois Loisir Adulte</v>
          </cell>
          <cell r="AB3886">
            <v>73377</v>
          </cell>
          <cell r="AC3886">
            <v>44652</v>
          </cell>
          <cell r="AD3886">
            <v>44655</v>
          </cell>
          <cell r="AE3886">
            <v>44746</v>
          </cell>
          <cell r="AF3886" t="str">
            <v>Aucun</v>
          </cell>
          <cell r="AG3886" t="str">
            <v>V</v>
          </cell>
          <cell r="AH3886" t="str">
            <v>VETERAN</v>
          </cell>
          <cell r="AJ3886">
            <v>44611</v>
          </cell>
          <cell r="AK3886" t="str">
            <v>Loisir</v>
          </cell>
          <cell r="AL3886" t="str">
            <v>FONTES BERNARD</v>
          </cell>
        </row>
        <row r="3887">
          <cell r="E3887">
            <v>484297</v>
          </cell>
          <cell r="F3887" t="str">
            <v>Mme</v>
          </cell>
          <cell r="G3887" t="str">
            <v>BRUNELLE</v>
          </cell>
          <cell r="H3887" t="str">
            <v>RENEE</v>
          </cell>
          <cell r="I3887">
            <v>23950</v>
          </cell>
          <cell r="J3887" t="str">
            <v>FRANCE</v>
          </cell>
          <cell r="K3887" t="str">
            <v>Femme</v>
          </cell>
          <cell r="L3887">
            <v>5643</v>
          </cell>
          <cell r="M3887" t="str">
            <v>LANESTER CANOE KAYAK CLUB</v>
          </cell>
          <cell r="N3887" t="str">
            <v>L.C.K.C</v>
          </cell>
          <cell r="O3887">
            <v>5600</v>
          </cell>
          <cell r="P3887" t="str">
            <v>COMITE DEPARTEMENTAL CK DU MORBIHAN</v>
          </cell>
          <cell r="Q3887" t="str">
            <v>CR03</v>
          </cell>
          <cell r="R3887" t="str">
            <v>COMITE REGIONAL BRETAGNE CK</v>
          </cell>
          <cell r="S3887" t="str">
            <v>FEDERATION FRANCAISE CANOE-KAYAK ET SPORTS PAGAIE</v>
          </cell>
          <cell r="T3887">
            <v>2022</v>
          </cell>
          <cell r="V3887">
            <v>55</v>
          </cell>
          <cell r="W3887" t="str">
            <v>Non</v>
          </cell>
          <cell r="Z3887" t="str">
            <v>AN_LOIS_A</v>
          </cell>
          <cell r="AA3887" t="str">
            <v>Carte 1 an Loisir Adulte</v>
          </cell>
          <cell r="AB3887">
            <v>73221</v>
          </cell>
          <cell r="AC3887">
            <v>44652</v>
          </cell>
          <cell r="AD3887">
            <v>44655</v>
          </cell>
          <cell r="AE3887">
            <v>44926</v>
          </cell>
          <cell r="AF3887" t="str">
            <v>Aucun</v>
          </cell>
          <cell r="AG3887" t="str">
            <v>V</v>
          </cell>
          <cell r="AH3887" t="str">
            <v>VETERAN</v>
          </cell>
        </row>
        <row r="3888">
          <cell r="E3888">
            <v>484300</v>
          </cell>
          <cell r="F3888" t="str">
            <v>M.</v>
          </cell>
          <cell r="G3888" t="str">
            <v>SOURDIN</v>
          </cell>
          <cell r="H3888" t="str">
            <v>FRANCOIS</v>
          </cell>
          <cell r="I3888">
            <v>22420</v>
          </cell>
          <cell r="J3888" t="str">
            <v>FRANCE</v>
          </cell>
          <cell r="K3888" t="str">
            <v>Homme</v>
          </cell>
          <cell r="L3888">
            <v>3517</v>
          </cell>
          <cell r="M3888" t="str">
            <v>CORSAIRES MALOUIN</v>
          </cell>
          <cell r="N3888" t="str">
            <v>CM KAYAK</v>
          </cell>
          <cell r="O3888">
            <v>3500</v>
          </cell>
          <cell r="P3888" t="str">
            <v>COMITE DEPARTEMENTAL CK D'ILLE ET VILAINE</v>
          </cell>
          <cell r="Q3888" t="str">
            <v>CR03</v>
          </cell>
          <cell r="R3888" t="str">
            <v>COMITE REGIONAL BRETAGNE CK</v>
          </cell>
          <cell r="S3888" t="str">
            <v>FEDERATION FRANCAISE CANOE-KAYAK ET SPORTS PAGAIE</v>
          </cell>
          <cell r="T3888">
            <v>2022</v>
          </cell>
          <cell r="V3888">
            <v>20</v>
          </cell>
          <cell r="W3888" t="str">
            <v>Non</v>
          </cell>
          <cell r="Z3888" t="str">
            <v>M3_LOIS_A</v>
          </cell>
          <cell r="AA3888" t="str">
            <v>Carte 3 mois Loisir Adulte</v>
          </cell>
          <cell r="AB3888">
            <v>73377</v>
          </cell>
          <cell r="AC3888">
            <v>44652</v>
          </cell>
          <cell r="AD3888">
            <v>44655</v>
          </cell>
          <cell r="AE3888">
            <v>44746</v>
          </cell>
          <cell r="AF3888" t="str">
            <v>Aucun</v>
          </cell>
          <cell r="AG3888" t="str">
            <v>V</v>
          </cell>
          <cell r="AH3888" t="str">
            <v>VETERAN</v>
          </cell>
          <cell r="AJ3888">
            <v>44635</v>
          </cell>
          <cell r="AK3888" t="str">
            <v>Loisir</v>
          </cell>
          <cell r="AL3888" t="str">
            <v xml:space="preserve">DYFLOT ANNE CLAIRE </v>
          </cell>
        </row>
        <row r="3889">
          <cell r="E3889">
            <v>484303</v>
          </cell>
          <cell r="F3889" t="str">
            <v>M.</v>
          </cell>
          <cell r="G3889" t="str">
            <v>LE GUEN</v>
          </cell>
          <cell r="H3889" t="str">
            <v>MATHIS</v>
          </cell>
          <cell r="I3889">
            <v>39787</v>
          </cell>
          <cell r="J3889" t="str">
            <v>FRANCE</v>
          </cell>
          <cell r="K3889" t="str">
            <v>Homme</v>
          </cell>
          <cell r="L3889">
            <v>3501</v>
          </cell>
          <cell r="M3889" t="str">
            <v>KAYAK CLUB PONT REAN</v>
          </cell>
          <cell r="O3889">
            <v>3500</v>
          </cell>
          <cell r="P3889" t="str">
            <v>COMITE DEPARTEMENTAL CK D'ILLE ET VILAINE</v>
          </cell>
          <cell r="Q3889" t="str">
            <v>CR03</v>
          </cell>
          <cell r="R3889" t="str">
            <v>COMITE REGIONAL BRETAGNE CK</v>
          </cell>
          <cell r="S3889" t="str">
            <v>FEDERATION FRANCAISE CANOE-KAYAK ET SPORTS PAGAIE</v>
          </cell>
          <cell r="T3889">
            <v>2022</v>
          </cell>
          <cell r="V3889">
            <v>40</v>
          </cell>
          <cell r="W3889" t="str">
            <v>Non</v>
          </cell>
          <cell r="Z3889" t="str">
            <v>AN_COMP_J</v>
          </cell>
          <cell r="AA3889" t="str">
            <v>Carte 1 an Compétition Jeune</v>
          </cell>
          <cell r="AB3889">
            <v>73160</v>
          </cell>
          <cell r="AC3889">
            <v>44652</v>
          </cell>
          <cell r="AD3889">
            <v>44656</v>
          </cell>
          <cell r="AE3889">
            <v>44926</v>
          </cell>
          <cell r="AF3889" t="str">
            <v>Aucun</v>
          </cell>
          <cell r="AG3889" t="str">
            <v>M</v>
          </cell>
          <cell r="AH3889" t="str">
            <v>MINIME</v>
          </cell>
          <cell r="AN3889">
            <v>44610</v>
          </cell>
          <cell r="AO3889" t="str">
            <v>Compétition</v>
          </cell>
        </row>
        <row r="3890">
          <cell r="E3890">
            <v>484304</v>
          </cell>
          <cell r="F3890" t="str">
            <v>M.</v>
          </cell>
          <cell r="G3890" t="str">
            <v>QUINQUIS</v>
          </cell>
          <cell r="H3890" t="str">
            <v>VALERY</v>
          </cell>
          <cell r="I3890">
            <v>27068</v>
          </cell>
          <cell r="J3890" t="str">
            <v>FRANCE</v>
          </cell>
          <cell r="K3890" t="str">
            <v>Homme</v>
          </cell>
          <cell r="L3890">
            <v>2912</v>
          </cell>
          <cell r="M3890" t="str">
            <v>LES ALLIGATORS - LANDERNEAU</v>
          </cell>
          <cell r="O3890">
            <v>2900</v>
          </cell>
          <cell r="P3890" t="str">
            <v>COMITE DEPARTEMENTAL CK DU FINISTERE</v>
          </cell>
          <cell r="Q3890" t="str">
            <v>CR03</v>
          </cell>
          <cell r="R3890" t="str">
            <v>COMITE REGIONAL BRETAGNE CK</v>
          </cell>
          <cell r="S3890" t="str">
            <v>FEDERATION FRANCAISE CANOE-KAYAK ET SPORTS PAGAIE</v>
          </cell>
          <cell r="T3890">
            <v>2022</v>
          </cell>
          <cell r="V3890">
            <v>55</v>
          </cell>
          <cell r="W3890" t="str">
            <v>Non</v>
          </cell>
          <cell r="Z3890" t="str">
            <v>AN_LOIS_A</v>
          </cell>
          <cell r="AA3890" t="str">
            <v>Carte 1 an Loisir Adulte</v>
          </cell>
          <cell r="AB3890">
            <v>73117</v>
          </cell>
          <cell r="AC3890">
            <v>44652</v>
          </cell>
          <cell r="AD3890">
            <v>44656</v>
          </cell>
          <cell r="AE3890">
            <v>44926</v>
          </cell>
          <cell r="AF3890" t="str">
            <v>Aucun</v>
          </cell>
          <cell r="AG3890" t="str">
            <v>V</v>
          </cell>
          <cell r="AH3890" t="str">
            <v>VETERAN</v>
          </cell>
          <cell r="AJ3890">
            <v>44650</v>
          </cell>
          <cell r="AK3890" t="str">
            <v>Loisir</v>
          </cell>
        </row>
        <row r="3891">
          <cell r="E3891">
            <v>484305</v>
          </cell>
          <cell r="F3891" t="str">
            <v>Mme</v>
          </cell>
          <cell r="G3891" t="str">
            <v>GALLOIS</v>
          </cell>
          <cell r="H3891" t="str">
            <v>JESSICA</v>
          </cell>
          <cell r="I3891">
            <v>29511</v>
          </cell>
          <cell r="J3891" t="str">
            <v>FRANCE</v>
          </cell>
          <cell r="K3891" t="str">
            <v>Femme</v>
          </cell>
          <cell r="L3891">
            <v>2912</v>
          </cell>
          <cell r="M3891" t="str">
            <v>LES ALLIGATORS - LANDERNEAU</v>
          </cell>
          <cell r="O3891">
            <v>2900</v>
          </cell>
          <cell r="P3891" t="str">
            <v>COMITE DEPARTEMENTAL CK DU FINISTERE</v>
          </cell>
          <cell r="Q3891" t="str">
            <v>CR03</v>
          </cell>
          <cell r="R3891" t="str">
            <v>COMITE REGIONAL BRETAGNE CK</v>
          </cell>
          <cell r="S3891" t="str">
            <v>FEDERATION FRANCAISE CANOE-KAYAK ET SPORTS PAGAIE</v>
          </cell>
          <cell r="T3891">
            <v>2022</v>
          </cell>
          <cell r="V3891">
            <v>55</v>
          </cell>
          <cell r="W3891" t="str">
            <v>Non</v>
          </cell>
          <cell r="Z3891" t="str">
            <v>AN_LOIS_A</v>
          </cell>
          <cell r="AA3891" t="str">
            <v>Carte 1 an Loisir Adulte</v>
          </cell>
          <cell r="AB3891">
            <v>73117</v>
          </cell>
          <cell r="AC3891">
            <v>44652</v>
          </cell>
          <cell r="AD3891">
            <v>44656</v>
          </cell>
          <cell r="AE3891">
            <v>44926</v>
          </cell>
          <cell r="AF3891" t="str">
            <v>Aucun</v>
          </cell>
          <cell r="AG3891" t="str">
            <v>V</v>
          </cell>
          <cell r="AH3891" t="str">
            <v>VETERAN</v>
          </cell>
          <cell r="AJ3891">
            <v>44651</v>
          </cell>
          <cell r="AK3891" t="str">
            <v>Loisir</v>
          </cell>
        </row>
        <row r="3892">
          <cell r="E3892">
            <v>484319</v>
          </cell>
          <cell r="F3892" t="str">
            <v>M.</v>
          </cell>
          <cell r="G3892" t="str">
            <v>CHEVREL</v>
          </cell>
          <cell r="H3892" t="str">
            <v>STEVEN</v>
          </cell>
          <cell r="I3892">
            <v>31185</v>
          </cell>
          <cell r="J3892" t="str">
            <v>FRANCE</v>
          </cell>
          <cell r="K3892" t="str">
            <v>Homme</v>
          </cell>
          <cell r="L3892">
            <v>2209</v>
          </cell>
          <cell r="M3892" t="str">
            <v>CANOE CLUB DU LIE</v>
          </cell>
          <cell r="N3892" t="str">
            <v>C.C.LIE</v>
          </cell>
          <cell r="O3892">
            <v>2200</v>
          </cell>
          <cell r="P3892" t="str">
            <v>COMITE DEPARTEMENTAL CK COTES D'ARMOR</v>
          </cell>
          <cell r="Q3892" t="str">
            <v>CR03</v>
          </cell>
          <cell r="R3892" t="str">
            <v>COMITE REGIONAL BRETAGNE CK</v>
          </cell>
          <cell r="S3892" t="str">
            <v>FEDERATION FRANCAISE CANOE-KAYAK ET SPORTS PAGAIE</v>
          </cell>
          <cell r="T3892">
            <v>2022</v>
          </cell>
          <cell r="V3892">
            <v>2</v>
          </cell>
          <cell r="W3892" t="str">
            <v>Non</v>
          </cell>
          <cell r="Z3892" t="str">
            <v>AN_SANS_P</v>
          </cell>
          <cell r="AA3892" t="str">
            <v>Carte annuelle sans pratique</v>
          </cell>
          <cell r="AB3892">
            <v>72993</v>
          </cell>
          <cell r="AC3892">
            <v>44652</v>
          </cell>
          <cell r="AD3892">
            <v>44657</v>
          </cell>
          <cell r="AE3892">
            <v>44926</v>
          </cell>
          <cell r="AF3892" t="str">
            <v>Aucun</v>
          </cell>
          <cell r="AG3892" t="str">
            <v>V</v>
          </cell>
          <cell r="AH3892" t="str">
            <v>VETERAN</v>
          </cell>
        </row>
        <row r="3893">
          <cell r="E3893">
            <v>484334</v>
          </cell>
          <cell r="F3893" t="str">
            <v>M.</v>
          </cell>
          <cell r="G3893" t="str">
            <v>MONTAILLARD</v>
          </cell>
          <cell r="H3893" t="str">
            <v>BRIAC</v>
          </cell>
          <cell r="I3893">
            <v>41530</v>
          </cell>
          <cell r="J3893" t="str">
            <v>FRANCE</v>
          </cell>
          <cell r="K3893" t="str">
            <v>Homme</v>
          </cell>
          <cell r="L3893">
            <v>3517</v>
          </cell>
          <cell r="M3893" t="str">
            <v>CORSAIRES MALOUIN</v>
          </cell>
          <cell r="N3893" t="str">
            <v>CM KAYAK</v>
          </cell>
          <cell r="O3893">
            <v>3500</v>
          </cell>
          <cell r="P3893" t="str">
            <v>COMITE DEPARTEMENTAL CK D'ILLE ET VILAINE</v>
          </cell>
          <cell r="Q3893" t="str">
            <v>CR03</v>
          </cell>
          <cell r="R3893" t="str">
            <v>COMITE REGIONAL BRETAGNE CK</v>
          </cell>
          <cell r="S3893" t="str">
            <v>FEDERATION FRANCAISE CANOE-KAYAK ET SPORTS PAGAIE</v>
          </cell>
          <cell r="T3893">
            <v>2022</v>
          </cell>
          <cell r="V3893">
            <v>10</v>
          </cell>
          <cell r="W3893" t="str">
            <v>Non</v>
          </cell>
          <cell r="Z3893" t="str">
            <v>M3_LOIS_J</v>
          </cell>
          <cell r="AA3893" t="str">
            <v>Carte 3 mois Loisir Jeune</v>
          </cell>
          <cell r="AB3893">
            <v>73377</v>
          </cell>
          <cell r="AC3893">
            <v>44652</v>
          </cell>
          <cell r="AD3893">
            <v>44658</v>
          </cell>
          <cell r="AE3893">
            <v>44749</v>
          </cell>
          <cell r="AF3893" t="str">
            <v>Aucun</v>
          </cell>
          <cell r="AG3893" t="str">
            <v>P</v>
          </cell>
          <cell r="AH3893" t="str">
            <v>POUSSIN</v>
          </cell>
        </row>
        <row r="3894">
          <cell r="E3894">
            <v>484335</v>
          </cell>
          <cell r="F3894" t="str">
            <v>M.</v>
          </cell>
          <cell r="G3894" t="str">
            <v>GALEP</v>
          </cell>
          <cell r="H3894" t="str">
            <v>YVES</v>
          </cell>
          <cell r="I3894">
            <v>21354</v>
          </cell>
          <cell r="J3894" t="str">
            <v>FRANCE</v>
          </cell>
          <cell r="K3894" t="str">
            <v>Homme</v>
          </cell>
          <cell r="L3894">
            <v>2234</v>
          </cell>
          <cell r="M3894" t="str">
            <v>CLUB NAUTIQUE DE LANCIEUX</v>
          </cell>
          <cell r="N3894" t="str">
            <v>CK LANCIEUX</v>
          </cell>
          <cell r="O3894">
            <v>2200</v>
          </cell>
          <cell r="P3894" t="str">
            <v>COMITE DEPARTEMENTAL CK COTES D'ARMOR</v>
          </cell>
          <cell r="Q3894" t="str">
            <v>CR03</v>
          </cell>
          <cell r="R3894" t="str">
            <v>COMITE REGIONAL BRETAGNE CK</v>
          </cell>
          <cell r="S3894" t="str">
            <v>FEDERATION FRANCAISE CANOE-KAYAK ET SPORTS PAGAIE</v>
          </cell>
          <cell r="T3894">
            <v>2022</v>
          </cell>
          <cell r="V3894">
            <v>55</v>
          </cell>
          <cell r="W3894" t="str">
            <v>Non</v>
          </cell>
          <cell r="Z3894" t="str">
            <v>AN_LOIS_A</v>
          </cell>
          <cell r="AA3894" t="str">
            <v>Carte 1 an Loisir Adulte</v>
          </cell>
          <cell r="AB3894">
            <v>73325</v>
          </cell>
          <cell r="AC3894">
            <v>44652</v>
          </cell>
          <cell r="AD3894">
            <v>44658</v>
          </cell>
          <cell r="AE3894">
            <v>44926</v>
          </cell>
          <cell r="AF3894" t="str">
            <v>Aucun</v>
          </cell>
          <cell r="AG3894" t="str">
            <v>V</v>
          </cell>
          <cell r="AH3894" t="str">
            <v>VETERAN</v>
          </cell>
          <cell r="AJ3894">
            <v>44644</v>
          </cell>
          <cell r="AK3894" t="str">
            <v>Loisir</v>
          </cell>
          <cell r="AL3894" t="str">
            <v>maigret</v>
          </cell>
          <cell r="AM3894">
            <v>10002648151</v>
          </cell>
        </row>
        <row r="3895">
          <cell r="E3895">
            <v>484356</v>
          </cell>
          <cell r="F3895" t="str">
            <v>M.</v>
          </cell>
          <cell r="G3895" t="str">
            <v>BEN HAMOUDA</v>
          </cell>
          <cell r="H3895" t="str">
            <v>MATTHIEU</v>
          </cell>
          <cell r="I3895">
            <v>34092</v>
          </cell>
          <cell r="J3895" t="str">
            <v>FRANCE</v>
          </cell>
          <cell r="K3895" t="str">
            <v>Homme</v>
          </cell>
          <cell r="L3895">
            <v>3504</v>
          </cell>
          <cell r="M3895" t="str">
            <v>CANOE KAYAK REDONNAIS</v>
          </cell>
          <cell r="O3895">
            <v>3500</v>
          </cell>
          <cell r="P3895" t="str">
            <v>COMITE DEPARTEMENTAL CK D'ILLE ET VILAINE</v>
          </cell>
          <cell r="Q3895" t="str">
            <v>CR03</v>
          </cell>
          <cell r="R3895" t="str">
            <v>COMITE REGIONAL BRETAGNE CK</v>
          </cell>
          <cell r="S3895" t="str">
            <v>FEDERATION FRANCAISE CANOE-KAYAK ET SPORTS PAGAIE</v>
          </cell>
          <cell r="T3895">
            <v>2022</v>
          </cell>
          <cell r="V3895">
            <v>55</v>
          </cell>
          <cell r="W3895" t="str">
            <v>Non</v>
          </cell>
          <cell r="Z3895" t="str">
            <v>AN_LOIS_A</v>
          </cell>
          <cell r="AA3895" t="str">
            <v>Carte 1 an Loisir Adulte</v>
          </cell>
          <cell r="AB3895">
            <v>73164</v>
          </cell>
          <cell r="AC3895">
            <v>44652</v>
          </cell>
          <cell r="AD3895">
            <v>44659</v>
          </cell>
          <cell r="AE3895">
            <v>44926</v>
          </cell>
          <cell r="AF3895" t="str">
            <v>Aucun</v>
          </cell>
          <cell r="AG3895" t="str">
            <v>S</v>
          </cell>
          <cell r="AH3895" t="str">
            <v>SENIOR</v>
          </cell>
          <cell r="AJ3895">
            <v>44384</v>
          </cell>
          <cell r="AK3895" t="str">
            <v>Loisir</v>
          </cell>
          <cell r="AL3895" t="str">
            <v>Michel ROUX</v>
          </cell>
          <cell r="AM3895">
            <v>10003712993</v>
          </cell>
        </row>
        <row r="3896">
          <cell r="E3896">
            <v>484360</v>
          </cell>
          <cell r="F3896" t="str">
            <v>Mme</v>
          </cell>
          <cell r="G3896" t="str">
            <v>PROTAT</v>
          </cell>
          <cell r="H3896" t="str">
            <v>VERONIQUE</v>
          </cell>
          <cell r="I3896">
            <v>23834</v>
          </cell>
          <cell r="J3896" t="str">
            <v>FRANCE</v>
          </cell>
          <cell r="K3896" t="str">
            <v>Femme</v>
          </cell>
          <cell r="L3896">
            <v>2912</v>
          </cell>
          <cell r="M3896" t="str">
            <v>LES ALLIGATORS - LANDERNEAU</v>
          </cell>
          <cell r="O3896">
            <v>2900</v>
          </cell>
          <cell r="P3896" t="str">
            <v>COMITE DEPARTEMENTAL CK DU FINISTERE</v>
          </cell>
          <cell r="Q3896" t="str">
            <v>CR03</v>
          </cell>
          <cell r="R3896" t="str">
            <v>COMITE REGIONAL BRETAGNE CK</v>
          </cell>
          <cell r="S3896" t="str">
            <v>FEDERATION FRANCAISE CANOE-KAYAK ET SPORTS PAGAIE</v>
          </cell>
          <cell r="T3896">
            <v>2022</v>
          </cell>
          <cell r="V3896">
            <v>55</v>
          </cell>
          <cell r="W3896" t="str">
            <v>Non</v>
          </cell>
          <cell r="Z3896" t="str">
            <v>AN_LOIS_A</v>
          </cell>
          <cell r="AA3896" t="str">
            <v>Carte 1 an Loisir Adulte</v>
          </cell>
          <cell r="AB3896">
            <v>73117</v>
          </cell>
          <cell r="AC3896">
            <v>44652</v>
          </cell>
          <cell r="AD3896">
            <v>44660</v>
          </cell>
          <cell r="AE3896">
            <v>44926</v>
          </cell>
          <cell r="AF3896" t="str">
            <v>Aucun</v>
          </cell>
          <cell r="AG3896" t="str">
            <v>V</v>
          </cell>
          <cell r="AH3896" t="str">
            <v>VETERAN</v>
          </cell>
          <cell r="AJ3896">
            <v>44659</v>
          </cell>
          <cell r="AK3896" t="str">
            <v>Loisir</v>
          </cell>
        </row>
        <row r="3897">
          <cell r="E3897">
            <v>484363</v>
          </cell>
          <cell r="F3897" t="str">
            <v>Mme</v>
          </cell>
          <cell r="G3897" t="str">
            <v>MEIGNAN</v>
          </cell>
          <cell r="H3897" t="str">
            <v>YOLANDE</v>
          </cell>
          <cell r="I3897">
            <v>26572</v>
          </cell>
          <cell r="J3897" t="str">
            <v>FRANCE</v>
          </cell>
          <cell r="K3897" t="str">
            <v>Femme</v>
          </cell>
          <cell r="L3897">
            <v>2212</v>
          </cell>
          <cell r="M3897" t="str">
            <v>CLUB CANOE KAYAK DE LA RANCE</v>
          </cell>
          <cell r="O3897">
            <v>2200</v>
          </cell>
          <cell r="P3897" t="str">
            <v>COMITE DEPARTEMENTAL CK COTES D'ARMOR</v>
          </cell>
          <cell r="Q3897" t="str">
            <v>CR03</v>
          </cell>
          <cell r="R3897" t="str">
            <v>COMITE REGIONAL BRETAGNE CK</v>
          </cell>
          <cell r="S3897" t="str">
            <v>FEDERATION FRANCAISE CANOE-KAYAK ET SPORTS PAGAIE</v>
          </cell>
          <cell r="T3897">
            <v>2022</v>
          </cell>
          <cell r="V3897">
            <v>55</v>
          </cell>
          <cell r="W3897" t="str">
            <v>Non</v>
          </cell>
          <cell r="Z3897" t="str">
            <v>AN_LOIS_A</v>
          </cell>
          <cell r="AA3897" t="str">
            <v>Carte 1 an Loisir Adulte</v>
          </cell>
          <cell r="AB3897">
            <v>72996</v>
          </cell>
          <cell r="AC3897">
            <v>44652</v>
          </cell>
          <cell r="AD3897">
            <v>44660</v>
          </cell>
          <cell r="AE3897">
            <v>44926</v>
          </cell>
          <cell r="AF3897" t="str">
            <v>Aucun</v>
          </cell>
          <cell r="AG3897" t="str">
            <v>V</v>
          </cell>
          <cell r="AH3897" t="str">
            <v>VETERAN</v>
          </cell>
          <cell r="AJ3897">
            <v>44617</v>
          </cell>
          <cell r="AK3897" t="str">
            <v>Loisir</v>
          </cell>
          <cell r="AL3897" t="str">
            <v>Patrice GAUTIER</v>
          </cell>
          <cell r="AM3897">
            <v>10002606043</v>
          </cell>
        </row>
        <row r="3898">
          <cell r="E3898">
            <v>484365</v>
          </cell>
          <cell r="F3898" t="str">
            <v>Mme</v>
          </cell>
          <cell r="G3898" t="str">
            <v>KERDAVID</v>
          </cell>
          <cell r="H3898" t="str">
            <v>CHRISTELLE</v>
          </cell>
          <cell r="I3898">
            <v>29346</v>
          </cell>
          <cell r="J3898" t="str">
            <v>FRANCE</v>
          </cell>
          <cell r="K3898" t="str">
            <v>Femme</v>
          </cell>
          <cell r="L3898">
            <v>3510</v>
          </cell>
          <cell r="M3898" t="str">
            <v>THORIGNE EAUX VIVES</v>
          </cell>
          <cell r="N3898" t="str">
            <v>TEV</v>
          </cell>
          <cell r="O3898">
            <v>3500</v>
          </cell>
          <cell r="P3898" t="str">
            <v>COMITE DEPARTEMENTAL CK D'ILLE ET VILAINE</v>
          </cell>
          <cell r="Q3898" t="str">
            <v>CR03</v>
          </cell>
          <cell r="R3898" t="str">
            <v>COMITE REGIONAL BRETAGNE CK</v>
          </cell>
          <cell r="S3898" t="str">
            <v>FEDERATION FRANCAISE CANOE-KAYAK ET SPORTS PAGAIE</v>
          </cell>
          <cell r="T3898">
            <v>2022</v>
          </cell>
          <cell r="V3898">
            <v>55</v>
          </cell>
          <cell r="W3898" t="str">
            <v>Non</v>
          </cell>
          <cell r="Z3898" t="str">
            <v>AN_LOIS_A</v>
          </cell>
          <cell r="AA3898" t="str">
            <v>Carte 1 an Loisir Adulte</v>
          </cell>
          <cell r="AB3898">
            <v>73170</v>
          </cell>
          <cell r="AC3898">
            <v>44652</v>
          </cell>
          <cell r="AD3898">
            <v>44660</v>
          </cell>
          <cell r="AE3898">
            <v>44926</v>
          </cell>
          <cell r="AF3898" t="str">
            <v>Aucun</v>
          </cell>
          <cell r="AG3898" t="str">
            <v>V</v>
          </cell>
          <cell r="AH3898" t="str">
            <v>VETERAN</v>
          </cell>
          <cell r="AJ3898">
            <v>44660</v>
          </cell>
          <cell r="AK3898" t="str">
            <v>Loisir</v>
          </cell>
          <cell r="AL3898" t="str">
            <v>GOUALIN</v>
          </cell>
          <cell r="AM3898">
            <v>351032602</v>
          </cell>
        </row>
        <row r="3899">
          <cell r="E3899">
            <v>484368</v>
          </cell>
          <cell r="F3899" t="str">
            <v>M.</v>
          </cell>
          <cell r="G3899" t="str">
            <v>TOLLIA</v>
          </cell>
          <cell r="H3899" t="str">
            <v>AVI</v>
          </cell>
          <cell r="I3899">
            <v>42572</v>
          </cell>
          <cell r="J3899" t="str">
            <v>FRANCE</v>
          </cell>
          <cell r="K3899" t="str">
            <v>Homme</v>
          </cell>
          <cell r="L3899">
            <v>5643</v>
          </cell>
          <cell r="M3899" t="str">
            <v>LANESTER CANOE KAYAK CLUB</v>
          </cell>
          <cell r="N3899" t="str">
            <v>L.C.K.C</v>
          </cell>
          <cell r="O3899">
            <v>5600</v>
          </cell>
          <cell r="P3899" t="str">
            <v>COMITE DEPARTEMENTAL CK DU MORBIHAN</v>
          </cell>
          <cell r="Q3899" t="str">
            <v>CR03</v>
          </cell>
          <cell r="R3899" t="str">
            <v>COMITE REGIONAL BRETAGNE CK</v>
          </cell>
          <cell r="S3899" t="str">
            <v>FEDERATION FRANCAISE CANOE-KAYAK ET SPORTS PAGAIE</v>
          </cell>
          <cell r="T3899">
            <v>2022</v>
          </cell>
          <cell r="V3899">
            <v>20</v>
          </cell>
          <cell r="W3899" t="str">
            <v>Non</v>
          </cell>
          <cell r="Z3899" t="str">
            <v>AN_LOIS_J</v>
          </cell>
          <cell r="AA3899" t="str">
            <v>Carte 1 an Loisir Jeune</v>
          </cell>
          <cell r="AB3899">
            <v>73221</v>
          </cell>
          <cell r="AC3899">
            <v>44652</v>
          </cell>
          <cell r="AD3899">
            <v>44661</v>
          </cell>
          <cell r="AE3899">
            <v>44926</v>
          </cell>
          <cell r="AF3899" t="str">
            <v>Aucun</v>
          </cell>
          <cell r="AG3899" t="str">
            <v>P</v>
          </cell>
          <cell r="AH3899" t="str">
            <v>POUSSIN</v>
          </cell>
        </row>
        <row r="3900">
          <cell r="E3900">
            <v>484369</v>
          </cell>
          <cell r="F3900" t="str">
            <v>Mme</v>
          </cell>
          <cell r="G3900" t="str">
            <v>LE MOING</v>
          </cell>
          <cell r="H3900" t="str">
            <v>MAELYS</v>
          </cell>
          <cell r="I3900">
            <v>41714</v>
          </cell>
          <cell r="J3900" t="str">
            <v>FRANCE</v>
          </cell>
          <cell r="K3900" t="str">
            <v>Femme</v>
          </cell>
          <cell r="L3900">
            <v>5643</v>
          </cell>
          <cell r="M3900" t="str">
            <v>LANESTER CANOE KAYAK CLUB</v>
          </cell>
          <cell r="N3900" t="str">
            <v>L.C.K.C</v>
          </cell>
          <cell r="O3900">
            <v>5600</v>
          </cell>
          <cell r="P3900" t="str">
            <v>COMITE DEPARTEMENTAL CK DU MORBIHAN</v>
          </cell>
          <cell r="Q3900" t="str">
            <v>CR03</v>
          </cell>
          <cell r="R3900" t="str">
            <v>COMITE REGIONAL BRETAGNE CK</v>
          </cell>
          <cell r="S3900" t="str">
            <v>FEDERATION FRANCAISE CANOE-KAYAK ET SPORTS PAGAIE</v>
          </cell>
          <cell r="T3900">
            <v>2022</v>
          </cell>
          <cell r="V3900">
            <v>20</v>
          </cell>
          <cell r="W3900" t="str">
            <v>Non</v>
          </cell>
          <cell r="Z3900" t="str">
            <v>AN_LOIS_J</v>
          </cell>
          <cell r="AA3900" t="str">
            <v>Carte 1 an Loisir Jeune</v>
          </cell>
          <cell r="AB3900">
            <v>73221</v>
          </cell>
          <cell r="AC3900">
            <v>44652</v>
          </cell>
          <cell r="AD3900">
            <v>44661</v>
          </cell>
          <cell r="AE3900">
            <v>44926</v>
          </cell>
          <cell r="AF3900" t="str">
            <v>Aucun</v>
          </cell>
          <cell r="AG3900" t="str">
            <v>P</v>
          </cell>
          <cell r="AH3900" t="str">
            <v>POUSSIN</v>
          </cell>
        </row>
        <row r="3901">
          <cell r="E3901">
            <v>484370</v>
          </cell>
          <cell r="F3901" t="str">
            <v>M.</v>
          </cell>
          <cell r="G3901" t="str">
            <v>HOAREAU</v>
          </cell>
          <cell r="H3901" t="str">
            <v>MAEL</v>
          </cell>
          <cell r="I3901">
            <v>41812</v>
          </cell>
          <cell r="J3901" t="str">
            <v>FRANCE</v>
          </cell>
          <cell r="K3901" t="str">
            <v>Homme</v>
          </cell>
          <cell r="L3901">
            <v>5643</v>
          </cell>
          <cell r="M3901" t="str">
            <v>LANESTER CANOE KAYAK CLUB</v>
          </cell>
          <cell r="N3901" t="str">
            <v>L.C.K.C</v>
          </cell>
          <cell r="O3901">
            <v>5600</v>
          </cell>
          <cell r="P3901" t="str">
            <v>COMITE DEPARTEMENTAL CK DU MORBIHAN</v>
          </cell>
          <cell r="Q3901" t="str">
            <v>CR03</v>
          </cell>
          <cell r="R3901" t="str">
            <v>COMITE REGIONAL BRETAGNE CK</v>
          </cell>
          <cell r="S3901" t="str">
            <v>FEDERATION FRANCAISE CANOE-KAYAK ET SPORTS PAGAIE</v>
          </cell>
          <cell r="T3901">
            <v>2022</v>
          </cell>
          <cell r="V3901">
            <v>20</v>
          </cell>
          <cell r="W3901" t="str">
            <v>Non</v>
          </cell>
          <cell r="Z3901" t="str">
            <v>AN_LOIS_J</v>
          </cell>
          <cell r="AA3901" t="str">
            <v>Carte 1 an Loisir Jeune</v>
          </cell>
          <cell r="AB3901">
            <v>73221</v>
          </cell>
          <cell r="AC3901">
            <v>44652</v>
          </cell>
          <cell r="AD3901">
            <v>44661</v>
          </cell>
          <cell r="AE3901">
            <v>44926</v>
          </cell>
          <cell r="AF3901" t="str">
            <v>Aucun</v>
          </cell>
          <cell r="AG3901" t="str">
            <v>P</v>
          </cell>
          <cell r="AH3901" t="str">
            <v>POUSSIN</v>
          </cell>
        </row>
        <row r="3902">
          <cell r="E3902">
            <v>484371</v>
          </cell>
          <cell r="F3902" t="str">
            <v>Mme</v>
          </cell>
          <cell r="G3902" t="str">
            <v>HOAREAU</v>
          </cell>
          <cell r="H3902" t="str">
            <v>EMLY</v>
          </cell>
          <cell r="I3902">
            <v>43127</v>
          </cell>
          <cell r="J3902" t="str">
            <v>FRANCE</v>
          </cell>
          <cell r="K3902" t="str">
            <v>Femme</v>
          </cell>
          <cell r="L3902">
            <v>5643</v>
          </cell>
          <cell r="M3902" t="str">
            <v>LANESTER CANOE KAYAK CLUB</v>
          </cell>
          <cell r="N3902" t="str">
            <v>L.C.K.C</v>
          </cell>
          <cell r="O3902">
            <v>5600</v>
          </cell>
          <cell r="P3902" t="str">
            <v>COMITE DEPARTEMENTAL CK DU MORBIHAN</v>
          </cell>
          <cell r="Q3902" t="str">
            <v>CR03</v>
          </cell>
          <cell r="R3902" t="str">
            <v>COMITE REGIONAL BRETAGNE CK</v>
          </cell>
          <cell r="S3902" t="str">
            <v>FEDERATION FRANCAISE CANOE-KAYAK ET SPORTS PAGAIE</v>
          </cell>
          <cell r="T3902">
            <v>2022</v>
          </cell>
          <cell r="V3902">
            <v>20</v>
          </cell>
          <cell r="W3902" t="str">
            <v>Non</v>
          </cell>
          <cell r="Z3902" t="str">
            <v>AN_LOIS_J</v>
          </cell>
          <cell r="AA3902" t="str">
            <v>Carte 1 an Loisir Jeune</v>
          </cell>
          <cell r="AB3902">
            <v>73221</v>
          </cell>
          <cell r="AC3902">
            <v>44652</v>
          </cell>
          <cell r="AD3902">
            <v>44661</v>
          </cell>
          <cell r="AE3902">
            <v>44926</v>
          </cell>
          <cell r="AF3902" t="str">
            <v>Aucun</v>
          </cell>
          <cell r="AG3902" t="str">
            <v>P</v>
          </cell>
          <cell r="AH3902" t="str">
            <v>POUSSIN</v>
          </cell>
        </row>
        <row r="3903">
          <cell r="E3903">
            <v>484372</v>
          </cell>
          <cell r="F3903" t="str">
            <v>Mme</v>
          </cell>
          <cell r="G3903" t="str">
            <v>JAN NICOLAS</v>
          </cell>
          <cell r="H3903" t="str">
            <v>SOLENE</v>
          </cell>
          <cell r="I3903">
            <v>42018</v>
          </cell>
          <cell r="J3903" t="str">
            <v>FRANCE</v>
          </cell>
          <cell r="K3903" t="str">
            <v>Femme</v>
          </cell>
          <cell r="L3903">
            <v>5643</v>
          </cell>
          <cell r="M3903" t="str">
            <v>LANESTER CANOE KAYAK CLUB</v>
          </cell>
          <cell r="N3903" t="str">
            <v>L.C.K.C</v>
          </cell>
          <cell r="O3903">
            <v>5600</v>
          </cell>
          <cell r="P3903" t="str">
            <v>COMITE DEPARTEMENTAL CK DU MORBIHAN</v>
          </cell>
          <cell r="Q3903" t="str">
            <v>CR03</v>
          </cell>
          <cell r="R3903" t="str">
            <v>COMITE REGIONAL BRETAGNE CK</v>
          </cell>
          <cell r="S3903" t="str">
            <v>FEDERATION FRANCAISE CANOE-KAYAK ET SPORTS PAGAIE</v>
          </cell>
          <cell r="T3903">
            <v>2022</v>
          </cell>
          <cell r="V3903">
            <v>20</v>
          </cell>
          <cell r="W3903" t="str">
            <v>Non</v>
          </cell>
          <cell r="Z3903" t="str">
            <v>AN_LOIS_J</v>
          </cell>
          <cell r="AA3903" t="str">
            <v>Carte 1 an Loisir Jeune</v>
          </cell>
          <cell r="AB3903">
            <v>73221</v>
          </cell>
          <cell r="AC3903">
            <v>44652</v>
          </cell>
          <cell r="AD3903">
            <v>44661</v>
          </cell>
          <cell r="AE3903">
            <v>44926</v>
          </cell>
          <cell r="AF3903" t="str">
            <v>Aucun</v>
          </cell>
          <cell r="AG3903" t="str">
            <v>P</v>
          </cell>
          <cell r="AH3903" t="str">
            <v>POUSSIN</v>
          </cell>
        </row>
        <row r="3904">
          <cell r="E3904">
            <v>484373</v>
          </cell>
          <cell r="F3904" t="str">
            <v>Mme</v>
          </cell>
          <cell r="G3904" t="str">
            <v>HOCHE</v>
          </cell>
          <cell r="H3904" t="str">
            <v>EVA</v>
          </cell>
          <cell r="I3904">
            <v>42160</v>
          </cell>
          <cell r="J3904" t="str">
            <v>FRANCE</v>
          </cell>
          <cell r="K3904" t="str">
            <v>Femme</v>
          </cell>
          <cell r="L3904">
            <v>5643</v>
          </cell>
          <cell r="M3904" t="str">
            <v>LANESTER CANOE KAYAK CLUB</v>
          </cell>
          <cell r="N3904" t="str">
            <v>L.C.K.C</v>
          </cell>
          <cell r="O3904">
            <v>5600</v>
          </cell>
          <cell r="P3904" t="str">
            <v>COMITE DEPARTEMENTAL CK DU MORBIHAN</v>
          </cell>
          <cell r="Q3904" t="str">
            <v>CR03</v>
          </cell>
          <cell r="R3904" t="str">
            <v>COMITE REGIONAL BRETAGNE CK</v>
          </cell>
          <cell r="S3904" t="str">
            <v>FEDERATION FRANCAISE CANOE-KAYAK ET SPORTS PAGAIE</v>
          </cell>
          <cell r="T3904">
            <v>2022</v>
          </cell>
          <cell r="V3904">
            <v>20</v>
          </cell>
          <cell r="W3904" t="str">
            <v>Non</v>
          </cell>
          <cell r="Z3904" t="str">
            <v>AN_LOIS_J</v>
          </cell>
          <cell r="AA3904" t="str">
            <v>Carte 1 an Loisir Jeune</v>
          </cell>
          <cell r="AB3904">
            <v>73221</v>
          </cell>
          <cell r="AC3904">
            <v>44652</v>
          </cell>
          <cell r="AD3904">
            <v>44661</v>
          </cell>
          <cell r="AE3904">
            <v>44926</v>
          </cell>
          <cell r="AF3904" t="str">
            <v>Aucun</v>
          </cell>
          <cell r="AG3904" t="str">
            <v>P</v>
          </cell>
          <cell r="AH3904" t="str">
            <v>POUSSIN</v>
          </cell>
        </row>
        <row r="3905">
          <cell r="E3905">
            <v>484374</v>
          </cell>
          <cell r="F3905" t="str">
            <v>M.</v>
          </cell>
          <cell r="G3905" t="str">
            <v>HOCHE</v>
          </cell>
          <cell r="H3905" t="str">
            <v>JULIEN</v>
          </cell>
          <cell r="I3905">
            <v>42775</v>
          </cell>
          <cell r="J3905" t="str">
            <v>FRANCE</v>
          </cell>
          <cell r="K3905" t="str">
            <v>Homme</v>
          </cell>
          <cell r="L3905">
            <v>5643</v>
          </cell>
          <cell r="M3905" t="str">
            <v>LANESTER CANOE KAYAK CLUB</v>
          </cell>
          <cell r="N3905" t="str">
            <v>L.C.K.C</v>
          </cell>
          <cell r="O3905">
            <v>5600</v>
          </cell>
          <cell r="P3905" t="str">
            <v>COMITE DEPARTEMENTAL CK DU MORBIHAN</v>
          </cell>
          <cell r="Q3905" t="str">
            <v>CR03</v>
          </cell>
          <cell r="R3905" t="str">
            <v>COMITE REGIONAL BRETAGNE CK</v>
          </cell>
          <cell r="S3905" t="str">
            <v>FEDERATION FRANCAISE CANOE-KAYAK ET SPORTS PAGAIE</v>
          </cell>
          <cell r="T3905">
            <v>2022</v>
          </cell>
          <cell r="V3905">
            <v>20</v>
          </cell>
          <cell r="W3905" t="str">
            <v>Non</v>
          </cell>
          <cell r="Z3905" t="str">
            <v>AN_LOIS_J</v>
          </cell>
          <cell r="AA3905" t="str">
            <v>Carte 1 an Loisir Jeune</v>
          </cell>
          <cell r="AB3905">
            <v>73221</v>
          </cell>
          <cell r="AC3905">
            <v>44652</v>
          </cell>
          <cell r="AD3905">
            <v>44661</v>
          </cell>
          <cell r="AE3905">
            <v>44926</v>
          </cell>
          <cell r="AF3905" t="str">
            <v>Aucun</v>
          </cell>
          <cell r="AG3905" t="str">
            <v>P</v>
          </cell>
          <cell r="AH3905" t="str">
            <v>POUSSIN</v>
          </cell>
        </row>
        <row r="3906">
          <cell r="E3906">
            <v>484395</v>
          </cell>
          <cell r="F3906" t="str">
            <v>M.</v>
          </cell>
          <cell r="G3906" t="str">
            <v>LE TRIONNAIRE</v>
          </cell>
          <cell r="H3906" t="str">
            <v>ALIX</v>
          </cell>
          <cell r="I3906">
            <v>33694</v>
          </cell>
          <cell r="J3906" t="str">
            <v>FRANCE</v>
          </cell>
          <cell r="K3906" t="str">
            <v>Homme</v>
          </cell>
          <cell r="L3906">
            <v>2909</v>
          </cell>
          <cell r="M3906" t="str">
            <v>BREST BRETAGNE NAUTISME</v>
          </cell>
          <cell r="N3906" t="str">
            <v>BBN</v>
          </cell>
          <cell r="O3906">
            <v>2900</v>
          </cell>
          <cell r="P3906" t="str">
            <v>COMITE DEPARTEMENTAL CK DU FINISTERE</v>
          </cell>
          <cell r="Q3906" t="str">
            <v>CR03</v>
          </cell>
          <cell r="R3906" t="str">
            <v>COMITE REGIONAL BRETAGNE CK</v>
          </cell>
          <cell r="S3906" t="str">
            <v>FEDERATION FRANCAISE CANOE-KAYAK ET SPORTS PAGAIE</v>
          </cell>
          <cell r="T3906">
            <v>2022</v>
          </cell>
          <cell r="V3906">
            <v>55</v>
          </cell>
          <cell r="W3906" t="str">
            <v>Non</v>
          </cell>
          <cell r="Z3906" t="str">
            <v>AN_LOIS_A</v>
          </cell>
          <cell r="AA3906" t="str">
            <v>Carte 1 an Loisir Adulte</v>
          </cell>
          <cell r="AB3906">
            <v>73329</v>
          </cell>
          <cell r="AC3906">
            <v>44652</v>
          </cell>
          <cell r="AD3906">
            <v>44662</v>
          </cell>
          <cell r="AE3906">
            <v>44926</v>
          </cell>
          <cell r="AF3906" t="str">
            <v>Aucun</v>
          </cell>
          <cell r="AG3906" t="str">
            <v>S</v>
          </cell>
          <cell r="AH3906" t="str">
            <v>SENIOR</v>
          </cell>
          <cell r="AJ3906">
            <v>44662</v>
          </cell>
          <cell r="AK3906" t="str">
            <v>Loisir</v>
          </cell>
          <cell r="AL3906" t="str">
            <v>KERHASCOET</v>
          </cell>
          <cell r="AM3906">
            <v>10002611597</v>
          </cell>
        </row>
        <row r="3907">
          <cell r="E3907">
            <v>484516</v>
          </cell>
          <cell r="F3907" t="str">
            <v>M.</v>
          </cell>
          <cell r="G3907" t="str">
            <v>JEGU</v>
          </cell>
          <cell r="H3907" t="str">
            <v>MALO</v>
          </cell>
          <cell r="I3907">
            <v>33625</v>
          </cell>
          <cell r="J3907" t="str">
            <v>FRANCE</v>
          </cell>
          <cell r="K3907" t="str">
            <v>Homme</v>
          </cell>
          <cell r="L3907">
            <v>3517</v>
          </cell>
          <cell r="M3907" t="str">
            <v>CORSAIRES MALOUIN</v>
          </cell>
          <cell r="N3907" t="str">
            <v>CM KAYAK</v>
          </cell>
          <cell r="O3907">
            <v>3500</v>
          </cell>
          <cell r="P3907" t="str">
            <v>COMITE DEPARTEMENTAL CK D'ILLE ET VILAINE</v>
          </cell>
          <cell r="Q3907" t="str">
            <v>CR03</v>
          </cell>
          <cell r="R3907" t="str">
            <v>COMITE REGIONAL BRETAGNE CK</v>
          </cell>
          <cell r="S3907" t="str">
            <v>FEDERATION FRANCAISE CANOE-KAYAK ET SPORTS PAGAIE</v>
          </cell>
          <cell r="T3907">
            <v>2022</v>
          </cell>
          <cell r="V3907">
            <v>20</v>
          </cell>
          <cell r="W3907" t="str">
            <v>Non</v>
          </cell>
          <cell r="Z3907" t="str">
            <v>M3_LOIS_A</v>
          </cell>
          <cell r="AA3907" t="str">
            <v>Carte 3 mois Loisir Adulte</v>
          </cell>
          <cell r="AB3907">
            <v>73377</v>
          </cell>
          <cell r="AC3907">
            <v>44652</v>
          </cell>
          <cell r="AD3907">
            <v>44672</v>
          </cell>
          <cell r="AE3907">
            <v>44763</v>
          </cell>
          <cell r="AF3907" t="str">
            <v>Aucun</v>
          </cell>
          <cell r="AG3907" t="str">
            <v>S</v>
          </cell>
          <cell r="AH3907" t="str">
            <v>SENIOR</v>
          </cell>
        </row>
        <row r="3908">
          <cell r="E3908">
            <v>484517</v>
          </cell>
          <cell r="F3908" t="str">
            <v>M.</v>
          </cell>
          <cell r="G3908" t="str">
            <v>DE ROMANS</v>
          </cell>
          <cell r="H3908" t="str">
            <v>JEAN-MICHEL</v>
          </cell>
          <cell r="I3908">
            <v>21364</v>
          </cell>
          <cell r="J3908" t="str">
            <v>FRANCE</v>
          </cell>
          <cell r="K3908" t="str">
            <v>Homme</v>
          </cell>
          <cell r="L3908">
            <v>5643</v>
          </cell>
          <cell r="M3908" t="str">
            <v>LANESTER CANOE KAYAK CLUB</v>
          </cell>
          <cell r="N3908" t="str">
            <v>L.C.K.C</v>
          </cell>
          <cell r="O3908">
            <v>5600</v>
          </cell>
          <cell r="P3908" t="str">
            <v>COMITE DEPARTEMENTAL CK DU MORBIHAN</v>
          </cell>
          <cell r="Q3908" t="str">
            <v>CR03</v>
          </cell>
          <cell r="R3908" t="str">
            <v>COMITE REGIONAL BRETAGNE CK</v>
          </cell>
          <cell r="S3908" t="str">
            <v>FEDERATION FRANCAISE CANOE-KAYAK ET SPORTS PAGAIE</v>
          </cell>
          <cell r="T3908">
            <v>2022</v>
          </cell>
          <cell r="V3908">
            <v>2</v>
          </cell>
          <cell r="W3908" t="str">
            <v>Non</v>
          </cell>
          <cell r="Z3908" t="str">
            <v>AN_SANS_P</v>
          </cell>
          <cell r="AA3908" t="str">
            <v>Carte annuelle sans pratique</v>
          </cell>
          <cell r="AB3908">
            <v>73221</v>
          </cell>
          <cell r="AC3908">
            <v>44652</v>
          </cell>
          <cell r="AD3908">
            <v>44672</v>
          </cell>
          <cell r="AE3908">
            <v>44926</v>
          </cell>
          <cell r="AF3908" t="str">
            <v>Aucun</v>
          </cell>
          <cell r="AG3908" t="str">
            <v>V</v>
          </cell>
          <cell r="AH3908" t="str">
            <v>VETERAN</v>
          </cell>
        </row>
        <row r="3909">
          <cell r="E3909">
            <v>484543</v>
          </cell>
          <cell r="F3909" t="str">
            <v>M.</v>
          </cell>
          <cell r="G3909" t="str">
            <v>LECOMTE</v>
          </cell>
          <cell r="H3909" t="str">
            <v>ARTHUR</v>
          </cell>
          <cell r="I3909">
            <v>40887</v>
          </cell>
          <cell r="J3909" t="str">
            <v>FRANCE</v>
          </cell>
          <cell r="K3909" t="str">
            <v>Homme</v>
          </cell>
          <cell r="L3909">
            <v>5642</v>
          </cell>
          <cell r="M3909" t="str">
            <v>PLOUAY EAU VIVE</v>
          </cell>
          <cell r="N3909" t="str">
            <v>PEV</v>
          </cell>
          <cell r="O3909">
            <v>5600</v>
          </cell>
          <cell r="P3909" t="str">
            <v>COMITE DEPARTEMENTAL CK DU MORBIHAN</v>
          </cell>
          <cell r="Q3909" t="str">
            <v>CR03</v>
          </cell>
          <cell r="R3909" t="str">
            <v>COMITE REGIONAL BRETAGNE CK</v>
          </cell>
          <cell r="S3909" t="str">
            <v>FEDERATION FRANCAISE CANOE-KAYAK ET SPORTS PAGAIE</v>
          </cell>
          <cell r="T3909">
            <v>2022</v>
          </cell>
          <cell r="V3909">
            <v>10</v>
          </cell>
          <cell r="W3909" t="str">
            <v>Non</v>
          </cell>
          <cell r="Z3909" t="str">
            <v>M3_LOIS_J</v>
          </cell>
          <cell r="AA3909" t="str">
            <v>Carte 3 mois Loisir Jeune</v>
          </cell>
          <cell r="AB3909">
            <v>72631</v>
          </cell>
          <cell r="AC3909">
            <v>44621</v>
          </cell>
          <cell r="AD3909">
            <v>44673</v>
          </cell>
          <cell r="AE3909">
            <v>44764</v>
          </cell>
          <cell r="AF3909" t="str">
            <v>Aucun</v>
          </cell>
          <cell r="AG3909" t="str">
            <v>B</v>
          </cell>
          <cell r="AH3909" t="str">
            <v>BENJAMIN</v>
          </cell>
          <cell r="AJ3909">
            <v>44673</v>
          </cell>
          <cell r="AK3909" t="str">
            <v>Loisir</v>
          </cell>
        </row>
        <row r="3910">
          <cell r="E3910">
            <v>484574</v>
          </cell>
          <cell r="F3910" t="str">
            <v>Mme</v>
          </cell>
          <cell r="G3910" t="str">
            <v>SIVY</v>
          </cell>
          <cell r="H3910" t="str">
            <v>CHEYENNE</v>
          </cell>
          <cell r="I3910">
            <v>41047</v>
          </cell>
          <cell r="J3910" t="str">
            <v>FRANCE</v>
          </cell>
          <cell r="K3910" t="str">
            <v>Femme</v>
          </cell>
          <cell r="L3910">
            <v>5642</v>
          </cell>
          <cell r="M3910" t="str">
            <v>PLOUAY EAU VIVE</v>
          </cell>
          <cell r="N3910" t="str">
            <v>PEV</v>
          </cell>
          <cell r="O3910">
            <v>5600</v>
          </cell>
          <cell r="P3910" t="str">
            <v>COMITE DEPARTEMENTAL CK DU MORBIHAN</v>
          </cell>
          <cell r="Q3910" t="str">
            <v>CR03</v>
          </cell>
          <cell r="R3910" t="str">
            <v>COMITE REGIONAL BRETAGNE CK</v>
          </cell>
          <cell r="S3910" t="str">
            <v>FEDERATION FRANCAISE CANOE-KAYAK ET SPORTS PAGAIE</v>
          </cell>
          <cell r="T3910">
            <v>2022</v>
          </cell>
          <cell r="V3910">
            <v>10</v>
          </cell>
          <cell r="W3910" t="str">
            <v>Non</v>
          </cell>
          <cell r="Z3910" t="str">
            <v>M3_LOIS_J</v>
          </cell>
          <cell r="AA3910" t="str">
            <v>Carte 3 mois Loisir Jeune</v>
          </cell>
          <cell r="AB3910">
            <v>72631</v>
          </cell>
          <cell r="AC3910">
            <v>44621</v>
          </cell>
          <cell r="AD3910">
            <v>44673</v>
          </cell>
          <cell r="AE3910">
            <v>44764</v>
          </cell>
          <cell r="AF3910" t="str">
            <v>Aucun</v>
          </cell>
          <cell r="AG3910" t="str">
            <v>P</v>
          </cell>
          <cell r="AH3910" t="str">
            <v>POUSSIN</v>
          </cell>
          <cell r="AJ3910">
            <v>44673</v>
          </cell>
          <cell r="AK3910" t="str">
            <v>Loisir</v>
          </cell>
        </row>
        <row r="3911">
          <cell r="E3911">
            <v>484575</v>
          </cell>
          <cell r="F3911" t="str">
            <v>Mme</v>
          </cell>
          <cell r="G3911" t="str">
            <v>SIVY</v>
          </cell>
          <cell r="H3911" t="str">
            <v>THEODORANE</v>
          </cell>
          <cell r="I3911">
            <v>40129</v>
          </cell>
          <cell r="J3911" t="str">
            <v>FRANCE</v>
          </cell>
          <cell r="K3911" t="str">
            <v>Femme</v>
          </cell>
          <cell r="L3911">
            <v>5642</v>
          </cell>
          <cell r="M3911" t="str">
            <v>PLOUAY EAU VIVE</v>
          </cell>
          <cell r="N3911" t="str">
            <v>PEV</v>
          </cell>
          <cell r="O3911">
            <v>5600</v>
          </cell>
          <cell r="P3911" t="str">
            <v>COMITE DEPARTEMENTAL CK DU MORBIHAN</v>
          </cell>
          <cell r="Q3911" t="str">
            <v>CR03</v>
          </cell>
          <cell r="R3911" t="str">
            <v>COMITE REGIONAL BRETAGNE CK</v>
          </cell>
          <cell r="S3911" t="str">
            <v>FEDERATION FRANCAISE CANOE-KAYAK ET SPORTS PAGAIE</v>
          </cell>
          <cell r="T3911">
            <v>2022</v>
          </cell>
          <cell r="V3911">
            <v>10</v>
          </cell>
          <cell r="W3911" t="str">
            <v>Non</v>
          </cell>
          <cell r="Z3911" t="str">
            <v>M3_LOIS_J</v>
          </cell>
          <cell r="AA3911" t="str">
            <v>Carte 3 mois Loisir Jeune</v>
          </cell>
          <cell r="AB3911">
            <v>72631</v>
          </cell>
          <cell r="AC3911">
            <v>44621</v>
          </cell>
          <cell r="AD3911">
            <v>44673</v>
          </cell>
          <cell r="AE3911">
            <v>44764</v>
          </cell>
          <cell r="AF3911" t="str">
            <v>Aucun</v>
          </cell>
          <cell r="AG3911" t="str">
            <v>M</v>
          </cell>
          <cell r="AH3911" t="str">
            <v>MINIME</v>
          </cell>
          <cell r="AJ3911">
            <v>44673</v>
          </cell>
          <cell r="AK3911" t="str">
            <v>Loisir</v>
          </cell>
        </row>
        <row r="3912">
          <cell r="E3912">
            <v>484613</v>
          </cell>
          <cell r="F3912" t="str">
            <v>M.</v>
          </cell>
          <cell r="G3912" t="str">
            <v>SIVY</v>
          </cell>
          <cell r="H3912" t="str">
            <v>KAMRONN</v>
          </cell>
          <cell r="I3912">
            <v>40536</v>
          </cell>
          <cell r="J3912" t="str">
            <v>FRANCE</v>
          </cell>
          <cell r="K3912" t="str">
            <v>Homme</v>
          </cell>
          <cell r="L3912">
            <v>5642</v>
          </cell>
          <cell r="M3912" t="str">
            <v>PLOUAY EAU VIVE</v>
          </cell>
          <cell r="N3912" t="str">
            <v>PEV</v>
          </cell>
          <cell r="O3912">
            <v>5600</v>
          </cell>
          <cell r="P3912" t="str">
            <v>COMITE DEPARTEMENTAL CK DU MORBIHAN</v>
          </cell>
          <cell r="Q3912" t="str">
            <v>CR03</v>
          </cell>
          <cell r="R3912" t="str">
            <v>COMITE REGIONAL BRETAGNE CK</v>
          </cell>
          <cell r="S3912" t="str">
            <v>FEDERATION FRANCAISE CANOE-KAYAK ET SPORTS PAGAIE</v>
          </cell>
          <cell r="T3912">
            <v>2022</v>
          </cell>
          <cell r="V3912">
            <v>10</v>
          </cell>
          <cell r="W3912" t="str">
            <v>Non</v>
          </cell>
          <cell r="Z3912" t="str">
            <v>M3_LOIS_J</v>
          </cell>
          <cell r="AA3912" t="str">
            <v>Carte 3 mois Loisir Jeune</v>
          </cell>
          <cell r="AB3912">
            <v>72631</v>
          </cell>
          <cell r="AC3912">
            <v>44621</v>
          </cell>
          <cell r="AD3912">
            <v>44676</v>
          </cell>
          <cell r="AE3912">
            <v>44767</v>
          </cell>
          <cell r="AF3912" t="str">
            <v>Aucun</v>
          </cell>
          <cell r="AG3912" t="str">
            <v>B</v>
          </cell>
          <cell r="AH3912" t="str">
            <v>BENJAMIN</v>
          </cell>
          <cell r="AJ3912">
            <v>44676</v>
          </cell>
          <cell r="AK3912" t="str">
            <v>Loisir</v>
          </cell>
        </row>
        <row r="3913">
          <cell r="E3913">
            <v>484703</v>
          </cell>
          <cell r="F3913" t="str">
            <v>M.</v>
          </cell>
          <cell r="G3913" t="str">
            <v>MBUELE</v>
          </cell>
          <cell r="H3913" t="str">
            <v>NATHAN</v>
          </cell>
          <cell r="I3913">
            <v>39995</v>
          </cell>
          <cell r="J3913" t="str">
            <v>FRANCE</v>
          </cell>
          <cell r="K3913" t="str">
            <v>Homme</v>
          </cell>
          <cell r="L3913">
            <v>2903</v>
          </cell>
          <cell r="M3913" t="str">
            <v>CK DE QUIMPER CORNOUAILLE</v>
          </cell>
          <cell r="O3913">
            <v>2900</v>
          </cell>
          <cell r="P3913" t="str">
            <v>COMITE DEPARTEMENTAL CK DU FINISTERE</v>
          </cell>
          <cell r="Q3913" t="str">
            <v>CR03</v>
          </cell>
          <cell r="R3913" t="str">
            <v>COMITE REGIONAL BRETAGNE CK</v>
          </cell>
          <cell r="S3913" t="str">
            <v>FEDERATION FRANCAISE CANOE-KAYAK ET SPORTS PAGAIE</v>
          </cell>
          <cell r="T3913">
            <v>2022</v>
          </cell>
          <cell r="V3913">
            <v>10</v>
          </cell>
          <cell r="W3913" t="str">
            <v>Non</v>
          </cell>
          <cell r="Z3913" t="str">
            <v>M3_LOIS_J</v>
          </cell>
          <cell r="AA3913" t="str">
            <v>Carte 3 mois Loisir Jeune</v>
          </cell>
          <cell r="AB3913">
            <v>73110</v>
          </cell>
          <cell r="AC3913">
            <v>44652</v>
          </cell>
          <cell r="AD3913">
            <v>44678</v>
          </cell>
          <cell r="AE3913">
            <v>44769</v>
          </cell>
          <cell r="AF3913" t="str">
            <v>Aucun</v>
          </cell>
          <cell r="AG3913" t="str">
            <v>M</v>
          </cell>
          <cell r="AH3913" t="str">
            <v>MINIME</v>
          </cell>
          <cell r="AJ3913">
            <v>44678</v>
          </cell>
          <cell r="AK3913" t="str">
            <v>Loisir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3FAFD-CD1D-4019-8618-ECEEC348C71F}">
  <sheetPr codeName="Feuil1"/>
  <dimension ref="A1:Q307"/>
  <sheetViews>
    <sheetView topLeftCell="C1" workbookViewId="0">
      <selection activeCell="M19" sqref="M19"/>
    </sheetView>
  </sheetViews>
  <sheetFormatPr baseColWidth="10" defaultRowHeight="14.4" x14ac:dyDescent="0.3"/>
  <cols>
    <col min="1" max="1" width="10" style="1" bestFit="1" customWidth="1"/>
    <col min="2" max="2" width="10.5546875" style="1" customWidth="1"/>
    <col min="3" max="3" width="19.21875" style="2" bestFit="1" customWidth="1"/>
    <col min="4" max="4" width="22.6640625" style="1" bestFit="1" customWidth="1"/>
    <col min="5" max="5" width="20.77734375" style="1" bestFit="1" customWidth="1"/>
    <col min="6" max="6" width="28.109375" style="1" hidden="1" customWidth="1"/>
    <col min="7" max="7" width="8.44140625" style="8" customWidth="1"/>
    <col min="8" max="8" width="18.88671875" style="1" hidden="1" customWidth="1"/>
    <col min="9" max="9" width="27.6640625" style="1" customWidth="1"/>
    <col min="10" max="10" width="13.44140625" style="3" bestFit="1" customWidth="1"/>
    <col min="11" max="11" width="11.5546875" style="1"/>
    <col min="12" max="12" width="13.88671875" style="1" customWidth="1"/>
    <col min="13" max="13" width="13.21875" style="1" customWidth="1"/>
    <col min="14" max="14" width="8.109375" style="1" bestFit="1" customWidth="1"/>
    <col min="15" max="15" width="11.5546875" style="1"/>
    <col min="16" max="16" width="19.33203125" style="1" customWidth="1"/>
    <col min="17" max="17" width="11.5546875" style="1"/>
  </cols>
  <sheetData>
    <row r="1" spans="1:17" x14ac:dyDescent="0.3">
      <c r="A1" s="1" t="s">
        <v>0</v>
      </c>
      <c r="B1" s="1" t="s">
        <v>1</v>
      </c>
      <c r="C1" s="2" t="s">
        <v>2</v>
      </c>
      <c r="D1" s="1" t="str">
        <f>IF($B1="","",VLOOKUP($B1,[1]BaseLicence!$E:$AO,3,FALSE))</f>
        <v>NOM_PERSONNE</v>
      </c>
      <c r="E1" s="1" t="str">
        <f>IF($B1="","",VLOOKUP($B1,[1]BaseLicence!$E:$AO,4,FALSE))</f>
        <v>PRENOM_PERSONNE</v>
      </c>
      <c r="F1" s="1" t="str">
        <f>IF($B1="","",VLOOKUP($B1,[1]BaseLicence!$E:$AO,5,FALSE))</f>
        <v>DATE_NAISSANCE_PERSONNE</v>
      </c>
      <c r="G1" s="3" t="str">
        <f>IF($B1="","",VLOOKUP($B1,[1]BaseLicence!$E:$AO,7,FALSE))</f>
        <v>SEXE_PERSONNE</v>
      </c>
      <c r="H1" s="1" t="str">
        <f>IF($B1="","",VLOOKUP($B1,[1]BaseLicence!$E:$AO,8,FALSE))</f>
        <v>CODE_STRUCTURE</v>
      </c>
      <c r="I1" s="1" t="str">
        <f>IF($B1="","",VLOOKUP($B1,[1]BaseLicence!$E:$AO,9,FALSE))</f>
        <v>NOM_STRUCTURE</v>
      </c>
      <c r="J1" s="3" t="str">
        <f>IF($B1="","",VLOOKUP($B1,[1]BaseLicence!$E:$AO,30,FALSE))</f>
        <v>LIB_CATAGE</v>
      </c>
      <c r="K1" s="1" t="s">
        <v>10</v>
      </c>
      <c r="L1" s="1" t="s">
        <v>247</v>
      </c>
      <c r="M1" s="1" t="s">
        <v>248</v>
      </c>
      <c r="N1" s="1" t="s">
        <v>11</v>
      </c>
      <c r="O1" s="1" t="s">
        <v>12</v>
      </c>
      <c r="P1" s="1" t="s">
        <v>249</v>
      </c>
      <c r="Q1" s="3" t="s">
        <v>250</v>
      </c>
    </row>
    <row r="2" spans="1:17" x14ac:dyDescent="0.3">
      <c r="A2" s="1">
        <v>46</v>
      </c>
      <c r="B2" s="1">
        <v>327067</v>
      </c>
      <c r="C2" s="4" t="s">
        <v>16</v>
      </c>
      <c r="D2" s="1" t="str">
        <f>IF($B2="","",VLOOKUP($B2,[1]BaseLicence!$E:$AO,3,FALSE))</f>
        <v>BIDAULT</v>
      </c>
      <c r="E2" s="1" t="str">
        <f>IF($B2="","",VLOOKUP($B2,[1]BaseLicence!$E:$AO,4,FALSE))</f>
        <v>YAELLE</v>
      </c>
      <c r="F2" s="1">
        <f>IF($B2="","",VLOOKUP($B2,[1]BaseLicence!$E:$AO,5,FALSE))</f>
        <v>39564</v>
      </c>
      <c r="G2" s="3" t="str">
        <f>IF($B2="","",VLOOKUP($B2,[1]BaseLicence!$E:$AO,7,FALSE))</f>
        <v>Femme</v>
      </c>
      <c r="H2" s="1">
        <f>IF($B2="","",VLOOKUP($B2,[1]BaseLicence!$E:$AO,8,FALSE))</f>
        <v>2214</v>
      </c>
      <c r="I2" s="1" t="str">
        <f>IF($B2="","",VLOOKUP($B2,[1]BaseLicence!$E:$AO,9,FALSE))</f>
        <v>C.K.C PLANCOET</v>
      </c>
      <c r="J2" s="3" t="str">
        <f>IF($B2="","",VLOOKUP($B2,[1]BaseLicence!$E:$AO,30,FALSE))</f>
        <v>MINIME</v>
      </c>
      <c r="K2" s="1" t="s">
        <v>251</v>
      </c>
      <c r="L2" s="5">
        <v>8.2106481481481489E-2</v>
      </c>
      <c r="M2" s="5">
        <v>9.5567129629629641E-2</v>
      </c>
      <c r="N2" s="5">
        <f>M2-L2</f>
        <v>1.3460648148148152E-2</v>
      </c>
      <c r="O2" s="5">
        <v>2.31481481481481E-4</v>
      </c>
      <c r="P2" s="5">
        <f>N2-O2</f>
        <v>1.322916666666667E-2</v>
      </c>
      <c r="Q2" s="1">
        <v>1</v>
      </c>
    </row>
    <row r="3" spans="1:17" x14ac:dyDescent="0.3">
      <c r="A3" s="1">
        <v>45</v>
      </c>
      <c r="B3" s="1">
        <v>327065</v>
      </c>
      <c r="C3" s="4" t="s">
        <v>16</v>
      </c>
      <c r="D3" s="1" t="str">
        <f>IF($B3="","",VLOOKUP($B3,[1]BaseLicence!$E:$AO,3,FALSE))</f>
        <v>BEAUDUCEL</v>
      </c>
      <c r="E3" s="1" t="str">
        <f>IF($B3="","",VLOOKUP($B3,[1]BaseLicence!$E:$AO,4,FALSE))</f>
        <v>ANGELINE</v>
      </c>
      <c r="F3" s="1">
        <f>IF($B3="","",VLOOKUP($B3,[1]BaseLicence!$E:$AO,5,FALSE))</f>
        <v>39635</v>
      </c>
      <c r="G3" s="3" t="str">
        <f>IF($B3="","",VLOOKUP($B3,[1]BaseLicence!$E:$AO,7,FALSE))</f>
        <v>Femme</v>
      </c>
      <c r="H3" s="1">
        <f>IF($B3="","",VLOOKUP($B3,[1]BaseLicence!$E:$AO,8,FALSE))</f>
        <v>2214</v>
      </c>
      <c r="I3" s="1" t="str">
        <f>IF($B3="","",VLOOKUP($B3,[1]BaseLicence!$E:$AO,9,FALSE))</f>
        <v>C.K.C PLANCOET</v>
      </c>
      <c r="J3" s="3" t="str">
        <f>IF($B3="","",VLOOKUP($B3,[1]BaseLicence!$E:$AO,30,FALSE))</f>
        <v>MINIME</v>
      </c>
      <c r="K3" s="1" t="s">
        <v>251</v>
      </c>
      <c r="L3" s="5">
        <v>8.1365740740740738E-2</v>
      </c>
      <c r="M3" s="5">
        <v>9.5150462962962964E-2</v>
      </c>
      <c r="N3" s="5">
        <f>M3-L3</f>
        <v>1.3784722222222226E-2</v>
      </c>
      <c r="O3" s="5">
        <v>2.31481481481481E-4</v>
      </c>
      <c r="P3" s="5">
        <f>N3-O3</f>
        <v>1.3553240740740744E-2</v>
      </c>
      <c r="Q3" s="1">
        <v>2</v>
      </c>
    </row>
    <row r="4" spans="1:17" x14ac:dyDescent="0.3">
      <c r="A4" s="1">
        <v>20</v>
      </c>
      <c r="B4" s="1">
        <v>351734</v>
      </c>
      <c r="C4" s="4" t="s">
        <v>16</v>
      </c>
      <c r="D4" s="1" t="str">
        <f>IF($B4="","",VLOOKUP($B4,[1]BaseLicence!$E:$AO,3,FALSE))</f>
        <v>PRECIGOUX</v>
      </c>
      <c r="E4" s="1" t="str">
        <f>IF($B4="","",VLOOKUP($B4,[1]BaseLicence!$E:$AO,4,FALSE))</f>
        <v>THEO</v>
      </c>
      <c r="F4" s="1">
        <f>IF($B4="","",VLOOKUP($B4,[1]BaseLicence!$E:$AO,5,FALSE))</f>
        <v>39482</v>
      </c>
      <c r="G4" s="3" t="str">
        <f>IF($B4="","",VLOOKUP($B4,[1]BaseLicence!$E:$AO,7,FALSE))</f>
        <v>Homme</v>
      </c>
      <c r="H4" s="1">
        <f>IF($B4="","",VLOOKUP($B4,[1]BaseLicence!$E:$AO,8,FALSE))</f>
        <v>2903</v>
      </c>
      <c r="I4" s="1" t="str">
        <f>IF($B4="","",VLOOKUP($B4,[1]BaseLicence!$E:$AO,9,FALSE))</f>
        <v>CK DE QUIMPER CORNOUAILLE</v>
      </c>
      <c r="J4" s="3" t="str">
        <f>IF($B4="","",VLOOKUP($B4,[1]BaseLicence!$E:$AO,30,FALSE))</f>
        <v>MINIME</v>
      </c>
      <c r="K4" s="1" t="s">
        <v>251</v>
      </c>
      <c r="L4" s="5">
        <v>0.10825231481481483</v>
      </c>
      <c r="M4" s="5">
        <v>0.12188657407407406</v>
      </c>
      <c r="N4" s="5">
        <f>M4-L4</f>
        <v>1.3634259259259235E-2</v>
      </c>
      <c r="O4" s="5">
        <v>1.7361111111111101E-4</v>
      </c>
      <c r="P4" s="5">
        <f>N4-O4</f>
        <v>1.3460648148148124E-2</v>
      </c>
      <c r="Q4" s="1">
        <v>1</v>
      </c>
    </row>
    <row r="5" spans="1:17" x14ac:dyDescent="0.3">
      <c r="A5" s="1">
        <v>34</v>
      </c>
      <c r="B5" s="1">
        <v>324689</v>
      </c>
      <c r="C5" s="4" t="s">
        <v>16</v>
      </c>
      <c r="D5" s="1" t="str">
        <f>IF($B5="","",VLOOKUP($B5,[1]BaseLicence!$E:$AO,3,FALSE))</f>
        <v>METAY</v>
      </c>
      <c r="E5" s="1" t="str">
        <f>IF($B5="","",VLOOKUP($B5,[1]BaseLicence!$E:$AO,4,FALSE))</f>
        <v>MAXIME</v>
      </c>
      <c r="F5" s="1">
        <f>IF($B5="","",VLOOKUP($B5,[1]BaseLicence!$E:$AO,5,FALSE))</f>
        <v>39769</v>
      </c>
      <c r="G5" s="3" t="str">
        <f>IF($B5="","",VLOOKUP($B5,[1]BaseLicence!$E:$AO,7,FALSE))</f>
        <v>Homme</v>
      </c>
      <c r="H5" s="1">
        <f>IF($B5="","",VLOOKUP($B5,[1]BaseLicence!$E:$AO,8,FALSE))</f>
        <v>3522</v>
      </c>
      <c r="I5" s="1" t="str">
        <f>IF($B5="","",VLOOKUP($B5,[1]BaseLicence!$E:$AO,9,FALSE))</f>
        <v>CESSON SEVIGNE CANOE KAYAK LES POISSONS VOLANTS</v>
      </c>
      <c r="J5" s="3" t="str">
        <f>IF($B5="","",VLOOKUP($B5,[1]BaseLicence!$E:$AO,30,FALSE))</f>
        <v>MINIME</v>
      </c>
      <c r="K5" s="1" t="s">
        <v>251</v>
      </c>
      <c r="L5" s="5">
        <v>9.4560185185185178E-2</v>
      </c>
      <c r="M5" s="5">
        <v>0.10826388888888888</v>
      </c>
      <c r="N5" s="5">
        <f>M5-L5</f>
        <v>1.3703703703703704E-2</v>
      </c>
      <c r="O5" s="5">
        <v>2.31481481481481E-4</v>
      </c>
      <c r="P5" s="5">
        <f>N5-O5</f>
        <v>1.3472222222222222E-2</v>
      </c>
      <c r="Q5" s="1">
        <v>2</v>
      </c>
    </row>
    <row r="6" spans="1:17" x14ac:dyDescent="0.3">
      <c r="A6" s="1">
        <v>4</v>
      </c>
      <c r="B6" s="1">
        <v>350212</v>
      </c>
      <c r="C6" s="4" t="s">
        <v>16</v>
      </c>
      <c r="D6" s="1" t="str">
        <f>IF($B6="","",VLOOKUP($B6,[1]BaseLicence!$E:$AO,3,FALSE))</f>
        <v>MANAC'H-GOASAMPIS</v>
      </c>
      <c r="E6" s="1" t="str">
        <f>IF($B6="","",VLOOKUP($B6,[1]BaseLicence!$E:$AO,4,FALSE))</f>
        <v>YOANN</v>
      </c>
      <c r="F6" s="1">
        <f>IF($B6="","",VLOOKUP($B6,[1]BaseLicence!$E:$AO,5,FALSE))</f>
        <v>39797</v>
      </c>
      <c r="G6" s="3" t="str">
        <f>IF($B6="","",VLOOKUP($B6,[1]BaseLicence!$E:$AO,7,FALSE))</f>
        <v>Homme</v>
      </c>
      <c r="H6" s="1">
        <f>IF($B6="","",VLOOKUP($B6,[1]BaseLicence!$E:$AO,8,FALSE))</f>
        <v>2206</v>
      </c>
      <c r="I6" s="1" t="str">
        <f>IF($B6="","",VLOOKUP($B6,[1]BaseLicence!$E:$AO,9,FALSE))</f>
        <v>LA ROCHE DERRIEN CANOE KAYAK</v>
      </c>
      <c r="J6" s="3" t="str">
        <f>IF($B6="","",VLOOKUP($B6,[1]BaseLicence!$E:$AO,30,FALSE))</f>
        <v>MINIME</v>
      </c>
      <c r="K6" s="1" t="s">
        <v>251</v>
      </c>
      <c r="L6" s="5">
        <v>7.6076388888888888E-2</v>
      </c>
      <c r="M6" s="5">
        <v>9.0694444444444453E-2</v>
      </c>
      <c r="N6" s="5">
        <f>M6-L6</f>
        <v>1.4618055555555565E-2</v>
      </c>
      <c r="O6" s="5">
        <v>2.31481481481481E-4</v>
      </c>
      <c r="P6" s="5">
        <f>N6-O6</f>
        <v>1.4386574074074083E-2</v>
      </c>
      <c r="Q6" s="1">
        <v>3</v>
      </c>
    </row>
    <row r="7" spans="1:17" x14ac:dyDescent="0.3">
      <c r="A7" s="1">
        <v>36</v>
      </c>
      <c r="B7" s="1">
        <v>461297</v>
      </c>
      <c r="C7" s="4" t="s">
        <v>16</v>
      </c>
      <c r="D7" s="1" t="str">
        <f>IF($B7="","",VLOOKUP($B7,[1]BaseLicence!$E:$AO,3,FALSE))</f>
        <v>SOYER</v>
      </c>
      <c r="E7" s="1" t="str">
        <f>IF($B7="","",VLOOKUP($B7,[1]BaseLicence!$E:$AO,4,FALSE))</f>
        <v>BASILE</v>
      </c>
      <c r="F7" s="1">
        <f>IF($B7="","",VLOOKUP($B7,[1]BaseLicence!$E:$AO,5,FALSE))</f>
        <v>39669</v>
      </c>
      <c r="G7" s="3" t="str">
        <f>IF($B7="","",VLOOKUP($B7,[1]BaseLicence!$E:$AO,7,FALSE))</f>
        <v>Homme</v>
      </c>
      <c r="H7" s="1">
        <f>IF($B7="","",VLOOKUP($B7,[1]BaseLicence!$E:$AO,8,FALSE))</f>
        <v>3522</v>
      </c>
      <c r="I7" s="1" t="str">
        <f>IF($B7="","",VLOOKUP($B7,[1]BaseLicence!$E:$AO,9,FALSE))</f>
        <v>CESSON SEVIGNE CANOE KAYAK LES POISSONS VOLANTS</v>
      </c>
      <c r="J7" s="3" t="str">
        <f>IF($B7="","",VLOOKUP($B7,[1]BaseLicence!$E:$AO,30,FALSE))</f>
        <v>MINIME</v>
      </c>
      <c r="K7" s="1" t="s">
        <v>251</v>
      </c>
      <c r="L7" s="5">
        <v>9.6655092592592598E-2</v>
      </c>
      <c r="M7" s="5">
        <v>0.11158564814814814</v>
      </c>
      <c r="N7" s="5">
        <f>M7-L7</f>
        <v>1.4930555555555544E-2</v>
      </c>
      <c r="O7" s="5">
        <v>5.7870370370370366E-5</v>
      </c>
      <c r="P7" s="5">
        <f>N7-O7</f>
        <v>1.4872685185185175E-2</v>
      </c>
      <c r="Q7" s="1">
        <v>4</v>
      </c>
    </row>
    <row r="8" spans="1:17" x14ac:dyDescent="0.3">
      <c r="A8" s="1">
        <v>73</v>
      </c>
      <c r="B8" s="1">
        <v>442896</v>
      </c>
      <c r="C8" s="4" t="s">
        <v>16</v>
      </c>
      <c r="D8" s="1" t="str">
        <f>IF($B8="","",VLOOKUP($B8,[1]BaseLicence!$E:$AO,3,FALSE))</f>
        <v>LE FELT</v>
      </c>
      <c r="E8" s="1" t="str">
        <f>IF($B8="","",VLOOKUP($B8,[1]BaseLicence!$E:$AO,4,FALSE))</f>
        <v>LENAIG</v>
      </c>
      <c r="F8" s="1">
        <f>IF($B8="","",VLOOKUP($B8,[1]BaseLicence!$E:$AO,5,FALSE))</f>
        <v>40394</v>
      </c>
      <c r="G8" s="3" t="str">
        <f>IF($B8="","",VLOOKUP($B8,[1]BaseLicence!$E:$AO,7,FALSE))</f>
        <v>Femme</v>
      </c>
      <c r="H8" s="1">
        <f>IF($B8="","",VLOOKUP($B8,[1]BaseLicence!$E:$AO,8,FALSE))</f>
        <v>2211</v>
      </c>
      <c r="I8" s="1" t="str">
        <f>IF($B8="","",VLOOKUP($B8,[1]BaseLicence!$E:$AO,9,FALSE))</f>
        <v>C.K.C. GUINGAMPAIS</v>
      </c>
      <c r="J8" s="3" t="str">
        <f>IF($B8="","",VLOOKUP($B8,[1]BaseLicence!$E:$AO,30,FALSE))</f>
        <v>BENJAMIN</v>
      </c>
      <c r="K8" s="1" t="s">
        <v>22</v>
      </c>
      <c r="L8" s="5">
        <v>8.6979166666666663E-2</v>
      </c>
      <c r="M8" s="5">
        <v>0.10030092592592593</v>
      </c>
      <c r="N8" s="5">
        <f>M8-L8</f>
        <v>1.3321759259259269E-2</v>
      </c>
      <c r="O8" s="5">
        <v>5.7870370370370366E-5</v>
      </c>
      <c r="P8" s="5">
        <f>N8-O8</f>
        <v>1.32638888888889E-2</v>
      </c>
      <c r="Q8" s="1">
        <v>1</v>
      </c>
    </row>
    <row r="9" spans="1:17" x14ac:dyDescent="0.3">
      <c r="A9" s="1">
        <v>76</v>
      </c>
      <c r="B9" s="1">
        <v>413590</v>
      </c>
      <c r="C9" s="4" t="s">
        <v>16</v>
      </c>
      <c r="D9" s="1" t="str">
        <f>IF($B9="","",VLOOKUP($B9,[1]BaseLicence!$E:$AO,3,FALSE))</f>
        <v>RENARD CLAVEAU</v>
      </c>
      <c r="E9" s="1" t="str">
        <f>IF($B9="","",VLOOKUP($B9,[1]BaseLicence!$E:$AO,4,FALSE))</f>
        <v>CAPUCINE</v>
      </c>
      <c r="F9" s="1">
        <f>IF($B9="","",VLOOKUP($B9,[1]BaseLicence!$E:$AO,5,FALSE))</f>
        <v>40409</v>
      </c>
      <c r="G9" s="3" t="str">
        <f>IF($B9="","",VLOOKUP($B9,[1]BaseLicence!$E:$AO,7,FALSE))</f>
        <v>Femme</v>
      </c>
      <c r="H9" s="1">
        <f>IF($B9="","",VLOOKUP($B9,[1]BaseLicence!$E:$AO,8,FALSE))</f>
        <v>3522</v>
      </c>
      <c r="I9" s="1" t="str">
        <f>IF($B9="","",VLOOKUP($B9,[1]BaseLicence!$E:$AO,9,FALSE))</f>
        <v>CESSON SEVIGNE CANOE KAYAK LES POISSONS VOLANTS</v>
      </c>
      <c r="J9" s="3" t="str">
        <f>IF($B9="","",VLOOKUP($B9,[1]BaseLicence!$E:$AO,30,FALSE))</f>
        <v>BENJAMIN</v>
      </c>
      <c r="K9" s="1" t="s">
        <v>22</v>
      </c>
      <c r="L9" s="5">
        <v>9.8148148148148151E-2</v>
      </c>
      <c r="M9" s="5">
        <v>0.11261574074074072</v>
      </c>
      <c r="N9" s="5">
        <f>M9-L9</f>
        <v>1.4467592592592574E-2</v>
      </c>
      <c r="O9" s="5">
        <v>5.7870370370370366E-5</v>
      </c>
      <c r="P9" s="5">
        <f>N9-O9</f>
        <v>1.4409722222222204E-2</v>
      </c>
      <c r="Q9" s="1">
        <v>2</v>
      </c>
    </row>
    <row r="10" spans="1:17" x14ac:dyDescent="0.3">
      <c r="A10" s="1">
        <v>74</v>
      </c>
      <c r="B10" s="1">
        <v>352093</v>
      </c>
      <c r="C10" s="4" t="s">
        <v>16</v>
      </c>
      <c r="D10" s="1" t="str">
        <f>IF($B10="","",VLOOKUP($B10,[1]BaseLicence!$E:$AO,3,FALSE))</f>
        <v>VIDET-POMEL</v>
      </c>
      <c r="E10" s="1" t="str">
        <f>IF($B10="","",VLOOKUP($B10,[1]BaseLicence!$E:$AO,4,FALSE))</f>
        <v>PETRONILLE</v>
      </c>
      <c r="F10" s="1">
        <f>IF($B10="","",VLOOKUP($B10,[1]BaseLicence!$E:$AO,5,FALSE))</f>
        <v>40217</v>
      </c>
      <c r="G10" s="3" t="str">
        <f>IF($B10="","",VLOOKUP($B10,[1]BaseLicence!$E:$AO,7,FALSE))</f>
        <v>Femme</v>
      </c>
      <c r="H10" s="1">
        <f>IF($B10="","",VLOOKUP($B10,[1]BaseLicence!$E:$AO,8,FALSE))</f>
        <v>2904</v>
      </c>
      <c r="I10" s="1" t="str">
        <f>IF($B10="","",VLOOKUP($B10,[1]BaseLicence!$E:$AO,9,FALSE))</f>
        <v>CANOE KAYAK DE QUIMPERLE</v>
      </c>
      <c r="J10" s="3" t="str">
        <f>IF($B10="","",VLOOKUP($B10,[1]BaseLicence!$E:$AO,30,FALSE))</f>
        <v>BENJAMIN</v>
      </c>
      <c r="K10" s="1" t="s">
        <v>22</v>
      </c>
      <c r="L10" s="5">
        <v>0.12792824074074075</v>
      </c>
      <c r="M10" s="5">
        <v>0.14276620370370371</v>
      </c>
      <c r="N10" s="5">
        <f>M10-L10</f>
        <v>1.4837962962962969E-2</v>
      </c>
      <c r="O10" s="5">
        <v>2.31481481481481E-4</v>
      </c>
      <c r="P10" s="5">
        <f>N10-O10</f>
        <v>1.4606481481481488E-2</v>
      </c>
      <c r="Q10" s="1">
        <v>3</v>
      </c>
    </row>
    <row r="11" spans="1:17" x14ac:dyDescent="0.3">
      <c r="A11" s="1">
        <v>75</v>
      </c>
      <c r="B11" s="1">
        <v>455807</v>
      </c>
      <c r="C11" s="4" t="s">
        <v>16</v>
      </c>
      <c r="D11" s="1" t="str">
        <f>IF($B11="","",VLOOKUP($B11,[1]BaseLicence!$E:$AO,3,FALSE))</f>
        <v>BAILLOT</v>
      </c>
      <c r="E11" s="1" t="str">
        <f>IF($B11="","",VLOOKUP($B11,[1]BaseLicence!$E:$AO,4,FALSE))</f>
        <v>MELINE</v>
      </c>
      <c r="F11" s="1">
        <f>IF($B11="","",VLOOKUP($B11,[1]BaseLicence!$E:$AO,5,FALSE))</f>
        <v>40239</v>
      </c>
      <c r="G11" s="3" t="str">
        <f>IF($B11="","",VLOOKUP($B11,[1]BaseLicence!$E:$AO,7,FALSE))</f>
        <v>Femme</v>
      </c>
      <c r="H11" s="1">
        <f>IF($B11="","",VLOOKUP($B11,[1]BaseLicence!$E:$AO,8,FALSE))</f>
        <v>2912</v>
      </c>
      <c r="I11" s="1" t="str">
        <f>IF($B11="","",VLOOKUP($B11,[1]BaseLicence!$E:$AO,9,FALSE))</f>
        <v>LES ALLIGATORS - LANDERNEAU</v>
      </c>
      <c r="J11" s="3" t="str">
        <f>IF($B11="","",VLOOKUP($B11,[1]BaseLicence!$E:$AO,30,FALSE))</f>
        <v>BENJAMIN</v>
      </c>
      <c r="K11" s="1" t="s">
        <v>22</v>
      </c>
      <c r="L11" s="5">
        <v>6.3483796296296302E-2</v>
      </c>
      <c r="M11" s="5">
        <v>7.8356481481481485E-2</v>
      </c>
      <c r="N11" s="5">
        <f>M11-L11</f>
        <v>1.4872685185185183E-2</v>
      </c>
      <c r="O11" s="5">
        <v>1.7361111111111101E-4</v>
      </c>
      <c r="P11" s="5">
        <f>N11-O11</f>
        <v>1.4699074074074073E-2</v>
      </c>
      <c r="Q11" s="1">
        <v>4</v>
      </c>
    </row>
    <row r="12" spans="1:17" x14ac:dyDescent="0.3">
      <c r="A12" s="1">
        <v>72</v>
      </c>
      <c r="B12" s="1">
        <v>474498</v>
      </c>
      <c r="C12" s="4" t="s">
        <v>16</v>
      </c>
      <c r="D12" s="1" t="str">
        <f>IF($B12="","",VLOOKUP($B12,[1]BaseLicence!$E:$AO,3,FALSE))</f>
        <v>LE CUN</v>
      </c>
      <c r="E12" s="1" t="str">
        <f>IF($B12="","",VLOOKUP($B12,[1]BaseLicence!$E:$AO,4,FALSE))</f>
        <v>OCEANE</v>
      </c>
      <c r="F12" s="1">
        <f>IF($B12="","",VLOOKUP($B12,[1]BaseLicence!$E:$AO,5,FALSE))</f>
        <v>40388</v>
      </c>
      <c r="G12" s="3" t="str">
        <f>IF($B12="","",VLOOKUP($B12,[1]BaseLicence!$E:$AO,7,FALSE))</f>
        <v>Femme</v>
      </c>
      <c r="H12" s="1">
        <f>IF($B12="","",VLOOKUP($B12,[1]BaseLicence!$E:$AO,8,FALSE))</f>
        <v>2206</v>
      </c>
      <c r="I12" s="1" t="str">
        <f>IF($B12="","",VLOOKUP($B12,[1]BaseLicence!$E:$AO,9,FALSE))</f>
        <v>LA ROCHE DERRIEN CANOE KAYAK</v>
      </c>
      <c r="J12" s="3" t="str">
        <f>IF($B12="","",VLOOKUP($B12,[1]BaseLicence!$E:$AO,30,FALSE))</f>
        <v>BENJAMIN</v>
      </c>
      <c r="K12" s="1" t="s">
        <v>22</v>
      </c>
      <c r="L12" s="5">
        <v>7.7916666666666676E-2</v>
      </c>
      <c r="M12" s="5">
        <v>9.6574074074074076E-2</v>
      </c>
      <c r="N12" s="5">
        <f>M12-L12</f>
        <v>1.86574074074074E-2</v>
      </c>
      <c r="O12" s="5">
        <v>1.1574074074074073E-4</v>
      </c>
      <c r="P12" s="5">
        <f>N12-O12</f>
        <v>1.8541666666666661E-2</v>
      </c>
      <c r="Q12" s="1">
        <v>5</v>
      </c>
    </row>
    <row r="13" spans="1:17" x14ac:dyDescent="0.3">
      <c r="A13" s="1">
        <v>53</v>
      </c>
      <c r="B13" s="1">
        <v>453356</v>
      </c>
      <c r="C13" s="4" t="s">
        <v>16</v>
      </c>
      <c r="D13" s="1" t="str">
        <f>IF($B13="","",VLOOKUP($B13,[1]BaseLicence!$E:$AO,3,FALSE))</f>
        <v>TANGUY</v>
      </c>
      <c r="E13" s="1" t="str">
        <f>IF($B13="","",VLOOKUP($B13,[1]BaseLicence!$E:$AO,4,FALSE))</f>
        <v>MARIE</v>
      </c>
      <c r="F13" s="1">
        <f>IF($B13="","",VLOOKUP($B13,[1]BaseLicence!$E:$AO,5,FALSE))</f>
        <v>39504</v>
      </c>
      <c r="G13" s="3" t="str">
        <f>IF($B13="","",VLOOKUP($B13,[1]BaseLicence!$E:$AO,7,FALSE))</f>
        <v>Femme</v>
      </c>
      <c r="H13" s="1">
        <f>IF($B13="","",VLOOKUP($B13,[1]BaseLicence!$E:$AO,8,FALSE))</f>
        <v>5604</v>
      </c>
      <c r="I13" s="1" t="str">
        <f>IF($B13="","",VLOOKUP($B13,[1]BaseLicence!$E:$AO,9,FALSE))</f>
        <v>CLUB LOISIRS POP. LOCHRIST</v>
      </c>
      <c r="J13" s="3" t="str">
        <f>IF($B13="","",VLOOKUP($B13,[1]BaseLicence!$E:$AO,30,FALSE))</f>
        <v>MINIME</v>
      </c>
      <c r="K13" s="1" t="s">
        <v>22</v>
      </c>
      <c r="L13" s="5"/>
      <c r="M13" s="5"/>
      <c r="N13" s="5">
        <f>M13-L13</f>
        <v>0</v>
      </c>
      <c r="O13" s="5"/>
      <c r="P13" s="5">
        <f>N13-O13</f>
        <v>0</v>
      </c>
    </row>
    <row r="14" spans="1:17" x14ac:dyDescent="0.3">
      <c r="A14" s="1">
        <v>50</v>
      </c>
      <c r="B14" s="1">
        <v>374060</v>
      </c>
      <c r="C14" s="4" t="s">
        <v>16</v>
      </c>
      <c r="D14" s="1" t="str">
        <f>IF($B14="","",VLOOKUP($B14,[1]BaseLicence!$E:$AO,3,FALSE))</f>
        <v>GENTRIC</v>
      </c>
      <c r="E14" s="1" t="str">
        <f>IF($B14="","",VLOOKUP($B14,[1]BaseLicence!$E:$AO,4,FALSE))</f>
        <v>SOLENN</v>
      </c>
      <c r="F14" s="1">
        <f>IF($B14="","",VLOOKUP($B14,[1]BaseLicence!$E:$AO,5,FALSE))</f>
        <v>39554</v>
      </c>
      <c r="G14" s="3" t="str">
        <f>IF($B14="","",VLOOKUP($B14,[1]BaseLicence!$E:$AO,7,FALSE))</f>
        <v>Femme</v>
      </c>
      <c r="H14" s="1">
        <f>IF($B14="","",VLOOKUP($B14,[1]BaseLicence!$E:$AO,8,FALSE))</f>
        <v>3506</v>
      </c>
      <c r="I14" s="1" t="str">
        <f>IF($B14="","",VLOOKUP($B14,[1]BaseLicence!$E:$AO,9,FALSE))</f>
        <v>C.K.C.I.R. ST GREGOIRE</v>
      </c>
      <c r="J14" s="3" t="str">
        <f>IF($B14="","",VLOOKUP($B14,[1]BaseLicence!$E:$AO,30,FALSE))</f>
        <v>MINIME</v>
      </c>
      <c r="K14" s="1" t="s">
        <v>22</v>
      </c>
      <c r="L14" s="5">
        <v>0.10212962962962963</v>
      </c>
      <c r="M14" s="5">
        <v>0.11380787037037036</v>
      </c>
      <c r="N14" s="5">
        <f>M14-L14</f>
        <v>1.1678240740740739E-2</v>
      </c>
      <c r="O14" s="6">
        <v>1.1574074074074073E-4</v>
      </c>
      <c r="P14" s="5">
        <f>N14-O14</f>
        <v>1.1562499999999998E-2</v>
      </c>
      <c r="Q14" s="1">
        <v>1</v>
      </c>
    </row>
    <row r="15" spans="1:17" x14ac:dyDescent="0.3">
      <c r="A15" s="1">
        <v>51</v>
      </c>
      <c r="B15" s="1">
        <v>323987</v>
      </c>
      <c r="C15" s="4" t="s">
        <v>16</v>
      </c>
      <c r="D15" s="1" t="str">
        <f>IF($B15="","",VLOOKUP($B15,[1]BaseLicence!$E:$AO,3,FALSE))</f>
        <v>LALY</v>
      </c>
      <c r="E15" s="1" t="str">
        <f>IF($B15="","",VLOOKUP($B15,[1]BaseLicence!$E:$AO,4,FALSE))</f>
        <v>LAURETTE</v>
      </c>
      <c r="F15" s="1">
        <f>IF($B15="","",VLOOKUP($B15,[1]BaseLicence!$E:$AO,5,FALSE))</f>
        <v>39795</v>
      </c>
      <c r="G15" s="3" t="str">
        <f>IF($B15="","",VLOOKUP($B15,[1]BaseLicence!$E:$AO,7,FALSE))</f>
        <v>Femme</v>
      </c>
      <c r="H15" s="1">
        <f>IF($B15="","",VLOOKUP($B15,[1]BaseLicence!$E:$AO,8,FALSE))</f>
        <v>3522</v>
      </c>
      <c r="I15" s="1" t="str">
        <f>IF($B15="","",VLOOKUP($B15,[1]BaseLicence!$E:$AO,9,FALSE))</f>
        <v>CESSON SEVIGNE CANOE KAYAK LES POISSONS VOLANTS</v>
      </c>
      <c r="J15" s="3" t="str">
        <f>IF($B15="","",VLOOKUP($B15,[1]BaseLicence!$E:$AO,30,FALSE))</f>
        <v>MINIME</v>
      </c>
      <c r="K15" s="1" t="s">
        <v>22</v>
      </c>
      <c r="L15" s="5">
        <v>9.4062499999999993E-2</v>
      </c>
      <c r="M15" s="5">
        <v>0.10685185185185185</v>
      </c>
      <c r="N15" s="5">
        <f>M15-L15</f>
        <v>1.2789351851851857E-2</v>
      </c>
      <c r="O15" s="5">
        <v>1.7361111111111101E-4</v>
      </c>
      <c r="P15" s="5">
        <f>N15-O15</f>
        <v>1.2615740740740747E-2</v>
      </c>
      <c r="Q15" s="1">
        <v>2</v>
      </c>
    </row>
    <row r="16" spans="1:17" x14ac:dyDescent="0.3">
      <c r="A16" s="1">
        <v>48</v>
      </c>
      <c r="B16" s="1">
        <v>421881</v>
      </c>
      <c r="C16" s="4" t="s">
        <v>16</v>
      </c>
      <c r="D16" s="1" t="str">
        <f>IF($B16="","",VLOOKUP($B16,[1]BaseLicence!$E:$AO,3,FALSE))</f>
        <v>CAROFF</v>
      </c>
      <c r="E16" s="1" t="str">
        <f>IF($B16="","",VLOOKUP($B16,[1]BaseLicence!$E:$AO,4,FALSE))</f>
        <v>AZELIE</v>
      </c>
      <c r="F16" s="1">
        <f>IF($B16="","",VLOOKUP($B16,[1]BaseLicence!$E:$AO,5,FALSE))</f>
        <v>39657</v>
      </c>
      <c r="G16" s="3" t="str">
        <f>IF($B16="","",VLOOKUP($B16,[1]BaseLicence!$E:$AO,7,FALSE))</f>
        <v>Femme</v>
      </c>
      <c r="H16" s="1">
        <f>IF($B16="","",VLOOKUP($B16,[1]BaseLicence!$E:$AO,8,FALSE))</f>
        <v>2912</v>
      </c>
      <c r="I16" s="1" t="str">
        <f>IF($B16="","",VLOOKUP($B16,[1]BaseLicence!$E:$AO,9,FALSE))</f>
        <v>LES ALLIGATORS - LANDERNEAU</v>
      </c>
      <c r="J16" s="3" t="str">
        <f>IF($B16="","",VLOOKUP($B16,[1]BaseLicence!$E:$AO,30,FALSE))</f>
        <v>MINIME</v>
      </c>
      <c r="K16" s="1" t="s">
        <v>22</v>
      </c>
      <c r="L16" s="5">
        <v>6.0034722222222225E-2</v>
      </c>
      <c r="M16" s="5">
        <v>7.2847222222222216E-2</v>
      </c>
      <c r="N16" s="5">
        <f>M16-L16</f>
        <v>1.2812499999999991E-2</v>
      </c>
      <c r="O16" s="5">
        <v>1.7361111111111101E-4</v>
      </c>
      <c r="P16" s="5">
        <f>N16-O16</f>
        <v>1.263888888888888E-2</v>
      </c>
      <c r="Q16" s="1">
        <v>3</v>
      </c>
    </row>
    <row r="17" spans="1:17" x14ac:dyDescent="0.3">
      <c r="A17" s="1">
        <v>44</v>
      </c>
      <c r="B17" s="1">
        <v>377359</v>
      </c>
      <c r="C17" s="4" t="s">
        <v>16</v>
      </c>
      <c r="D17" s="1" t="str">
        <f>IF($B17="","",VLOOKUP($B17,[1]BaseLicence!$E:$AO,3,FALSE))</f>
        <v>GALLAIS</v>
      </c>
      <c r="E17" s="1" t="str">
        <f>IF($B17="","",VLOOKUP($B17,[1]BaseLicence!$E:$AO,4,FALSE))</f>
        <v>CHLOÉ</v>
      </c>
      <c r="F17" s="1">
        <f>IF($B17="","",VLOOKUP($B17,[1]BaseLicence!$E:$AO,5,FALSE))</f>
        <v>39458</v>
      </c>
      <c r="G17" s="3" t="str">
        <f>IF($B17="","",VLOOKUP($B17,[1]BaseLicence!$E:$AO,7,FALSE))</f>
        <v>Femme</v>
      </c>
      <c r="H17" s="1">
        <f>IF($B17="","",VLOOKUP($B17,[1]BaseLicence!$E:$AO,8,FALSE))</f>
        <v>2212</v>
      </c>
      <c r="I17" s="1" t="str">
        <f>IF($B17="","",VLOOKUP($B17,[1]BaseLicence!$E:$AO,9,FALSE))</f>
        <v>CLUB CANOE KAYAK DE LA RANCE</v>
      </c>
      <c r="J17" s="3" t="str">
        <f>IF($B17="","",VLOOKUP($B17,[1]BaseLicence!$E:$AO,30,FALSE))</f>
        <v>MINIME</v>
      </c>
      <c r="K17" s="1" t="s">
        <v>22</v>
      </c>
      <c r="L17" s="5">
        <v>5.4131944444444441E-2</v>
      </c>
      <c r="M17" s="5">
        <v>6.7118055555555556E-2</v>
      </c>
      <c r="N17" s="5">
        <f>M17-L17</f>
        <v>1.2986111111111115E-2</v>
      </c>
      <c r="O17" s="5">
        <v>1.7361111111111101E-4</v>
      </c>
      <c r="P17" s="5">
        <f>N17-O17</f>
        <v>1.2812500000000004E-2</v>
      </c>
      <c r="Q17" s="1">
        <v>4</v>
      </c>
    </row>
    <row r="18" spans="1:17" x14ac:dyDescent="0.3">
      <c r="A18" s="1">
        <v>43</v>
      </c>
      <c r="B18" s="1">
        <v>346888</v>
      </c>
      <c r="C18" s="4" t="s">
        <v>16</v>
      </c>
      <c r="D18" s="1" t="str">
        <f>IF($B18="","",VLOOKUP($B18,[1]BaseLicence!$E:$AO,3,FALSE))</f>
        <v>AGNIMO SEYER</v>
      </c>
      <c r="E18" s="1" t="str">
        <f>IF($B18="","",VLOOKUP($B18,[1]BaseLicence!$E:$AO,4,FALSE))</f>
        <v>KIM</v>
      </c>
      <c r="F18" s="1">
        <f>IF($B18="","",VLOOKUP($B18,[1]BaseLicence!$E:$AO,5,FALSE))</f>
        <v>39677</v>
      </c>
      <c r="G18" s="3" t="str">
        <f>IF($B18="","",VLOOKUP($B18,[1]BaseLicence!$E:$AO,7,FALSE))</f>
        <v>Femme</v>
      </c>
      <c r="H18" s="1">
        <f>IF($B18="","",VLOOKUP($B18,[1]BaseLicence!$E:$AO,8,FALSE))</f>
        <v>2210</v>
      </c>
      <c r="I18" s="1" t="str">
        <f>IF($B18="","",VLOOKUP($B18,[1]BaseLicence!$E:$AO,9,FALSE))</f>
        <v>LANNION CANOE KAYAK</v>
      </c>
      <c r="J18" s="3" t="str">
        <f>IF($B18="","",VLOOKUP($B18,[1]BaseLicence!$E:$AO,30,FALSE))</f>
        <v>MINIME</v>
      </c>
      <c r="K18" s="1" t="s">
        <v>22</v>
      </c>
      <c r="L18" s="5">
        <v>7.8738425925925934E-2</v>
      </c>
      <c r="M18" s="5">
        <v>9.2152777777777764E-2</v>
      </c>
      <c r="N18" s="5">
        <f>M18-L18</f>
        <v>1.341435185185183E-2</v>
      </c>
      <c r="O18" s="5">
        <v>1.7361111111111101E-4</v>
      </c>
      <c r="P18" s="5">
        <f>N18-O18</f>
        <v>1.324074074074072E-2</v>
      </c>
      <c r="Q18" s="1">
        <v>5</v>
      </c>
    </row>
    <row r="19" spans="1:17" x14ac:dyDescent="0.3">
      <c r="A19" s="1">
        <v>47</v>
      </c>
      <c r="B19" s="1">
        <v>370946</v>
      </c>
      <c r="C19" s="4" t="s">
        <v>16</v>
      </c>
      <c r="D19" s="1" t="str">
        <f>IF($B19="","",VLOOKUP($B19,[1]BaseLicence!$E:$AO,3,FALSE))</f>
        <v>GESLIN</v>
      </c>
      <c r="E19" s="1" t="str">
        <f>IF($B19="","",VLOOKUP($B19,[1]BaseLicence!$E:$AO,4,FALSE))</f>
        <v>MAUREEN</v>
      </c>
      <c r="F19" s="1">
        <f>IF($B19="","",VLOOKUP($B19,[1]BaseLicence!$E:$AO,5,FALSE))</f>
        <v>39520</v>
      </c>
      <c r="G19" s="3" t="str">
        <f>IF($B19="","",VLOOKUP($B19,[1]BaseLicence!$E:$AO,7,FALSE))</f>
        <v>Femme</v>
      </c>
      <c r="H19" s="1">
        <f>IF($B19="","",VLOOKUP($B19,[1]BaseLicence!$E:$AO,8,FALSE))</f>
        <v>2904</v>
      </c>
      <c r="I19" s="1" t="str">
        <f>IF($B19="","",VLOOKUP($B19,[1]BaseLicence!$E:$AO,9,FALSE))</f>
        <v>CANOE KAYAK DE QUIMPERLE</v>
      </c>
      <c r="J19" s="3" t="str">
        <f>IF($B19="","",VLOOKUP($B19,[1]BaseLicence!$E:$AO,30,FALSE))</f>
        <v>MINIME</v>
      </c>
      <c r="K19" s="1" t="s">
        <v>22</v>
      </c>
      <c r="L19" s="5">
        <v>0.1285300925925926</v>
      </c>
      <c r="M19" s="5">
        <v>0.14246527777777776</v>
      </c>
      <c r="N19" s="5">
        <f>M19-L19</f>
        <v>1.3935185185185162E-2</v>
      </c>
      <c r="O19" s="5">
        <v>1.7361111111111101E-4</v>
      </c>
      <c r="P19" s="5">
        <f>N19-O19</f>
        <v>1.3761574074074051E-2</v>
      </c>
      <c r="Q19" s="1">
        <v>6</v>
      </c>
    </row>
    <row r="20" spans="1:17" x14ac:dyDescent="0.3">
      <c r="A20" s="1">
        <v>52</v>
      </c>
      <c r="B20" s="1">
        <v>348339</v>
      </c>
      <c r="C20" s="4" t="s">
        <v>16</v>
      </c>
      <c r="D20" s="1" t="str">
        <f>IF($B20="","",VLOOKUP($B20,[1]BaseLicence!$E:$AO,3,FALSE))</f>
        <v>VANDAME</v>
      </c>
      <c r="E20" s="1" t="str">
        <f>IF($B20="","",VLOOKUP($B20,[1]BaseLicence!$E:$AO,4,FALSE))</f>
        <v>NINA</v>
      </c>
      <c r="F20" s="1">
        <f>IF($B20="","",VLOOKUP($B20,[1]BaseLicence!$E:$AO,5,FALSE))</f>
        <v>39596</v>
      </c>
      <c r="G20" s="3" t="str">
        <f>IF($B20="","",VLOOKUP($B20,[1]BaseLicence!$E:$AO,7,FALSE))</f>
        <v>Femme</v>
      </c>
      <c r="H20" s="1">
        <f>IF($B20="","",VLOOKUP($B20,[1]BaseLicence!$E:$AO,8,FALSE))</f>
        <v>3522</v>
      </c>
      <c r="I20" s="1" t="str">
        <f>IF($B20="","",VLOOKUP($B20,[1]BaseLicence!$E:$AO,9,FALSE))</f>
        <v>CESSON SEVIGNE CANOE KAYAK LES POISSONS VOLANTS</v>
      </c>
      <c r="J20" s="3" t="str">
        <f>IF($B20="","",VLOOKUP($B20,[1]BaseLicence!$E:$AO,30,FALSE))</f>
        <v>MINIME</v>
      </c>
      <c r="K20" s="1" t="s">
        <v>22</v>
      </c>
      <c r="L20" s="5">
        <v>9.5949074074074089E-2</v>
      </c>
      <c r="M20" s="5">
        <v>0.11030092592592593</v>
      </c>
      <c r="N20" s="5">
        <f>M20-L20</f>
        <v>1.4351851851851838E-2</v>
      </c>
      <c r="O20" s="5">
        <v>5.7870370370370366E-5</v>
      </c>
      <c r="P20" s="5">
        <f>N20-O20</f>
        <v>1.4293981481481468E-2</v>
      </c>
      <c r="Q20" s="1">
        <v>7</v>
      </c>
    </row>
    <row r="21" spans="1:17" x14ac:dyDescent="0.3">
      <c r="A21" s="1">
        <v>49</v>
      </c>
      <c r="B21" s="1">
        <v>451411</v>
      </c>
      <c r="C21" s="4" t="s">
        <v>16</v>
      </c>
      <c r="D21" s="1" t="str">
        <f>IF($B21="","",VLOOKUP($B21,[1]BaseLicence!$E:$AO,3,FALSE))</f>
        <v>LE LOC'H</v>
      </c>
      <c r="E21" s="1" t="str">
        <f>IF($B21="","",VLOOKUP($B21,[1]BaseLicence!$E:$AO,4,FALSE))</f>
        <v>LAURINE</v>
      </c>
      <c r="F21" s="1">
        <f>IF($B21="","",VLOOKUP($B21,[1]BaseLicence!$E:$AO,5,FALSE))</f>
        <v>40143</v>
      </c>
      <c r="G21" s="3" t="str">
        <f>IF($B21="","",VLOOKUP($B21,[1]BaseLicence!$E:$AO,7,FALSE))</f>
        <v>Femme</v>
      </c>
      <c r="H21" s="1">
        <f>IF($B21="","",VLOOKUP($B21,[1]BaseLicence!$E:$AO,8,FALSE))</f>
        <v>2912</v>
      </c>
      <c r="I21" s="1" t="str">
        <f>IF($B21="","",VLOOKUP($B21,[1]BaseLicence!$E:$AO,9,FALSE))</f>
        <v>LES ALLIGATORS - LANDERNEAU</v>
      </c>
      <c r="J21" s="3" t="str">
        <f>IF($B21="","",VLOOKUP($B21,[1]BaseLicence!$E:$AO,30,FALSE))</f>
        <v>MINIME</v>
      </c>
      <c r="K21" s="1" t="s">
        <v>22</v>
      </c>
      <c r="L21" s="5">
        <v>6.4166666666666664E-2</v>
      </c>
      <c r="M21" s="5">
        <v>7.96412037037037E-2</v>
      </c>
      <c r="N21" s="5">
        <f>M21-L21</f>
        <v>1.5474537037037037E-2</v>
      </c>
      <c r="O21" s="5">
        <v>5.7870370370370366E-5</v>
      </c>
      <c r="P21" s="5">
        <f>N21-O21</f>
        <v>1.5416666666666667E-2</v>
      </c>
      <c r="Q21" s="1">
        <v>8</v>
      </c>
    </row>
    <row r="22" spans="1:17" x14ac:dyDescent="0.3">
      <c r="A22" s="1">
        <v>84</v>
      </c>
      <c r="B22" s="1">
        <v>413585</v>
      </c>
      <c r="C22" s="4" t="s">
        <v>16</v>
      </c>
      <c r="D22" s="1" t="str">
        <f>IF($B22="","",VLOOKUP($B22,[1]BaseLicence!$E:$AO,3,FALSE))</f>
        <v>METAY</v>
      </c>
      <c r="E22" s="1" t="str">
        <f>IF($B22="","",VLOOKUP($B22,[1]BaseLicence!$E:$AO,4,FALSE))</f>
        <v>VALENTINE</v>
      </c>
      <c r="F22" s="1">
        <f>IF($B22="","",VLOOKUP($B22,[1]BaseLicence!$E:$AO,5,FALSE))</f>
        <v>41237</v>
      </c>
      <c r="G22" s="3" t="str">
        <f>IF($B22="","",VLOOKUP($B22,[1]BaseLicence!$E:$AO,7,FALSE))</f>
        <v>Femme</v>
      </c>
      <c r="H22" s="1">
        <f>IF($B22="","",VLOOKUP($B22,[1]BaseLicence!$E:$AO,8,FALSE))</f>
        <v>3522</v>
      </c>
      <c r="I22" s="1" t="str">
        <f>IF($B22="","",VLOOKUP($B22,[1]BaseLicence!$E:$AO,9,FALSE))</f>
        <v>CESSON SEVIGNE CANOE KAYAK LES POISSONS VOLANTS</v>
      </c>
      <c r="J22" s="3" t="str">
        <f>IF($B22="","",VLOOKUP($B22,[1]BaseLicence!$E:$AO,30,FALSE))</f>
        <v>POUSSIN</v>
      </c>
      <c r="K22" s="1" t="s">
        <v>22</v>
      </c>
      <c r="L22" s="5">
        <v>9.8726851851851857E-2</v>
      </c>
      <c r="M22" s="5">
        <v>0.11324074074074075</v>
      </c>
      <c r="N22" s="5">
        <f>M22-L22</f>
        <v>1.4513888888888896E-2</v>
      </c>
      <c r="O22" s="5">
        <v>1.1574074074074073E-4</v>
      </c>
      <c r="P22" s="5">
        <f>N22-O22</f>
        <v>1.4398148148148155E-2</v>
      </c>
      <c r="Q22" s="1">
        <v>1</v>
      </c>
    </row>
    <row r="23" spans="1:17" x14ac:dyDescent="0.3">
      <c r="A23" s="1">
        <v>85</v>
      </c>
      <c r="B23" s="1">
        <v>478463</v>
      </c>
      <c r="C23" s="4" t="s">
        <v>16</v>
      </c>
      <c r="D23" s="1" t="str">
        <f>IF($B23="","",VLOOKUP($B23,[1]BaseLicence!$E:$AO,3,FALSE))</f>
        <v>GUILLOUZO</v>
      </c>
      <c r="E23" s="1" t="str">
        <f>IF($B23="","",VLOOKUP($B23,[1]BaseLicence!$E:$AO,4,FALSE))</f>
        <v>OLIVIA</v>
      </c>
      <c r="F23" s="1">
        <f>IF($B23="","",VLOOKUP($B23,[1]BaseLicence!$E:$AO,5,FALSE))</f>
        <v>41048</v>
      </c>
      <c r="G23" s="3" t="str">
        <f>IF($B23="","",VLOOKUP($B23,[1]BaseLicence!$E:$AO,7,FALSE))</f>
        <v>Femme</v>
      </c>
      <c r="H23" s="1">
        <f>IF($B23="","",VLOOKUP($B23,[1]BaseLicence!$E:$AO,8,FALSE))</f>
        <v>5604</v>
      </c>
      <c r="I23" s="1" t="str">
        <f>IF($B23="","",VLOOKUP($B23,[1]BaseLicence!$E:$AO,9,FALSE))</f>
        <v>CLUB LOISIRS POP. LOCHRIST</v>
      </c>
      <c r="J23" s="3" t="str">
        <f>IF($B23="","",VLOOKUP($B23,[1]BaseLicence!$E:$AO,30,FALSE))</f>
        <v>POUSSIN</v>
      </c>
      <c r="K23" s="1" t="s">
        <v>22</v>
      </c>
      <c r="L23" s="5">
        <v>0.1140162037037037</v>
      </c>
      <c r="M23" s="5">
        <v>0.12915509259259259</v>
      </c>
      <c r="N23" s="5">
        <f>M23-L23</f>
        <v>1.5138888888888882E-2</v>
      </c>
      <c r="O23" s="5">
        <v>5.7870370370370366E-5</v>
      </c>
      <c r="P23" s="5">
        <f>N23-O23</f>
        <v>1.5081018518518513E-2</v>
      </c>
      <c r="Q23" s="1">
        <v>2</v>
      </c>
    </row>
    <row r="24" spans="1:17" x14ac:dyDescent="0.3">
      <c r="A24" s="1">
        <v>83</v>
      </c>
      <c r="B24" s="1">
        <v>379444</v>
      </c>
      <c r="C24" s="4" t="s">
        <v>16</v>
      </c>
      <c r="D24" s="1" t="str">
        <f>IF($B24="","",VLOOKUP($B24,[1]BaseLicence!$E:$AO,3,FALSE))</f>
        <v>PETIBON</v>
      </c>
      <c r="E24" s="1" t="str">
        <f>IF($B24="","",VLOOKUP($B24,[1]BaseLicence!$E:$AO,4,FALSE))</f>
        <v>SALOME</v>
      </c>
      <c r="F24" s="1">
        <f>IF($B24="","",VLOOKUP($B24,[1]BaseLicence!$E:$AO,5,FALSE))</f>
        <v>40931</v>
      </c>
      <c r="G24" s="3" t="str">
        <f>IF($B24="","",VLOOKUP($B24,[1]BaseLicence!$E:$AO,7,FALSE))</f>
        <v>Femme</v>
      </c>
      <c r="H24" s="1">
        <f>IF($B24="","",VLOOKUP($B24,[1]BaseLicence!$E:$AO,8,FALSE))</f>
        <v>2912</v>
      </c>
      <c r="I24" s="1" t="str">
        <f>IF($B24="","",VLOOKUP($B24,[1]BaseLicence!$E:$AO,9,FALSE))</f>
        <v>LES ALLIGATORS - LANDERNEAU</v>
      </c>
      <c r="J24" s="3" t="str">
        <f>IF($B24="","",VLOOKUP($B24,[1]BaseLicence!$E:$AO,30,FALSE))</f>
        <v>POUSSIN</v>
      </c>
      <c r="K24" s="1" t="s">
        <v>22</v>
      </c>
      <c r="L24" s="5">
        <v>6.2812499999999993E-2</v>
      </c>
      <c r="M24" s="5">
        <v>7.8101851851851853E-2</v>
      </c>
      <c r="N24" s="5">
        <f>M24-L24</f>
        <v>1.528935185185186E-2</v>
      </c>
      <c r="O24" s="5">
        <v>5.7870370370370366E-5</v>
      </c>
      <c r="P24" s="5">
        <f>N24-O24</f>
        <v>1.523148148148149E-2</v>
      </c>
      <c r="Q24" s="1">
        <v>3</v>
      </c>
    </row>
    <row r="25" spans="1:17" x14ac:dyDescent="0.3">
      <c r="A25" s="1">
        <v>81</v>
      </c>
      <c r="B25" s="1">
        <v>420904</v>
      </c>
      <c r="C25" s="4" t="s">
        <v>16</v>
      </c>
      <c r="D25" s="1" t="str">
        <f>IF($B25="","",VLOOKUP($B25,[1]BaseLicence!$E:$AO,3,FALSE))</f>
        <v>COLLET</v>
      </c>
      <c r="E25" s="1" t="str">
        <f>IF($B25="","",VLOOKUP($B25,[1]BaseLicence!$E:$AO,4,FALSE))</f>
        <v>ANOUCK</v>
      </c>
      <c r="F25" s="1">
        <f>IF($B25="","",VLOOKUP($B25,[1]BaseLicence!$E:$AO,5,FALSE))</f>
        <v>41273</v>
      </c>
      <c r="G25" s="3" t="str">
        <f>IF($B25="","",VLOOKUP($B25,[1]BaseLicence!$E:$AO,7,FALSE))</f>
        <v>Femme</v>
      </c>
      <c r="H25" s="1">
        <f>IF($B25="","",VLOOKUP($B25,[1]BaseLicence!$E:$AO,8,FALSE))</f>
        <v>2209</v>
      </c>
      <c r="I25" s="1" t="str">
        <f>IF($B25="","",VLOOKUP($B25,[1]BaseLicence!$E:$AO,9,FALSE))</f>
        <v>CANOE CLUB DU LIE</v>
      </c>
      <c r="J25" s="3" t="str">
        <f>IF($B25="","",VLOOKUP($B25,[1]BaseLicence!$E:$AO,30,FALSE))</f>
        <v>POUSSIN</v>
      </c>
      <c r="K25" s="1" t="s">
        <v>22</v>
      </c>
      <c r="L25" s="5">
        <v>9.1747685185185182E-2</v>
      </c>
      <c r="M25" s="5">
        <v>0.10864583333333333</v>
      </c>
      <c r="N25" s="5">
        <f>M25-L25</f>
        <v>1.6898148148148148E-2</v>
      </c>
      <c r="O25" s="5">
        <v>5.7870370370370366E-5</v>
      </c>
      <c r="P25" s="5">
        <f>N25-O25</f>
        <v>1.6840277777777777E-2</v>
      </c>
      <c r="Q25" s="1">
        <v>4</v>
      </c>
    </row>
    <row r="26" spans="1:17" x14ac:dyDescent="0.3">
      <c r="A26" s="1">
        <v>82</v>
      </c>
      <c r="B26" s="1">
        <v>468749</v>
      </c>
      <c r="C26" s="4" t="s">
        <v>16</v>
      </c>
      <c r="D26" s="1" t="str">
        <f>IF($B26="","",VLOOKUP($B26,[1]BaseLicence!$E:$AO,3,FALSE))</f>
        <v>OLIVIER</v>
      </c>
      <c r="E26" s="1" t="str">
        <f>IF($B26="","",VLOOKUP($B26,[1]BaseLicence!$E:$AO,4,FALSE))</f>
        <v>BLEUEN</v>
      </c>
      <c r="F26" s="1">
        <f>IF($B26="","",VLOOKUP($B26,[1]BaseLicence!$E:$AO,5,FALSE))</f>
        <v>41916</v>
      </c>
      <c r="G26" s="3" t="str">
        <f>IF($B26="","",VLOOKUP($B26,[1]BaseLicence!$E:$AO,7,FALSE))</f>
        <v>Femme</v>
      </c>
      <c r="H26" s="1">
        <f>IF($B26="","",VLOOKUP($B26,[1]BaseLicence!$E:$AO,8,FALSE))</f>
        <v>2209</v>
      </c>
      <c r="I26" s="1" t="str">
        <f>IF($B26="","",VLOOKUP($B26,[1]BaseLicence!$E:$AO,9,FALSE))</f>
        <v>CANOE CLUB DU LIE</v>
      </c>
      <c r="J26" s="3" t="str">
        <f>IF($B26="","",VLOOKUP($B26,[1]BaseLicence!$E:$AO,30,FALSE))</f>
        <v>POUSSIN</v>
      </c>
      <c r="K26" s="1" t="s">
        <v>22</v>
      </c>
      <c r="L26" s="5">
        <v>9.2488425925925932E-2</v>
      </c>
      <c r="M26" s="5">
        <v>0.11054398148148148</v>
      </c>
      <c r="N26" s="5">
        <f>M26-L26</f>
        <v>1.8055555555555547E-2</v>
      </c>
      <c r="O26" s="5">
        <v>5.7870370370370366E-5</v>
      </c>
      <c r="P26" s="5">
        <f>N26-O26</f>
        <v>1.7997685185185176E-2</v>
      </c>
      <c r="Q26" s="1">
        <v>5</v>
      </c>
    </row>
    <row r="27" spans="1:17" x14ac:dyDescent="0.3">
      <c r="A27" s="1">
        <v>65</v>
      </c>
      <c r="B27" s="1">
        <v>374030</v>
      </c>
      <c r="C27" s="4" t="s">
        <v>16</v>
      </c>
      <c r="D27" s="1" t="str">
        <f>IF($B27="","",VLOOKUP($B27,[1]BaseLicence!$E:$AO,3,FALSE))</f>
        <v>LE BARS</v>
      </c>
      <c r="E27" s="1" t="str">
        <f>IF($B27="","",VLOOKUP($B27,[1]BaseLicence!$E:$AO,4,FALSE))</f>
        <v>MAHE</v>
      </c>
      <c r="F27" s="1">
        <f>IF($B27="","",VLOOKUP($B27,[1]BaseLicence!$E:$AO,5,FALSE))</f>
        <v>40557</v>
      </c>
      <c r="G27" s="3" t="str">
        <f>IF($B27="","",VLOOKUP($B27,[1]BaseLicence!$E:$AO,7,FALSE))</f>
        <v>Homme</v>
      </c>
      <c r="H27" s="1">
        <f>IF($B27="","",VLOOKUP($B27,[1]BaseLicence!$E:$AO,8,FALSE))</f>
        <v>3506</v>
      </c>
      <c r="I27" s="1" t="str">
        <f>IF($B27="","",VLOOKUP($B27,[1]BaseLicence!$E:$AO,9,FALSE))</f>
        <v>C.K.C.I.R. ST GREGOIRE</v>
      </c>
      <c r="J27" s="3" t="str">
        <f>IF($B27="","",VLOOKUP($B27,[1]BaseLicence!$E:$AO,30,FALSE))</f>
        <v>BENJAMIN</v>
      </c>
      <c r="K27" s="1" t="s">
        <v>22</v>
      </c>
      <c r="L27" s="5">
        <v>0.10033564814814815</v>
      </c>
      <c r="M27" s="5">
        <v>0.11251157407407408</v>
      </c>
      <c r="N27" s="5">
        <f>M27-L27</f>
        <v>1.2175925925925937E-2</v>
      </c>
      <c r="O27" s="5">
        <v>2.31481481481481E-4</v>
      </c>
      <c r="P27" s="5">
        <f>N27-O27</f>
        <v>1.1944444444444455E-2</v>
      </c>
      <c r="Q27" s="1">
        <v>1</v>
      </c>
    </row>
    <row r="28" spans="1:17" x14ac:dyDescent="0.3">
      <c r="A28" s="1">
        <v>70</v>
      </c>
      <c r="B28" s="1">
        <v>474228</v>
      </c>
      <c r="C28" s="4" t="s">
        <v>16</v>
      </c>
      <c r="D28" s="1" t="str">
        <f>IF($B28="","",VLOOKUP($B28,[1]BaseLicence!$E:$AO,3,FALSE))</f>
        <v>LINE</v>
      </c>
      <c r="E28" s="1" t="str">
        <f>IF($B28="","",VLOOKUP($B28,[1]BaseLicence!$E:$AO,4,FALSE))</f>
        <v>CHARLY</v>
      </c>
      <c r="F28" s="1">
        <f>IF($B28="","",VLOOKUP($B28,[1]BaseLicence!$E:$AO,5,FALSE))</f>
        <v>40406</v>
      </c>
      <c r="G28" s="3" t="str">
        <f>IF($B28="","",VLOOKUP($B28,[1]BaseLicence!$E:$AO,7,FALSE))</f>
        <v>Homme</v>
      </c>
      <c r="H28" s="1">
        <f>IF($B28="","",VLOOKUP($B28,[1]BaseLicence!$E:$AO,8,FALSE))</f>
        <v>5605</v>
      </c>
      <c r="I28" s="1" t="str">
        <f>IF($B28="","",VLOOKUP($B28,[1]BaseLicence!$E:$AO,9,FALSE))</f>
        <v xml:space="preserve">PLUMELIAU CANOE KAYAK </v>
      </c>
      <c r="J28" s="3" t="str">
        <f>IF($B28="","",VLOOKUP($B28,[1]BaseLicence!$E:$AO,30,FALSE))</f>
        <v>BENJAMIN</v>
      </c>
      <c r="K28" s="1" t="s">
        <v>22</v>
      </c>
      <c r="L28" s="5">
        <v>7.1793981481481486E-2</v>
      </c>
      <c r="M28" s="5">
        <v>8.5000000000000006E-2</v>
      </c>
      <c r="N28" s="5">
        <f>M28-L28</f>
        <v>1.320601851851852E-2</v>
      </c>
      <c r="O28" s="5">
        <v>2.31481481481481E-4</v>
      </c>
      <c r="P28" s="5">
        <f>N28-O28</f>
        <v>1.2974537037037038E-2</v>
      </c>
      <c r="Q28" s="1">
        <v>2</v>
      </c>
    </row>
    <row r="29" spans="1:17" x14ac:dyDescent="0.3">
      <c r="A29" s="1">
        <v>60</v>
      </c>
      <c r="B29" s="1">
        <v>359067</v>
      </c>
      <c r="C29" s="4" t="s">
        <v>16</v>
      </c>
      <c r="D29" s="1" t="str">
        <f>IF($B29="","",VLOOKUP($B29,[1]BaseLicence!$E:$AO,3,FALSE))</f>
        <v>GUEDES</v>
      </c>
      <c r="E29" s="1" t="str">
        <f>IF($B29="","",VLOOKUP($B29,[1]BaseLicence!$E:$AO,4,FALSE))</f>
        <v>JEAN</v>
      </c>
      <c r="F29" s="1">
        <f>IF($B29="","",VLOOKUP($B29,[1]BaseLicence!$E:$AO,5,FALSE))</f>
        <v>40758</v>
      </c>
      <c r="G29" s="3" t="str">
        <f>IF($B29="","",VLOOKUP($B29,[1]BaseLicence!$E:$AO,7,FALSE))</f>
        <v>Homme</v>
      </c>
      <c r="H29" s="1">
        <f>IF($B29="","",VLOOKUP($B29,[1]BaseLicence!$E:$AO,8,FALSE))</f>
        <v>2903</v>
      </c>
      <c r="I29" s="1" t="str">
        <f>IF($B29="","",VLOOKUP($B29,[1]BaseLicence!$E:$AO,9,FALSE))</f>
        <v>CK DE QUIMPER CORNOUAILLE</v>
      </c>
      <c r="J29" s="3" t="str">
        <f>IF($B29="","",VLOOKUP($B29,[1]BaseLicence!$E:$AO,30,FALSE))</f>
        <v>BENJAMIN</v>
      </c>
      <c r="K29" s="1" t="s">
        <v>22</v>
      </c>
      <c r="L29" s="5">
        <v>0.10565972222222221</v>
      </c>
      <c r="M29" s="5">
        <v>0.11896990740740741</v>
      </c>
      <c r="N29" s="5">
        <f>M29-L29</f>
        <v>1.3310185185185203E-2</v>
      </c>
      <c r="O29" s="5">
        <v>1.1574074074074073E-4</v>
      </c>
      <c r="P29" s="5">
        <f>N29-O29</f>
        <v>1.3194444444444462E-2</v>
      </c>
      <c r="Q29" s="1">
        <v>3</v>
      </c>
    </row>
    <row r="30" spans="1:17" x14ac:dyDescent="0.3">
      <c r="A30" s="1">
        <v>54</v>
      </c>
      <c r="B30" s="1">
        <v>351761</v>
      </c>
      <c r="C30" s="4" t="s">
        <v>16</v>
      </c>
      <c r="D30" s="1" t="str">
        <f>IF($B30="","",VLOOKUP($B30,[1]BaseLicence!$E:$AO,3,FALSE))</f>
        <v>COLLET</v>
      </c>
      <c r="E30" s="1" t="str">
        <f>IF($B30="","",VLOOKUP($B30,[1]BaseLicence!$E:$AO,4,FALSE))</f>
        <v>TITOUAN</v>
      </c>
      <c r="F30" s="1">
        <f>IF($B30="","",VLOOKUP($B30,[1]BaseLicence!$E:$AO,5,FALSE))</f>
        <v>40370</v>
      </c>
      <c r="G30" s="3" t="str">
        <f>IF($B30="","",VLOOKUP($B30,[1]BaseLicence!$E:$AO,7,FALSE))</f>
        <v>Homme</v>
      </c>
      <c r="H30" s="1">
        <f>IF($B30="","",VLOOKUP($B30,[1]BaseLicence!$E:$AO,8,FALSE))</f>
        <v>2209</v>
      </c>
      <c r="I30" s="1" t="str">
        <f>IF($B30="","",VLOOKUP($B30,[1]BaseLicence!$E:$AO,9,FALSE))</f>
        <v>CANOE CLUB DU LIE</v>
      </c>
      <c r="J30" s="3" t="str">
        <f>IF($B30="","",VLOOKUP($B30,[1]BaseLicence!$E:$AO,30,FALSE))</f>
        <v>BENJAMIN</v>
      </c>
      <c r="K30" s="1" t="s">
        <v>22</v>
      </c>
      <c r="L30" s="5">
        <v>9.0520833333333328E-2</v>
      </c>
      <c r="M30" s="5">
        <v>0.10395833333333333</v>
      </c>
      <c r="N30" s="5">
        <f>M30-L30</f>
        <v>1.3437500000000005E-2</v>
      </c>
      <c r="O30" s="5">
        <v>1.7361111111111101E-4</v>
      </c>
      <c r="P30" s="5">
        <f>N30-O30</f>
        <v>1.3263888888888895E-2</v>
      </c>
      <c r="Q30" s="1">
        <v>4</v>
      </c>
    </row>
    <row r="31" spans="1:17" x14ac:dyDescent="0.3">
      <c r="A31" s="1">
        <v>67</v>
      </c>
      <c r="B31" s="1">
        <v>373258</v>
      </c>
      <c r="C31" s="4" t="s">
        <v>16</v>
      </c>
      <c r="D31" s="1" t="str">
        <f>IF($B31="","",VLOOKUP($B31,[1]BaseLicence!$E:$AO,3,FALSE))</f>
        <v>GERMIER</v>
      </c>
      <c r="E31" s="1" t="str">
        <f>IF($B31="","",VLOOKUP($B31,[1]BaseLicence!$E:$AO,4,FALSE))</f>
        <v>DAMIEN</v>
      </c>
      <c r="F31" s="1">
        <f>IF($B31="","",VLOOKUP($B31,[1]BaseLicence!$E:$AO,5,FALSE))</f>
        <v>40538</v>
      </c>
      <c r="G31" s="3" t="str">
        <f>IF($B31="","",VLOOKUP($B31,[1]BaseLicence!$E:$AO,7,FALSE))</f>
        <v>Homme</v>
      </c>
      <c r="H31" s="1">
        <f>IF($B31="","",VLOOKUP($B31,[1]BaseLicence!$E:$AO,8,FALSE))</f>
        <v>5604</v>
      </c>
      <c r="I31" s="1" t="str">
        <f>IF($B31="","",VLOOKUP($B31,[1]BaseLicence!$E:$AO,9,FALSE))</f>
        <v>CLUB LOISIRS POP. LOCHRIST</v>
      </c>
      <c r="J31" s="3" t="str">
        <f>IF($B31="","",VLOOKUP($B31,[1]BaseLicence!$E:$AO,30,FALSE))</f>
        <v>BENJAMIN</v>
      </c>
      <c r="K31" s="1" t="s">
        <v>22</v>
      </c>
      <c r="L31" s="5">
        <v>0.11461805555555556</v>
      </c>
      <c r="M31" s="5">
        <v>0.12837962962962962</v>
      </c>
      <c r="N31" s="5">
        <f>M31-L31</f>
        <v>1.3761574074074065E-2</v>
      </c>
      <c r="O31" s="5">
        <v>1.7361111111111101E-4</v>
      </c>
      <c r="P31" s="5">
        <f>N31-O31</f>
        <v>1.3587962962962954E-2</v>
      </c>
      <c r="Q31" s="1">
        <v>5</v>
      </c>
    </row>
    <row r="32" spans="1:17" x14ac:dyDescent="0.3">
      <c r="A32" s="1">
        <v>66</v>
      </c>
      <c r="B32" s="1">
        <v>371692</v>
      </c>
      <c r="C32" s="4" t="s">
        <v>16</v>
      </c>
      <c r="D32" s="1" t="str">
        <f>IF($B32="","",VLOOKUP($B32,[1]BaseLicence!$E:$AO,3,FALSE))</f>
        <v>MILON</v>
      </c>
      <c r="E32" s="1" t="str">
        <f>IF($B32="","",VLOOKUP($B32,[1]BaseLicence!$E:$AO,4,FALSE))</f>
        <v>NINO</v>
      </c>
      <c r="F32" s="1">
        <f>IF($B32="","",VLOOKUP($B32,[1]BaseLicence!$E:$AO,5,FALSE))</f>
        <v>40637</v>
      </c>
      <c r="G32" s="3" t="str">
        <f>IF($B32="","",VLOOKUP($B32,[1]BaseLicence!$E:$AO,7,FALSE))</f>
        <v>Homme</v>
      </c>
      <c r="H32" s="1">
        <f>IF($B32="","",VLOOKUP($B32,[1]BaseLicence!$E:$AO,8,FALSE))</f>
        <v>3522</v>
      </c>
      <c r="I32" s="1" t="str">
        <f>IF($B32="","",VLOOKUP($B32,[1]BaseLicence!$E:$AO,9,FALSE))</f>
        <v>CESSON SEVIGNE CANOE KAYAK LES POISSONS VOLANTS</v>
      </c>
      <c r="J32" s="3" t="str">
        <f>IF($B32="","",VLOOKUP($B32,[1]BaseLicence!$E:$AO,30,FALSE))</f>
        <v>BENJAMIN</v>
      </c>
      <c r="K32" s="1" t="s">
        <v>22</v>
      </c>
      <c r="L32" s="5">
        <v>9.7372685185185173E-2</v>
      </c>
      <c r="M32" s="5">
        <v>0.11108796296296297</v>
      </c>
      <c r="N32" s="5">
        <f>M32-L32</f>
        <v>1.3715277777777798E-2</v>
      </c>
      <c r="O32" s="5">
        <v>5.7870370370370366E-5</v>
      </c>
      <c r="P32" s="5">
        <f>N32-O32</f>
        <v>1.3657407407407429E-2</v>
      </c>
      <c r="Q32" s="1">
        <v>6</v>
      </c>
    </row>
    <row r="33" spans="1:17" x14ac:dyDescent="0.3">
      <c r="A33" s="1">
        <v>61</v>
      </c>
      <c r="B33" s="1">
        <v>374846</v>
      </c>
      <c r="C33" s="4" t="s">
        <v>16</v>
      </c>
      <c r="D33" s="1" t="str">
        <f>IF($B33="","",VLOOKUP($B33,[1]BaseLicence!$E:$AO,3,FALSE))</f>
        <v>LE CANN</v>
      </c>
      <c r="E33" s="1" t="str">
        <f>IF($B33="","",VLOOKUP($B33,[1]BaseLicence!$E:$AO,4,FALSE))</f>
        <v>KAOURANT</v>
      </c>
      <c r="F33" s="1">
        <f>IF($B33="","",VLOOKUP($B33,[1]BaseLicence!$E:$AO,5,FALSE))</f>
        <v>40193</v>
      </c>
      <c r="G33" s="3" t="str">
        <f>IF($B33="","",VLOOKUP($B33,[1]BaseLicence!$E:$AO,7,FALSE))</f>
        <v>Homme</v>
      </c>
      <c r="H33" s="1">
        <f>IF($B33="","",VLOOKUP($B33,[1]BaseLicence!$E:$AO,8,FALSE))</f>
        <v>2903</v>
      </c>
      <c r="I33" s="1" t="str">
        <f>IF($B33="","",VLOOKUP($B33,[1]BaseLicence!$E:$AO,9,FALSE))</f>
        <v>CK DE QUIMPER CORNOUAILLE</v>
      </c>
      <c r="J33" s="3" t="str">
        <f>IF($B33="","",VLOOKUP($B33,[1]BaseLicence!$E:$AO,30,FALSE))</f>
        <v>BENJAMIN</v>
      </c>
      <c r="K33" s="1" t="s">
        <v>22</v>
      </c>
      <c r="L33" s="5">
        <v>0.10648148148148147</v>
      </c>
      <c r="M33" s="5">
        <v>0.12064814814814816</v>
      </c>
      <c r="N33" s="5">
        <f>M33-L33</f>
        <v>1.4166666666666689E-2</v>
      </c>
      <c r="O33" s="5">
        <v>1.7361111111111101E-4</v>
      </c>
      <c r="P33" s="5">
        <f>N33-O33</f>
        <v>1.3993055555555578E-2</v>
      </c>
      <c r="Q33" s="1">
        <v>7</v>
      </c>
    </row>
    <row r="34" spans="1:17" x14ac:dyDescent="0.3">
      <c r="A34" s="1">
        <v>57</v>
      </c>
      <c r="B34" s="1">
        <v>470893</v>
      </c>
      <c r="C34" s="4" t="s">
        <v>16</v>
      </c>
      <c r="D34" s="1" t="str">
        <f>IF($B34="","",VLOOKUP($B34,[1]BaseLicence!$E:$AO,3,FALSE))</f>
        <v>BEAUCOURT</v>
      </c>
      <c r="E34" s="1" t="str">
        <f>IF($B34="","",VLOOKUP($B34,[1]BaseLicence!$E:$AO,4,FALSE))</f>
        <v>NOE</v>
      </c>
      <c r="F34" s="1">
        <f>IF($B34="","",VLOOKUP($B34,[1]BaseLicence!$E:$AO,5,FALSE))</f>
        <v>40199</v>
      </c>
      <c r="G34" s="3" t="str">
        <f>IF($B34="","",VLOOKUP($B34,[1]BaseLicence!$E:$AO,7,FALSE))</f>
        <v>Homme</v>
      </c>
      <c r="H34" s="1">
        <f>IF($B34="","",VLOOKUP($B34,[1]BaseLicence!$E:$AO,8,FALSE))</f>
        <v>2211</v>
      </c>
      <c r="I34" s="1" t="str">
        <f>IF($B34="","",VLOOKUP($B34,[1]BaseLicence!$E:$AO,9,FALSE))</f>
        <v>C.K.C. GUINGAMPAIS</v>
      </c>
      <c r="J34" s="3" t="str">
        <f>IF($B34="","",VLOOKUP($B34,[1]BaseLicence!$E:$AO,30,FALSE))</f>
        <v>BENJAMIN</v>
      </c>
      <c r="K34" s="1" t="s">
        <v>22</v>
      </c>
      <c r="L34" s="5">
        <v>8.7638888888888891E-2</v>
      </c>
      <c r="M34" s="5">
        <v>0.10175925925925926</v>
      </c>
      <c r="N34" s="5">
        <f>M34-L34</f>
        <v>1.4120370370370366E-2</v>
      </c>
      <c r="O34" s="5">
        <v>5.7870370370370366E-5</v>
      </c>
      <c r="P34" s="5">
        <f>N34-O34</f>
        <v>1.4062499999999997E-2</v>
      </c>
      <c r="Q34" s="1">
        <v>8</v>
      </c>
    </row>
    <row r="35" spans="1:17" x14ac:dyDescent="0.3">
      <c r="A35" s="1">
        <v>62</v>
      </c>
      <c r="B35" s="1">
        <v>471659</v>
      </c>
      <c r="C35" s="4" t="s">
        <v>16</v>
      </c>
      <c r="D35" s="1" t="str">
        <f>IF($B35="","",VLOOKUP($B35,[1]BaseLicence!$E:$AO,3,FALSE))</f>
        <v>NARME</v>
      </c>
      <c r="E35" s="1" t="str">
        <f>IF($B35="","",VLOOKUP($B35,[1]BaseLicence!$E:$AO,4,FALSE))</f>
        <v>BORIS</v>
      </c>
      <c r="F35" s="1">
        <f>IF($B35="","",VLOOKUP($B35,[1]BaseLicence!$E:$AO,5,FALSE))</f>
        <v>40237</v>
      </c>
      <c r="G35" s="3" t="str">
        <f>IF($B35="","",VLOOKUP($B35,[1]BaseLicence!$E:$AO,7,FALSE))</f>
        <v>Homme</v>
      </c>
      <c r="H35" s="1">
        <f>IF($B35="","",VLOOKUP($B35,[1]BaseLicence!$E:$AO,8,FALSE))</f>
        <v>2903</v>
      </c>
      <c r="I35" s="1" t="str">
        <f>IF($B35="","",VLOOKUP($B35,[1]BaseLicence!$E:$AO,9,FALSE))</f>
        <v>CK DE QUIMPER CORNOUAILLE</v>
      </c>
      <c r="J35" s="3" t="str">
        <f>IF($B35="","",VLOOKUP($B35,[1]BaseLicence!$E:$AO,30,FALSE))</f>
        <v>BENJAMIN</v>
      </c>
      <c r="K35" s="1" t="s">
        <v>22</v>
      </c>
      <c r="L35" s="5">
        <v>0.11004629629629629</v>
      </c>
      <c r="M35" s="5">
        <v>0.12439814814814815</v>
      </c>
      <c r="N35" s="5">
        <f>M35-L35</f>
        <v>1.4351851851851852E-2</v>
      </c>
      <c r="O35" s="5">
        <v>2.31481481481481E-4</v>
      </c>
      <c r="P35" s="5">
        <f>N35-O35</f>
        <v>1.412037037037037E-2</v>
      </c>
      <c r="Q35" s="1">
        <v>9</v>
      </c>
    </row>
    <row r="36" spans="1:17" x14ac:dyDescent="0.3">
      <c r="A36" s="1">
        <v>71</v>
      </c>
      <c r="B36" s="1">
        <v>376457</v>
      </c>
      <c r="C36" s="4" t="s">
        <v>16</v>
      </c>
      <c r="D36" s="1" t="str">
        <f>IF($B36="","",VLOOKUP($B36,[1]BaseLicence!$E:$AO,3,FALSE))</f>
        <v>PONTILLO</v>
      </c>
      <c r="E36" s="1" t="str">
        <f>IF($B36="","",VLOOKUP($B36,[1]BaseLicence!$E:$AO,4,FALSE))</f>
        <v>SASHA</v>
      </c>
      <c r="F36" s="1">
        <f>IF($B36="","",VLOOKUP($B36,[1]BaseLicence!$E:$AO,5,FALSE))</f>
        <v>40440</v>
      </c>
      <c r="G36" s="3" t="str">
        <f>IF($B36="","",VLOOKUP($B36,[1]BaseLicence!$E:$AO,7,FALSE))</f>
        <v>Homme</v>
      </c>
      <c r="H36" s="1">
        <f>IF($B36="","",VLOOKUP($B36,[1]BaseLicence!$E:$AO,8,FALSE))</f>
        <v>5605</v>
      </c>
      <c r="I36" s="1" t="str">
        <f>IF($B36="","",VLOOKUP($B36,[1]BaseLicence!$E:$AO,9,FALSE))</f>
        <v xml:space="preserve">PLUMELIAU CANOE KAYAK </v>
      </c>
      <c r="J36" s="3" t="str">
        <f>IF($B36="","",VLOOKUP($B36,[1]BaseLicence!$E:$AO,30,FALSE))</f>
        <v>BENJAMIN</v>
      </c>
      <c r="K36" s="1" t="s">
        <v>22</v>
      </c>
      <c r="L36" s="5">
        <v>7.1168981481481486E-2</v>
      </c>
      <c r="M36" s="5">
        <v>8.5347222222222227E-2</v>
      </c>
      <c r="N36" s="5">
        <f>M36-L36</f>
        <v>1.4178240740740741E-2</v>
      </c>
      <c r="O36" s="5">
        <v>5.7870370370370366E-5</v>
      </c>
      <c r="P36" s="5">
        <f>N36-O36</f>
        <v>1.4120370370370372E-2</v>
      </c>
      <c r="Q36" s="1">
        <v>10</v>
      </c>
    </row>
    <row r="37" spans="1:17" x14ac:dyDescent="0.3">
      <c r="A37" s="1">
        <v>68</v>
      </c>
      <c r="B37" s="1">
        <v>474258</v>
      </c>
      <c r="C37" s="4" t="s">
        <v>16</v>
      </c>
      <c r="D37" s="1" t="str">
        <f>IF($B37="","",VLOOKUP($B37,[1]BaseLicence!$E:$AO,3,FALSE))</f>
        <v>GUEHO</v>
      </c>
      <c r="E37" s="1" t="str">
        <f>IF($B37="","",VLOOKUP($B37,[1]BaseLicence!$E:$AO,4,FALSE))</f>
        <v>AXEL</v>
      </c>
      <c r="F37" s="1">
        <f>IF($B37="","",VLOOKUP($B37,[1]BaseLicence!$E:$AO,5,FALSE))</f>
        <v>40442</v>
      </c>
      <c r="G37" s="3" t="str">
        <f>IF($B37="","",VLOOKUP($B37,[1]BaseLicence!$E:$AO,7,FALSE))</f>
        <v>Homme</v>
      </c>
      <c r="H37" s="1">
        <f>IF($B37="","",VLOOKUP($B37,[1]BaseLicence!$E:$AO,8,FALSE))</f>
        <v>5604</v>
      </c>
      <c r="I37" s="1" t="str">
        <f>IF($B37="","",VLOOKUP($B37,[1]BaseLicence!$E:$AO,9,FALSE))</f>
        <v>CLUB LOISIRS POP. LOCHRIST</v>
      </c>
      <c r="J37" s="3" t="str">
        <f>IF($B37="","",VLOOKUP($B37,[1]BaseLicence!$E:$AO,30,FALSE))</f>
        <v>BENJAMIN</v>
      </c>
      <c r="K37" s="1" t="s">
        <v>22</v>
      </c>
      <c r="L37" s="5">
        <v>0.11182870370370369</v>
      </c>
      <c r="M37" s="5">
        <v>0.1260185185185185</v>
      </c>
      <c r="N37" s="5">
        <f>M37-L37</f>
        <v>1.4189814814814808E-2</v>
      </c>
      <c r="O37" s="5">
        <v>5.7870370370370366E-5</v>
      </c>
      <c r="P37" s="5">
        <f>N37-O37</f>
        <v>1.4131944444444438E-2</v>
      </c>
      <c r="Q37" s="1">
        <v>11</v>
      </c>
    </row>
    <row r="38" spans="1:17" x14ac:dyDescent="0.3">
      <c r="A38" s="1">
        <v>56</v>
      </c>
      <c r="B38" s="1">
        <v>373320</v>
      </c>
      <c r="C38" s="4" t="s">
        <v>16</v>
      </c>
      <c r="D38" s="1" t="str">
        <f>IF($B38="","",VLOOKUP($B38,[1]BaseLicence!$E:$AO,3,FALSE))</f>
        <v>DELAFOY</v>
      </c>
      <c r="E38" s="1" t="str">
        <f>IF($B38="","",VLOOKUP($B38,[1]BaseLicence!$E:$AO,4,FALSE))</f>
        <v>CORENTIN</v>
      </c>
      <c r="F38" s="1">
        <f>IF($B38="","",VLOOKUP($B38,[1]BaseLicence!$E:$AO,5,FALSE))</f>
        <v>40208</v>
      </c>
      <c r="G38" s="3" t="str">
        <f>IF($B38="","",VLOOKUP($B38,[1]BaseLicence!$E:$AO,7,FALSE))</f>
        <v>Homme</v>
      </c>
      <c r="H38" s="1">
        <f>IF($B38="","",VLOOKUP($B38,[1]BaseLicence!$E:$AO,8,FALSE))</f>
        <v>2210</v>
      </c>
      <c r="I38" s="1" t="str">
        <f>IF($B38="","",VLOOKUP($B38,[1]BaseLicence!$E:$AO,9,FALSE))</f>
        <v>LANNION CANOE KAYAK</v>
      </c>
      <c r="J38" s="3" t="str">
        <f>IF($B38="","",VLOOKUP($B38,[1]BaseLicence!$E:$AO,30,FALSE))</f>
        <v>BENJAMIN</v>
      </c>
      <c r="K38" s="1" t="s">
        <v>22</v>
      </c>
      <c r="L38" s="5">
        <v>8.0034722222222229E-2</v>
      </c>
      <c r="M38" s="5">
        <v>9.4872685185185171E-2</v>
      </c>
      <c r="N38" s="5">
        <f>M38-L38</f>
        <v>1.4837962962962942E-2</v>
      </c>
      <c r="O38" s="5">
        <v>1.1574074074074073E-4</v>
      </c>
      <c r="P38" s="5">
        <f>N38-O38</f>
        <v>1.4722222222222201E-2</v>
      </c>
      <c r="Q38" s="1">
        <v>12</v>
      </c>
    </row>
    <row r="39" spans="1:17" x14ac:dyDescent="0.3">
      <c r="A39" s="1">
        <v>69</v>
      </c>
      <c r="B39" s="1">
        <v>455654</v>
      </c>
      <c r="C39" s="4" t="s">
        <v>16</v>
      </c>
      <c r="D39" s="1" t="str">
        <f>IF($B39="","",VLOOKUP($B39,[1]BaseLicence!$E:$AO,3,FALSE))</f>
        <v>QUENTIN</v>
      </c>
      <c r="E39" s="1" t="str">
        <f>IF($B39="","",VLOOKUP($B39,[1]BaseLicence!$E:$AO,4,FALSE))</f>
        <v>TITOUAN</v>
      </c>
      <c r="F39" s="1">
        <f>IF($B39="","",VLOOKUP($B39,[1]BaseLicence!$E:$AO,5,FALSE))</f>
        <v>40302</v>
      </c>
      <c r="G39" s="3" t="str">
        <f>IF($B39="","",VLOOKUP($B39,[1]BaseLicence!$E:$AO,7,FALSE))</f>
        <v>Homme</v>
      </c>
      <c r="H39" s="1">
        <f>IF($B39="","",VLOOKUP($B39,[1]BaseLicence!$E:$AO,8,FALSE))</f>
        <v>5604</v>
      </c>
      <c r="I39" s="1" t="str">
        <f>IF($B39="","",VLOOKUP($B39,[1]BaseLicence!$E:$AO,9,FALSE))</f>
        <v>CLUB LOISIRS POP. LOCHRIST</v>
      </c>
      <c r="J39" s="3" t="str">
        <f>IF($B39="","",VLOOKUP($B39,[1]BaseLicence!$E:$AO,30,FALSE))</f>
        <v>BENJAMIN</v>
      </c>
      <c r="K39" s="1" t="s">
        <v>22</v>
      </c>
      <c r="L39" s="5">
        <v>0.11608796296296296</v>
      </c>
      <c r="M39" s="5">
        <v>0.13108796296296296</v>
      </c>
      <c r="N39" s="5">
        <f>M39-L39</f>
        <v>1.4999999999999999E-2</v>
      </c>
      <c r="O39" s="5">
        <v>5.7870370370370366E-5</v>
      </c>
      <c r="P39" s="5">
        <f>N39-O39</f>
        <v>1.494212962962963E-2</v>
      </c>
      <c r="Q39" s="1">
        <v>13</v>
      </c>
    </row>
    <row r="40" spans="1:17" x14ac:dyDescent="0.3">
      <c r="A40" s="1">
        <v>63</v>
      </c>
      <c r="B40" s="1">
        <v>453609</v>
      </c>
      <c r="C40" s="4" t="s">
        <v>16</v>
      </c>
      <c r="D40" s="1" t="str">
        <f>IF($B40="","",VLOOKUP($B40,[1]BaseLicence!$E:$AO,3,FALSE))</f>
        <v>MORVAN</v>
      </c>
      <c r="E40" s="1" t="str">
        <f>IF($B40="","",VLOOKUP($B40,[1]BaseLicence!$E:$AO,4,FALSE))</f>
        <v>GASPARD</v>
      </c>
      <c r="F40" s="1">
        <f>IF($B40="","",VLOOKUP($B40,[1]BaseLicence!$E:$AO,5,FALSE))</f>
        <v>40652</v>
      </c>
      <c r="G40" s="3" t="str">
        <f>IF($B40="","",VLOOKUP($B40,[1]BaseLicence!$E:$AO,7,FALSE))</f>
        <v>Homme</v>
      </c>
      <c r="H40" s="1">
        <f>IF($B40="","",VLOOKUP($B40,[1]BaseLicence!$E:$AO,8,FALSE))</f>
        <v>2912</v>
      </c>
      <c r="I40" s="1" t="str">
        <f>IF($B40="","",VLOOKUP($B40,[1]BaseLicence!$E:$AO,9,FALSE))</f>
        <v>LES ALLIGATORS - LANDERNEAU</v>
      </c>
      <c r="J40" s="3" t="str">
        <f>IF($B40="","",VLOOKUP($B40,[1]BaseLicence!$E:$AO,30,FALSE))</f>
        <v>BENJAMIN</v>
      </c>
      <c r="K40" s="1" t="s">
        <v>22</v>
      </c>
      <c r="L40" s="5">
        <v>6.1331018518518521E-2</v>
      </c>
      <c r="M40" s="5">
        <v>7.6527777777777778E-2</v>
      </c>
      <c r="N40" s="5">
        <f>M40-L40</f>
        <v>1.5196759259259257E-2</v>
      </c>
      <c r="O40" s="5">
        <v>5.7870370370370366E-5</v>
      </c>
      <c r="P40" s="5">
        <f>N40-O40</f>
        <v>1.5138888888888887E-2</v>
      </c>
      <c r="Q40" s="1">
        <v>14</v>
      </c>
    </row>
    <row r="41" spans="1:17" x14ac:dyDescent="0.3">
      <c r="A41" s="1">
        <v>58</v>
      </c>
      <c r="B41" s="1">
        <v>465091</v>
      </c>
      <c r="C41" s="4" t="s">
        <v>16</v>
      </c>
      <c r="D41" s="1" t="str">
        <f>IF($B41="","",VLOOKUP($B41,[1]BaseLicence!$E:$AO,3,FALSE))</f>
        <v>BLANCHARD-FOUGEROUX</v>
      </c>
      <c r="E41" s="1" t="str">
        <f>IF($B41="","",VLOOKUP($B41,[1]BaseLicence!$E:$AO,4,FALSE))</f>
        <v>BAPTISTE</v>
      </c>
      <c r="F41" s="1">
        <f>IF($B41="","",VLOOKUP($B41,[1]BaseLicence!$E:$AO,5,FALSE))</f>
        <v>40776</v>
      </c>
      <c r="G41" s="3" t="str">
        <f>IF($B41="","",VLOOKUP($B41,[1]BaseLicence!$E:$AO,7,FALSE))</f>
        <v>Homme</v>
      </c>
      <c r="H41" s="1">
        <f>IF($B41="","",VLOOKUP($B41,[1]BaseLicence!$E:$AO,8,FALSE))</f>
        <v>2211</v>
      </c>
      <c r="I41" s="1" t="str">
        <f>IF($B41="","",VLOOKUP($B41,[1]BaseLicence!$E:$AO,9,FALSE))</f>
        <v>C.K.C. GUINGAMPAIS</v>
      </c>
      <c r="J41" s="3" t="str">
        <f>IF($B41="","",VLOOKUP($B41,[1]BaseLicence!$E:$AO,30,FALSE))</f>
        <v>BENJAMIN</v>
      </c>
      <c r="K41" s="1" t="s">
        <v>22</v>
      </c>
      <c r="L41" s="5">
        <v>8.5590277777777779E-2</v>
      </c>
      <c r="M41" s="5">
        <v>0.10133101851851851</v>
      </c>
      <c r="N41" s="5">
        <f>M41-L41</f>
        <v>1.5740740740740736E-2</v>
      </c>
      <c r="O41" s="5">
        <v>5.7870370370370366E-5</v>
      </c>
      <c r="P41" s="5">
        <f>N41-O41</f>
        <v>1.5682870370370364E-2</v>
      </c>
      <c r="Q41" s="1">
        <v>15</v>
      </c>
    </row>
    <row r="42" spans="1:17" x14ac:dyDescent="0.3">
      <c r="A42" s="1">
        <v>64</v>
      </c>
      <c r="B42" s="1">
        <v>455826</v>
      </c>
      <c r="C42" s="4" t="s">
        <v>16</v>
      </c>
      <c r="D42" s="1" t="str">
        <f>IF($B42="","",VLOOKUP($B42,[1]BaseLicence!$E:$AO,3,FALSE))</f>
        <v>RIGOT</v>
      </c>
      <c r="E42" s="1" t="str">
        <f>IF($B42="","",VLOOKUP($B42,[1]BaseLicence!$E:$AO,4,FALSE))</f>
        <v>KYLIAN</v>
      </c>
      <c r="F42" s="1">
        <f>IF($B42="","",VLOOKUP($B42,[1]BaseLicence!$E:$AO,5,FALSE))</f>
        <v>40524</v>
      </c>
      <c r="G42" s="3" t="str">
        <f>IF($B42="","",VLOOKUP($B42,[1]BaseLicence!$E:$AO,7,FALSE))</f>
        <v>Homme</v>
      </c>
      <c r="H42" s="1">
        <f>IF($B42="","",VLOOKUP($B42,[1]BaseLicence!$E:$AO,8,FALSE))</f>
        <v>2912</v>
      </c>
      <c r="I42" s="1" t="str">
        <f>IF($B42="","",VLOOKUP($B42,[1]BaseLicence!$E:$AO,9,FALSE))</f>
        <v>LES ALLIGATORS - LANDERNEAU</v>
      </c>
      <c r="J42" s="3" t="str">
        <f>IF($B42="","",VLOOKUP($B42,[1]BaseLicence!$E:$AO,30,FALSE))</f>
        <v>BENJAMIN</v>
      </c>
      <c r="K42" s="1" t="s">
        <v>22</v>
      </c>
      <c r="L42" s="5">
        <v>6.2037037037037036E-2</v>
      </c>
      <c r="M42" s="5">
        <v>7.9120370370370369E-2</v>
      </c>
      <c r="N42" s="5">
        <f>M42-L42</f>
        <v>1.7083333333333332E-2</v>
      </c>
      <c r="O42" s="5">
        <v>1.7361111111111101E-4</v>
      </c>
      <c r="P42" s="5">
        <f>N42-O42</f>
        <v>1.6909722222222222E-2</v>
      </c>
      <c r="Q42" s="1">
        <v>16</v>
      </c>
    </row>
    <row r="43" spans="1:17" x14ac:dyDescent="0.3">
      <c r="A43" s="1">
        <v>59</v>
      </c>
      <c r="B43" s="1">
        <v>374143</v>
      </c>
      <c r="C43" s="4" t="s">
        <v>16</v>
      </c>
      <c r="D43" s="1" t="str">
        <f>IF($B43="","",VLOOKUP($B43,[1]BaseLicence!$E:$AO,3,FALSE))</f>
        <v>DEZE BELLEVILLE</v>
      </c>
      <c r="E43" s="1" t="str">
        <f>IF($B43="","",VLOOKUP($B43,[1]BaseLicence!$E:$AO,4,FALSE))</f>
        <v>HOEL</v>
      </c>
      <c r="F43" s="1">
        <f>IF($B43="","",VLOOKUP($B43,[1]BaseLicence!$E:$AO,5,FALSE))</f>
        <v>40807</v>
      </c>
      <c r="G43" s="3" t="str">
        <f>IF($B43="","",VLOOKUP($B43,[1]BaseLicence!$E:$AO,7,FALSE))</f>
        <v>Homme</v>
      </c>
      <c r="H43" s="1">
        <f>IF($B43="","",VLOOKUP($B43,[1]BaseLicence!$E:$AO,8,FALSE))</f>
        <v>2211</v>
      </c>
      <c r="I43" s="1" t="str">
        <f>IF($B43="","",VLOOKUP($B43,[1]BaseLicence!$E:$AO,9,FALSE))</f>
        <v>C.K.C. GUINGAMPAIS</v>
      </c>
      <c r="J43" s="3" t="str">
        <f>IF($B43="","",VLOOKUP($B43,[1]BaseLicence!$E:$AO,30,FALSE))</f>
        <v>BENJAMIN</v>
      </c>
      <c r="K43" s="1" t="s">
        <v>22</v>
      </c>
      <c r="L43" s="5">
        <v>8.5034722222222234E-2</v>
      </c>
      <c r="M43" s="5">
        <v>0.11328703703703703</v>
      </c>
      <c r="N43" s="5">
        <f>M43-L43</f>
        <v>2.82523148148148E-2</v>
      </c>
      <c r="O43" s="5">
        <v>1.7361111111111101E-4</v>
      </c>
      <c r="P43" s="5">
        <f>N43-O43</f>
        <v>2.8078703703703689E-2</v>
      </c>
      <c r="Q43" s="1">
        <v>17</v>
      </c>
    </row>
    <row r="44" spans="1:17" x14ac:dyDescent="0.3">
      <c r="A44" s="1">
        <v>17</v>
      </c>
      <c r="B44" s="1">
        <v>318594</v>
      </c>
      <c r="C44" s="4" t="s">
        <v>16</v>
      </c>
      <c r="D44" s="1" t="str">
        <f>IF($B44="","",VLOOKUP($B44,[1]BaseLicence!$E:$AO,3,FALSE))</f>
        <v>GUEDES</v>
      </c>
      <c r="E44" s="1" t="str">
        <f>IF($B44="","",VLOOKUP($B44,[1]BaseLicence!$E:$AO,4,FALSE))</f>
        <v>TANGUY</v>
      </c>
      <c r="F44" s="1">
        <f>IF($B44="","",VLOOKUP($B44,[1]BaseLicence!$E:$AO,5,FALSE))</f>
        <v>39719</v>
      </c>
      <c r="G44" s="3" t="str">
        <f>IF($B44="","",VLOOKUP($B44,[1]BaseLicence!$E:$AO,7,FALSE))</f>
        <v>Homme</v>
      </c>
      <c r="H44" s="1">
        <f>IF($B44="","",VLOOKUP($B44,[1]BaseLicence!$E:$AO,8,FALSE))</f>
        <v>2903</v>
      </c>
      <c r="I44" s="1" t="str">
        <f>IF($B44="","",VLOOKUP($B44,[1]BaseLicence!$E:$AO,9,FALSE))</f>
        <v>CK DE QUIMPER CORNOUAILLE</v>
      </c>
      <c r="J44" s="3" t="str">
        <f>IF($B44="","",VLOOKUP($B44,[1]BaseLicence!$E:$AO,30,FALSE))</f>
        <v>MINIME</v>
      </c>
      <c r="K44" s="1" t="s">
        <v>22</v>
      </c>
      <c r="L44" s="5">
        <v>0.13062499999999999</v>
      </c>
      <c r="M44" s="5">
        <v>0.1411111111111111</v>
      </c>
      <c r="N44" s="5">
        <f>M44-L44</f>
        <v>1.0486111111111113E-2</v>
      </c>
      <c r="O44" s="5">
        <v>2.31481481481481E-4</v>
      </c>
      <c r="P44" s="5">
        <f>N44-O44</f>
        <v>1.0254629629629631E-2</v>
      </c>
      <c r="Q44" s="1">
        <v>1</v>
      </c>
    </row>
    <row r="45" spans="1:17" x14ac:dyDescent="0.3">
      <c r="A45" s="1">
        <v>27</v>
      </c>
      <c r="B45" s="1">
        <v>323309</v>
      </c>
      <c r="C45" s="4" t="s">
        <v>16</v>
      </c>
      <c r="D45" s="1" t="str">
        <f>IF($B45="","",VLOOKUP($B45,[1]BaseLicence!$E:$AO,3,FALSE))</f>
        <v>MOLINA-COMBOT</v>
      </c>
      <c r="E45" s="1" t="str">
        <f>IF($B45="","",VLOOKUP($B45,[1]BaseLicence!$E:$AO,4,FALSE))</f>
        <v>LOUKA</v>
      </c>
      <c r="F45" s="1">
        <f>IF($B45="","",VLOOKUP($B45,[1]BaseLicence!$E:$AO,5,FALSE))</f>
        <v>39657</v>
      </c>
      <c r="G45" s="3" t="str">
        <f>IF($B45="","",VLOOKUP($B45,[1]BaseLicence!$E:$AO,7,FALSE))</f>
        <v>Homme</v>
      </c>
      <c r="H45" s="1">
        <f>IF($B45="","",VLOOKUP($B45,[1]BaseLicence!$E:$AO,8,FALSE))</f>
        <v>2912</v>
      </c>
      <c r="I45" s="1" t="str">
        <f>IF($B45="","",VLOOKUP($B45,[1]BaseLicence!$E:$AO,9,FALSE))</f>
        <v>LES ALLIGATORS - LANDERNEAU</v>
      </c>
      <c r="J45" s="3" t="str">
        <f>IF($B45="","",VLOOKUP($B45,[1]BaseLicence!$E:$AO,30,FALSE))</f>
        <v>MINIME</v>
      </c>
      <c r="K45" s="1" t="s">
        <v>22</v>
      </c>
      <c r="L45" s="5">
        <v>5.9340277777777777E-2</v>
      </c>
      <c r="M45" s="5">
        <v>7.0277777777777786E-2</v>
      </c>
      <c r="N45" s="5">
        <f>M45-L45</f>
        <v>1.093750000000001E-2</v>
      </c>
      <c r="O45" s="5">
        <v>2.31481481481481E-4</v>
      </c>
      <c r="P45" s="5">
        <f>N45-O45</f>
        <v>1.0706018518518528E-2</v>
      </c>
      <c r="Q45" s="1">
        <v>2</v>
      </c>
    </row>
    <row r="46" spans="1:17" x14ac:dyDescent="0.3">
      <c r="A46" s="1">
        <v>32</v>
      </c>
      <c r="B46" s="1">
        <v>329025</v>
      </c>
      <c r="C46" s="4" t="s">
        <v>16</v>
      </c>
      <c r="D46" s="1" t="str">
        <f>IF($B46="","",VLOOKUP($B46,[1]BaseLicence!$E:$AO,3,FALSE))</f>
        <v>MANGEARD</v>
      </c>
      <c r="E46" s="1" t="str">
        <f>IF($B46="","",VLOOKUP($B46,[1]BaseLicence!$E:$AO,4,FALSE))</f>
        <v>MATHIS</v>
      </c>
      <c r="F46" s="1">
        <f>IF($B46="","",VLOOKUP($B46,[1]BaseLicence!$E:$AO,5,FALSE))</f>
        <v>39781</v>
      </c>
      <c r="G46" s="3" t="str">
        <f>IF($B46="","",VLOOKUP($B46,[1]BaseLicence!$E:$AO,7,FALSE))</f>
        <v>Homme</v>
      </c>
      <c r="H46" s="1">
        <f>IF($B46="","",VLOOKUP($B46,[1]BaseLicence!$E:$AO,8,FALSE))</f>
        <v>3506</v>
      </c>
      <c r="I46" s="1" t="str">
        <f>IF($B46="","",VLOOKUP($B46,[1]BaseLicence!$E:$AO,9,FALSE))</f>
        <v>C.K.C.I.R. ST GREGOIRE</v>
      </c>
      <c r="J46" s="3" t="str">
        <f>IF($B46="","",VLOOKUP($B46,[1]BaseLicence!$E:$AO,30,FALSE))</f>
        <v>MINIME</v>
      </c>
      <c r="K46" s="1" t="s">
        <v>22</v>
      </c>
      <c r="L46" s="5">
        <v>0.10355324074074074</v>
      </c>
      <c r="M46" s="5">
        <v>0.11472222222222223</v>
      </c>
      <c r="N46" s="5">
        <f>M46-L46</f>
        <v>1.1168981481481488E-2</v>
      </c>
      <c r="O46" s="5">
        <v>1.7361111111111101E-4</v>
      </c>
      <c r="P46" s="5">
        <f>N46-O46</f>
        <v>1.0995370370370378E-2</v>
      </c>
      <c r="Q46" s="1">
        <v>3</v>
      </c>
    </row>
    <row r="47" spans="1:17" x14ac:dyDescent="0.3">
      <c r="A47" s="1">
        <v>16</v>
      </c>
      <c r="B47" s="1">
        <v>352308</v>
      </c>
      <c r="C47" s="4" t="s">
        <v>16</v>
      </c>
      <c r="D47" s="1" t="str">
        <f>IF($B47="","",VLOOKUP($B47,[1]BaseLicence!$E:$AO,3,FALSE))</f>
        <v>GILHARD</v>
      </c>
      <c r="E47" s="1" t="str">
        <f>IF($B47="","",VLOOKUP($B47,[1]BaseLicence!$E:$AO,4,FALSE))</f>
        <v>TOM</v>
      </c>
      <c r="F47" s="1">
        <f>IF($B47="","",VLOOKUP($B47,[1]BaseLicence!$E:$AO,5,FALSE))</f>
        <v>39609</v>
      </c>
      <c r="G47" s="3" t="str">
        <f>IF($B47="","",VLOOKUP($B47,[1]BaseLicence!$E:$AO,7,FALSE))</f>
        <v>Homme</v>
      </c>
      <c r="H47" s="1">
        <f>IF($B47="","",VLOOKUP($B47,[1]BaseLicence!$E:$AO,8,FALSE))</f>
        <v>2903</v>
      </c>
      <c r="I47" s="1" t="str">
        <f>IF($B47="","",VLOOKUP($B47,[1]BaseLicence!$E:$AO,9,FALSE))</f>
        <v>CK DE QUIMPER CORNOUAILLE</v>
      </c>
      <c r="J47" s="3" t="str">
        <f>IF($B47="","",VLOOKUP($B47,[1]BaseLicence!$E:$AO,30,FALSE))</f>
        <v>MINIME</v>
      </c>
      <c r="K47" s="1" t="s">
        <v>22</v>
      </c>
      <c r="L47" s="5">
        <v>0.12988425925925925</v>
      </c>
      <c r="M47" s="5">
        <v>0.14146990740740742</v>
      </c>
      <c r="N47" s="5">
        <f>M47-L47</f>
        <v>1.1585648148148164E-2</v>
      </c>
      <c r="O47" s="5">
        <v>2.31481481481481E-4</v>
      </c>
      <c r="P47" s="5">
        <f>N47-O47</f>
        <v>1.1354166666666683E-2</v>
      </c>
      <c r="Q47" s="1">
        <v>4</v>
      </c>
    </row>
    <row r="48" spans="1:17" x14ac:dyDescent="0.3">
      <c r="A48" s="1">
        <v>30</v>
      </c>
      <c r="B48" s="1">
        <v>417650</v>
      </c>
      <c r="C48" s="4" t="s">
        <v>16</v>
      </c>
      <c r="D48" s="1" t="str">
        <f>IF($B48="","",VLOOKUP($B48,[1]BaseLicence!$E:$AO,3,FALSE))</f>
        <v>DUPUY</v>
      </c>
      <c r="E48" s="1" t="str">
        <f>IF($B48="","",VLOOKUP($B48,[1]BaseLicence!$E:$AO,4,FALSE))</f>
        <v>AUGUSTIN</v>
      </c>
      <c r="F48" s="1">
        <f>IF($B48="","",VLOOKUP($B48,[1]BaseLicence!$E:$AO,5,FALSE))</f>
        <v>39793</v>
      </c>
      <c r="G48" s="3" t="str">
        <f>IF($B48="","",VLOOKUP($B48,[1]BaseLicence!$E:$AO,7,FALSE))</f>
        <v>Homme</v>
      </c>
      <c r="H48" s="1">
        <f>IF($B48="","",VLOOKUP($B48,[1]BaseLicence!$E:$AO,8,FALSE))</f>
        <v>3506</v>
      </c>
      <c r="I48" s="1" t="str">
        <f>IF($B48="","",VLOOKUP($B48,[1]BaseLicence!$E:$AO,9,FALSE))</f>
        <v>C.K.C.I.R. ST GREGOIRE</v>
      </c>
      <c r="J48" s="3" t="str">
        <f>IF($B48="","",VLOOKUP($B48,[1]BaseLicence!$E:$AO,30,FALSE))</f>
        <v>MINIME</v>
      </c>
      <c r="K48" s="1" t="s">
        <v>22</v>
      </c>
      <c r="L48" s="5">
        <v>0.10167824074074074</v>
      </c>
      <c r="M48" s="5">
        <v>0.11335648148148147</v>
      </c>
      <c r="N48" s="5">
        <f>M48-L48</f>
        <v>1.1678240740740739E-2</v>
      </c>
      <c r="O48" s="5">
        <v>1.7361111111111101E-4</v>
      </c>
      <c r="P48" s="5">
        <f>N48-O48</f>
        <v>1.1504629629629629E-2</v>
      </c>
      <c r="Q48" s="1">
        <v>5</v>
      </c>
    </row>
    <row r="49" spans="1:17" x14ac:dyDescent="0.3">
      <c r="A49" s="1">
        <v>8</v>
      </c>
      <c r="B49" s="1">
        <v>347411</v>
      </c>
      <c r="C49" s="4" t="s">
        <v>16</v>
      </c>
      <c r="D49" s="1" t="str">
        <f>IF($B49="","",VLOOKUP($B49,[1]BaseLicence!$E:$AO,3,FALSE))</f>
        <v>BOULLEAUX VIVENT</v>
      </c>
      <c r="E49" s="1" t="str">
        <f>IF($B49="","",VLOOKUP($B49,[1]BaseLicence!$E:$AO,4,FALSE))</f>
        <v>PIERRE-ARMAND</v>
      </c>
      <c r="F49" s="1">
        <f>IF($B49="","",VLOOKUP($B49,[1]BaseLicence!$E:$AO,5,FALSE))</f>
        <v>39530</v>
      </c>
      <c r="G49" s="3" t="str">
        <f>IF($B49="","",VLOOKUP($B49,[1]BaseLicence!$E:$AO,7,FALSE))</f>
        <v>Homme</v>
      </c>
      <c r="H49" s="1">
        <f>IF($B49="","",VLOOKUP($B49,[1]BaseLicence!$E:$AO,8,FALSE))</f>
        <v>2212</v>
      </c>
      <c r="I49" s="1" t="str">
        <f>IF($B49="","",VLOOKUP($B49,[1]BaseLicence!$E:$AO,9,FALSE))</f>
        <v>CLUB CANOE KAYAK DE LA RANCE</v>
      </c>
      <c r="J49" s="3" t="str">
        <f>IF($B49="","",VLOOKUP($B49,[1]BaseLicence!$E:$AO,30,FALSE))</f>
        <v>MINIME</v>
      </c>
      <c r="K49" s="1" t="s">
        <v>22</v>
      </c>
      <c r="L49" s="5">
        <v>5.5914351851851847E-2</v>
      </c>
      <c r="M49" s="5">
        <v>6.7638888888888887E-2</v>
      </c>
      <c r="N49" s="5">
        <f>M49-L49</f>
        <v>1.172453703703704E-2</v>
      </c>
      <c r="O49" s="5">
        <v>1.7361111111111101E-4</v>
      </c>
      <c r="P49" s="5">
        <f>N49-O49</f>
        <v>1.155092592592593E-2</v>
      </c>
      <c r="Q49" s="1">
        <v>6</v>
      </c>
    </row>
    <row r="50" spans="1:17" x14ac:dyDescent="0.3">
      <c r="A50" s="1">
        <v>28</v>
      </c>
      <c r="B50" s="1">
        <v>421883</v>
      </c>
      <c r="C50" s="4" t="s">
        <v>16</v>
      </c>
      <c r="D50" s="1" t="str">
        <f>IF($B50="","",VLOOKUP($B50,[1]BaseLicence!$E:$AO,3,FALSE))</f>
        <v>PETIBON</v>
      </c>
      <c r="E50" s="1" t="str">
        <f>IF($B50="","",VLOOKUP($B50,[1]BaseLicence!$E:$AO,4,FALSE))</f>
        <v>SAMUEL</v>
      </c>
      <c r="F50" s="1">
        <f>IF($B50="","",VLOOKUP($B50,[1]BaseLicence!$E:$AO,5,FALSE))</f>
        <v>39508</v>
      </c>
      <c r="G50" s="3" t="str">
        <f>IF($B50="","",VLOOKUP($B50,[1]BaseLicence!$E:$AO,7,FALSE))</f>
        <v>Homme</v>
      </c>
      <c r="H50" s="1">
        <f>IF($B50="","",VLOOKUP($B50,[1]BaseLicence!$E:$AO,8,FALSE))</f>
        <v>2912</v>
      </c>
      <c r="I50" s="1" t="str">
        <f>IF($B50="","",VLOOKUP($B50,[1]BaseLicence!$E:$AO,9,FALSE))</f>
        <v>LES ALLIGATORS - LANDERNEAU</v>
      </c>
      <c r="J50" s="3" t="str">
        <f>IF($B50="","",VLOOKUP($B50,[1]BaseLicence!$E:$AO,30,FALSE))</f>
        <v>MINIME</v>
      </c>
      <c r="K50" s="1" t="s">
        <v>22</v>
      </c>
      <c r="L50" s="5">
        <v>5.8668981481481482E-2</v>
      </c>
      <c r="M50" s="5">
        <v>7.0393518518518508E-2</v>
      </c>
      <c r="N50" s="5">
        <f>M50-L50</f>
        <v>1.1724537037037026E-2</v>
      </c>
      <c r="O50" s="5">
        <v>1.1574074074074073E-4</v>
      </c>
      <c r="P50" s="5">
        <f>N50-O50</f>
        <v>1.1608796296296285E-2</v>
      </c>
      <c r="Q50" s="1">
        <v>7</v>
      </c>
    </row>
    <row r="51" spans="1:17" x14ac:dyDescent="0.3">
      <c r="A51" s="1">
        <v>2</v>
      </c>
      <c r="B51" s="1">
        <v>472737</v>
      </c>
      <c r="C51" s="4" t="s">
        <v>16</v>
      </c>
      <c r="D51" s="1" t="str">
        <f>IF($B51="","",VLOOKUP($B51,[1]BaseLicence!$E:$AO,3,FALSE))</f>
        <v>BRIAND COZETTE</v>
      </c>
      <c r="E51" s="1" t="str">
        <f>IF($B51="","",VLOOKUP($B51,[1]BaseLicence!$E:$AO,4,FALSE))</f>
        <v>SACHA</v>
      </c>
      <c r="F51" s="1">
        <f>IF($B51="","",VLOOKUP($B51,[1]BaseLicence!$E:$AO,5,FALSE))</f>
        <v>39511</v>
      </c>
      <c r="G51" s="3" t="str">
        <f>IF($B51="","",VLOOKUP($B51,[1]BaseLicence!$E:$AO,7,FALSE))</f>
        <v>Homme</v>
      </c>
      <c r="H51" s="1">
        <f>IF($B51="","",VLOOKUP($B51,[1]BaseLicence!$E:$AO,8,FALSE))</f>
        <v>2206</v>
      </c>
      <c r="I51" s="1" t="str">
        <f>IF($B51="","",VLOOKUP($B51,[1]BaseLicence!$E:$AO,9,FALSE))</f>
        <v>LA ROCHE DERRIEN CANOE KAYAK</v>
      </c>
      <c r="J51" s="3" t="str">
        <f>IF($B51="","",VLOOKUP($B51,[1]BaseLicence!$E:$AO,30,FALSE))</f>
        <v>MINIME</v>
      </c>
      <c r="K51" s="1" t="s">
        <v>22</v>
      </c>
      <c r="L51" s="5">
        <v>7.5451388888888887E-2</v>
      </c>
      <c r="M51" s="5">
        <v>8.7361111111111112E-2</v>
      </c>
      <c r="N51" s="5">
        <f>M51-L51</f>
        <v>1.1909722222222224E-2</v>
      </c>
      <c r="O51" s="5">
        <v>2.31481481481481E-4</v>
      </c>
      <c r="P51" s="5">
        <f>N51-O51</f>
        <v>1.1678240740740743E-2</v>
      </c>
      <c r="Q51" s="1">
        <v>8</v>
      </c>
    </row>
    <row r="52" spans="1:17" x14ac:dyDescent="0.3">
      <c r="A52" s="1">
        <v>31</v>
      </c>
      <c r="B52" s="1">
        <v>467884</v>
      </c>
      <c r="C52" s="4" t="s">
        <v>16</v>
      </c>
      <c r="D52" s="1" t="str">
        <f>IF($B52="","",VLOOKUP($B52,[1]BaseLicence!$E:$AO,3,FALSE))</f>
        <v>GRENOT</v>
      </c>
      <c r="E52" s="1" t="str">
        <f>IF($B52="","",VLOOKUP($B52,[1]BaseLicence!$E:$AO,4,FALSE))</f>
        <v>MAYEUL</v>
      </c>
      <c r="F52" s="1">
        <f>IF($B52="","",VLOOKUP($B52,[1]BaseLicence!$E:$AO,5,FALSE))</f>
        <v>39664</v>
      </c>
      <c r="G52" s="3" t="str">
        <f>IF($B52="","",VLOOKUP($B52,[1]BaseLicence!$E:$AO,7,FALSE))</f>
        <v>Homme</v>
      </c>
      <c r="H52" s="1">
        <f>IF($B52="","",VLOOKUP($B52,[1]BaseLicence!$E:$AO,8,FALSE))</f>
        <v>3506</v>
      </c>
      <c r="I52" s="1" t="str">
        <f>IF($B52="","",VLOOKUP($B52,[1]BaseLicence!$E:$AO,9,FALSE))</f>
        <v>C.K.C.I.R. ST GREGOIRE</v>
      </c>
      <c r="J52" s="3" t="str">
        <f>IF($B52="","",VLOOKUP($B52,[1]BaseLicence!$E:$AO,30,FALSE))</f>
        <v>MINIME</v>
      </c>
      <c r="K52" s="1" t="s">
        <v>22</v>
      </c>
      <c r="L52" s="5">
        <v>0.10288194444444444</v>
      </c>
      <c r="M52" s="5">
        <v>0.11494212962962963</v>
      </c>
      <c r="N52" s="5">
        <f>M52-L52</f>
        <v>1.2060185185185188E-2</v>
      </c>
      <c r="O52" s="5">
        <v>1.7361111111111101E-4</v>
      </c>
      <c r="P52" s="5">
        <f>N52-O52</f>
        <v>1.1886574074074077E-2</v>
      </c>
      <c r="Q52" s="1">
        <v>9</v>
      </c>
    </row>
    <row r="53" spans="1:17" x14ac:dyDescent="0.3">
      <c r="A53" s="1">
        <v>14</v>
      </c>
      <c r="B53" s="1">
        <v>374171</v>
      </c>
      <c r="C53" s="4" t="s">
        <v>16</v>
      </c>
      <c r="D53" s="1" t="str">
        <f>IF($B53="","",VLOOKUP($B53,[1]BaseLicence!$E:$AO,3,FALSE))</f>
        <v>REYNAERT</v>
      </c>
      <c r="E53" s="1" t="str">
        <f>IF($B53="","",VLOOKUP($B53,[1]BaseLicence!$E:$AO,4,FALSE))</f>
        <v>CORENTIN</v>
      </c>
      <c r="F53" s="1">
        <f>IF($B53="","",VLOOKUP($B53,[1]BaseLicence!$E:$AO,5,FALSE))</f>
        <v>39931</v>
      </c>
      <c r="G53" s="3" t="str">
        <f>IF($B53="","",VLOOKUP($B53,[1]BaseLicence!$E:$AO,7,FALSE))</f>
        <v>Homme</v>
      </c>
      <c r="H53" s="1">
        <f>IF($B53="","",VLOOKUP($B53,[1]BaseLicence!$E:$AO,8,FALSE))</f>
        <v>2212</v>
      </c>
      <c r="I53" s="1" t="str">
        <f>IF($B53="","",VLOOKUP($B53,[1]BaseLicence!$E:$AO,9,FALSE))</f>
        <v>CLUB CANOE KAYAK DE LA RANCE</v>
      </c>
      <c r="J53" s="3" t="str">
        <f>IF($B53="","",VLOOKUP($B53,[1]BaseLicence!$E:$AO,30,FALSE))</f>
        <v>MINIME</v>
      </c>
      <c r="K53" s="1" t="s">
        <v>22</v>
      </c>
      <c r="L53" s="5">
        <v>0.15084490740740741</v>
      </c>
      <c r="M53" s="5">
        <v>0.16293981481481482</v>
      </c>
      <c r="N53" s="5">
        <f>M53-L53</f>
        <v>1.2094907407407401E-2</v>
      </c>
      <c r="O53" s="5">
        <v>1.7361111111111101E-4</v>
      </c>
      <c r="P53" s="5">
        <f>N53-O53</f>
        <v>1.1921296296296291E-2</v>
      </c>
      <c r="Q53" s="1">
        <v>10</v>
      </c>
    </row>
    <row r="54" spans="1:17" x14ac:dyDescent="0.3">
      <c r="A54" s="1">
        <v>33</v>
      </c>
      <c r="B54" s="1">
        <v>340037</v>
      </c>
      <c r="C54" s="4" t="s">
        <v>16</v>
      </c>
      <c r="D54" s="1" t="str">
        <f>IF($B54="","",VLOOKUP($B54,[1]BaseLicence!$E:$AO,3,FALSE))</f>
        <v>MALARD</v>
      </c>
      <c r="E54" s="1" t="str">
        <f>IF($B54="","",VLOOKUP($B54,[1]BaseLicence!$E:$AO,4,FALSE))</f>
        <v>ARTHUR</v>
      </c>
      <c r="F54" s="1">
        <f>IF($B54="","",VLOOKUP($B54,[1]BaseLicence!$E:$AO,5,FALSE))</f>
        <v>39868</v>
      </c>
      <c r="G54" s="3" t="str">
        <f>IF($B54="","",VLOOKUP($B54,[1]BaseLicence!$E:$AO,7,FALSE))</f>
        <v>Homme</v>
      </c>
      <c r="H54" s="1">
        <f>IF($B54="","",VLOOKUP($B54,[1]BaseLicence!$E:$AO,8,FALSE))</f>
        <v>3522</v>
      </c>
      <c r="I54" s="1" t="str">
        <f>IF($B54="","",VLOOKUP($B54,[1]BaseLicence!$E:$AO,9,FALSE))</f>
        <v>CESSON SEVIGNE CANOE KAYAK LES POISSONS VOLANTS</v>
      </c>
      <c r="J54" s="3" t="str">
        <f>IF($B54="","",VLOOKUP($B54,[1]BaseLicence!$E:$AO,30,FALSE))</f>
        <v>MINIME</v>
      </c>
      <c r="K54" s="1" t="s">
        <v>22</v>
      </c>
      <c r="L54" s="5">
        <v>9.3136574074074066E-2</v>
      </c>
      <c r="M54" s="5">
        <v>0.10524305555555556</v>
      </c>
      <c r="N54" s="5">
        <f>M54-L54</f>
        <v>1.2106481481481496E-2</v>
      </c>
      <c r="O54" s="5">
        <v>1.7361111111111101E-4</v>
      </c>
      <c r="P54" s="5">
        <f>N54-O54</f>
        <v>1.1932870370370385E-2</v>
      </c>
      <c r="Q54" s="1">
        <v>11</v>
      </c>
    </row>
    <row r="55" spans="1:17" x14ac:dyDescent="0.3">
      <c r="A55" s="1">
        <v>24</v>
      </c>
      <c r="B55" s="1">
        <v>370945</v>
      </c>
      <c r="C55" s="4" t="s">
        <v>16</v>
      </c>
      <c r="D55" s="1" t="str">
        <f>IF($B55="","",VLOOKUP($B55,[1]BaseLicence!$E:$AO,3,FALSE))</f>
        <v>LEFEE</v>
      </c>
      <c r="E55" s="1" t="str">
        <f>IF($B55="","",VLOOKUP($B55,[1]BaseLicence!$E:$AO,4,FALSE))</f>
        <v>NATHAEL</v>
      </c>
      <c r="F55" s="1">
        <f>IF($B55="","",VLOOKUP($B55,[1]BaseLicence!$E:$AO,5,FALSE))</f>
        <v>39800</v>
      </c>
      <c r="G55" s="3" t="str">
        <f>IF($B55="","",VLOOKUP($B55,[1]BaseLicence!$E:$AO,7,FALSE))</f>
        <v>Homme</v>
      </c>
      <c r="H55" s="1">
        <f>IF($B55="","",VLOOKUP($B55,[1]BaseLicence!$E:$AO,8,FALSE))</f>
        <v>2904</v>
      </c>
      <c r="I55" s="1" t="str">
        <f>IF($B55="","",VLOOKUP($B55,[1]BaseLicence!$E:$AO,9,FALSE))</f>
        <v>CANOE KAYAK DE QUIMPERLE</v>
      </c>
      <c r="J55" s="3" t="str">
        <f>IF($B55="","",VLOOKUP($B55,[1]BaseLicence!$E:$AO,30,FALSE))</f>
        <v>MINIME</v>
      </c>
      <c r="K55" s="1" t="s">
        <v>22</v>
      </c>
      <c r="L55" s="5">
        <v>0.12925925925925927</v>
      </c>
      <c r="M55" s="5">
        <v>0.14148148148148149</v>
      </c>
      <c r="N55" s="5">
        <f>M55-L55</f>
        <v>1.2222222222222218E-2</v>
      </c>
      <c r="O55" s="5">
        <v>1.7361111111111101E-4</v>
      </c>
      <c r="P55" s="5">
        <f>N55-O55</f>
        <v>1.2048611111111107E-2</v>
      </c>
      <c r="Q55" s="1">
        <v>12</v>
      </c>
    </row>
    <row r="56" spans="1:17" x14ac:dyDescent="0.3">
      <c r="A56" s="1">
        <v>35</v>
      </c>
      <c r="B56" s="1">
        <v>322790</v>
      </c>
      <c r="C56" s="4" t="s">
        <v>16</v>
      </c>
      <c r="D56" s="1" t="str">
        <f>IF($B56="","",VLOOKUP($B56,[1]BaseLicence!$E:$AO,3,FALSE))</f>
        <v>MIZZI</v>
      </c>
      <c r="E56" s="1" t="str">
        <f>IF($B56="","",VLOOKUP($B56,[1]BaseLicence!$E:$AO,4,FALSE))</f>
        <v>OSCAR</v>
      </c>
      <c r="F56" s="1">
        <f>IF($B56="","",VLOOKUP($B56,[1]BaseLicence!$E:$AO,5,FALSE))</f>
        <v>39693</v>
      </c>
      <c r="G56" s="3" t="str">
        <f>IF($B56="","",VLOOKUP($B56,[1]BaseLicence!$E:$AO,7,FALSE))</f>
        <v>Homme</v>
      </c>
      <c r="H56" s="1">
        <f>IF($B56="","",VLOOKUP($B56,[1]BaseLicence!$E:$AO,8,FALSE))</f>
        <v>3522</v>
      </c>
      <c r="I56" s="1" t="str">
        <f>IF($B56="","",VLOOKUP($B56,[1]BaseLicence!$E:$AO,9,FALSE))</f>
        <v>CESSON SEVIGNE CANOE KAYAK LES POISSONS VOLANTS</v>
      </c>
      <c r="J56" s="3" t="str">
        <f>IF($B56="","",VLOOKUP($B56,[1]BaseLicence!$E:$AO,30,FALSE))</f>
        <v>MINIME</v>
      </c>
      <c r="K56" s="1" t="s">
        <v>22</v>
      </c>
      <c r="L56" s="5">
        <v>9.5393518518518516E-2</v>
      </c>
      <c r="M56" s="5">
        <v>0.10774305555555556</v>
      </c>
      <c r="N56" s="5">
        <f>M56-L56</f>
        <v>1.2349537037037048E-2</v>
      </c>
      <c r="O56" s="5">
        <v>2.31481481481481E-4</v>
      </c>
      <c r="P56" s="5">
        <f>N56-O56</f>
        <v>1.2118055555555566E-2</v>
      </c>
      <c r="Q56" s="1">
        <v>13</v>
      </c>
    </row>
    <row r="57" spans="1:17" x14ac:dyDescent="0.3">
      <c r="A57" s="7">
        <v>38</v>
      </c>
      <c r="B57" s="1">
        <v>289656</v>
      </c>
      <c r="C57" s="4" t="s">
        <v>16</v>
      </c>
      <c r="D57" s="1" t="str">
        <f>IF($B57="","",VLOOKUP($B57,[1]BaseLicence!$E:$AO,3,FALSE))</f>
        <v>AUTIN</v>
      </c>
      <c r="E57" s="1" t="str">
        <f>IF($B57="","",VLOOKUP($B57,[1]BaseLicence!$E:$AO,4,FALSE))</f>
        <v>ARTHUS</v>
      </c>
      <c r="F57" s="1">
        <f>IF($B57="","",VLOOKUP($B57,[1]BaseLicence!$E:$AO,5,FALSE))</f>
        <v>39738</v>
      </c>
      <c r="G57" s="3" t="str">
        <f>IF($B57="","",VLOOKUP($B57,[1]BaseLicence!$E:$AO,7,FALSE))</f>
        <v>Homme</v>
      </c>
      <c r="H57" s="1">
        <f>IF($B57="","",VLOOKUP($B57,[1]BaseLicence!$E:$AO,8,FALSE))</f>
        <v>5604</v>
      </c>
      <c r="I57" s="1" t="str">
        <f>IF($B57="","",VLOOKUP($B57,[1]BaseLicence!$E:$AO,9,FALSE))</f>
        <v>CLUB LOISIRS POP. LOCHRIST</v>
      </c>
      <c r="J57" s="3" t="str">
        <f>IF($B57="","",VLOOKUP($B57,[1]BaseLicence!$E:$AO,30,FALSE))</f>
        <v>MINIME</v>
      </c>
      <c r="K57" s="1" t="s">
        <v>22</v>
      </c>
      <c r="L57" s="5">
        <v>0.11542824074074075</v>
      </c>
      <c r="M57" s="5">
        <v>0.12780092592592593</v>
      </c>
      <c r="N57" s="5">
        <f>M57-L57</f>
        <v>1.2372685185185181E-2</v>
      </c>
      <c r="O57" s="5">
        <v>2.31481481481481E-4</v>
      </c>
      <c r="P57" s="5">
        <f>N57-O57</f>
        <v>1.2141203703703699E-2</v>
      </c>
      <c r="Q57" s="1">
        <v>14</v>
      </c>
    </row>
    <row r="58" spans="1:17" x14ac:dyDescent="0.3">
      <c r="A58" s="1">
        <v>11</v>
      </c>
      <c r="B58" s="1">
        <v>327302</v>
      </c>
      <c r="C58" s="4" t="s">
        <v>16</v>
      </c>
      <c r="D58" s="1" t="str">
        <f>IF($B58="","",VLOOKUP($B58,[1]BaseLicence!$E:$AO,3,FALSE))</f>
        <v>HELD</v>
      </c>
      <c r="E58" s="1" t="str">
        <f>IF($B58="","",VLOOKUP($B58,[1]BaseLicence!$E:$AO,4,FALSE))</f>
        <v>ELIAS</v>
      </c>
      <c r="F58" s="1">
        <f>IF($B58="","",VLOOKUP($B58,[1]BaseLicence!$E:$AO,5,FALSE))</f>
        <v>39771</v>
      </c>
      <c r="G58" s="3" t="str">
        <f>IF($B58="","",VLOOKUP($B58,[1]BaseLicence!$E:$AO,7,FALSE))</f>
        <v>Homme</v>
      </c>
      <c r="H58" s="1">
        <f>IF($B58="","",VLOOKUP($B58,[1]BaseLicence!$E:$AO,8,FALSE))</f>
        <v>2212</v>
      </c>
      <c r="I58" s="1" t="str">
        <f>IF($B58="","",VLOOKUP($B58,[1]BaseLicence!$E:$AO,9,FALSE))</f>
        <v>CLUB CANOE KAYAK DE LA RANCE</v>
      </c>
      <c r="J58" s="3" t="str">
        <f>IF($B58="","",VLOOKUP($B58,[1]BaseLicence!$E:$AO,30,FALSE))</f>
        <v>MINIME</v>
      </c>
      <c r="K58" s="1" t="s">
        <v>22</v>
      </c>
      <c r="L58" s="5">
        <v>5.4537037037037044E-2</v>
      </c>
      <c r="M58" s="5">
        <v>6.6979166666666659E-2</v>
      </c>
      <c r="N58" s="5">
        <f>M58-L58</f>
        <v>1.2442129629629615E-2</v>
      </c>
      <c r="O58" s="5">
        <v>2.31481481481481E-4</v>
      </c>
      <c r="P58" s="5">
        <f>N58-O58</f>
        <v>1.2210648148148134E-2</v>
      </c>
      <c r="Q58" s="1">
        <v>15</v>
      </c>
    </row>
    <row r="59" spans="1:17" x14ac:dyDescent="0.3">
      <c r="A59" s="1">
        <v>25</v>
      </c>
      <c r="B59" s="1">
        <v>349832</v>
      </c>
      <c r="C59" s="4" t="s">
        <v>16</v>
      </c>
      <c r="D59" s="1" t="str">
        <f>IF($B59="","",VLOOKUP($B59,[1]BaseLicence!$E:$AO,3,FALSE))</f>
        <v>GOURIOU</v>
      </c>
      <c r="E59" s="1" t="str">
        <f>IF($B59="","",VLOOKUP($B59,[1]BaseLicence!$E:$AO,4,FALSE))</f>
        <v>TOM</v>
      </c>
      <c r="F59" s="1">
        <f>IF($B59="","",VLOOKUP($B59,[1]BaseLicence!$E:$AO,5,FALSE))</f>
        <v>39896</v>
      </c>
      <c r="G59" s="3" t="str">
        <f>IF($B59="","",VLOOKUP($B59,[1]BaseLicence!$E:$AO,7,FALSE))</f>
        <v>Homme</v>
      </c>
      <c r="H59" s="1">
        <f>IF($B59="","",VLOOKUP($B59,[1]BaseLicence!$E:$AO,8,FALSE))</f>
        <v>2912</v>
      </c>
      <c r="I59" s="1" t="str">
        <f>IF($B59="","",VLOOKUP($B59,[1]BaseLicence!$E:$AO,9,FALSE))</f>
        <v>LES ALLIGATORS - LANDERNEAU</v>
      </c>
      <c r="J59" s="3" t="str">
        <f>IF($B59="","",VLOOKUP($B59,[1]BaseLicence!$E:$AO,30,FALSE))</f>
        <v>MINIME</v>
      </c>
      <c r="K59" s="1" t="s">
        <v>22</v>
      </c>
      <c r="L59" s="5">
        <v>5.7847222222222223E-2</v>
      </c>
      <c r="M59" s="5">
        <v>7.0335648148148147E-2</v>
      </c>
      <c r="N59" s="5">
        <f>M59-L59</f>
        <v>1.2488425925925924E-2</v>
      </c>
      <c r="O59" s="5">
        <v>1.7361111111111101E-4</v>
      </c>
      <c r="P59" s="5">
        <f>N59-O59</f>
        <v>1.2314814814814813E-2</v>
      </c>
      <c r="Q59" s="1">
        <v>16</v>
      </c>
    </row>
    <row r="60" spans="1:17" x14ac:dyDescent="0.3">
      <c r="A60" s="1">
        <v>5</v>
      </c>
      <c r="B60" s="1">
        <v>379842</v>
      </c>
      <c r="C60" s="4" t="s">
        <v>16</v>
      </c>
      <c r="D60" s="1" t="str">
        <f>IF($B60="","",VLOOKUP($B60,[1]BaseLicence!$E:$AO,3,FALSE))</f>
        <v>LHERMINE</v>
      </c>
      <c r="E60" s="1" t="str">
        <f>IF($B60="","",VLOOKUP($B60,[1]BaseLicence!$E:$AO,4,FALSE))</f>
        <v>KERRIAN</v>
      </c>
      <c r="F60" s="1">
        <f>IF($B60="","",VLOOKUP($B60,[1]BaseLicence!$E:$AO,5,FALSE))</f>
        <v>40086</v>
      </c>
      <c r="G60" s="3" t="str">
        <f>IF($B60="","",VLOOKUP($B60,[1]BaseLicence!$E:$AO,7,FALSE))</f>
        <v>Homme</v>
      </c>
      <c r="H60" s="1">
        <f>IF($B60="","",VLOOKUP($B60,[1]BaseLicence!$E:$AO,8,FALSE))</f>
        <v>2209</v>
      </c>
      <c r="I60" s="1" t="str">
        <f>IF($B60="","",VLOOKUP($B60,[1]BaseLicence!$E:$AO,9,FALSE))</f>
        <v>CANOE CLUB DU LIE</v>
      </c>
      <c r="J60" s="3" t="str">
        <f>IF($B60="","",VLOOKUP($B60,[1]BaseLicence!$E:$AO,30,FALSE))</f>
        <v>MINIME</v>
      </c>
      <c r="K60" s="1" t="s">
        <v>22</v>
      </c>
      <c r="L60" s="5">
        <v>9.1203703703703717E-2</v>
      </c>
      <c r="M60" s="5">
        <v>0.10377314814814814</v>
      </c>
      <c r="N60" s="5">
        <f>M60-L60</f>
        <v>1.2569444444444425E-2</v>
      </c>
      <c r="O60" s="5">
        <v>2.31481481481481E-4</v>
      </c>
      <c r="P60" s="5">
        <f>N60-O60</f>
        <v>1.2337962962962943E-2</v>
      </c>
      <c r="Q60" s="1">
        <v>17</v>
      </c>
    </row>
    <row r="61" spans="1:17" x14ac:dyDescent="0.3">
      <c r="A61" s="1">
        <v>7</v>
      </c>
      <c r="B61" s="1">
        <v>311678</v>
      </c>
      <c r="C61" s="4" t="s">
        <v>16</v>
      </c>
      <c r="D61" s="1" t="str">
        <f>IF($B61="","",VLOOKUP($B61,[1]BaseLicence!$E:$AO,3,FALSE))</f>
        <v>MOELLO</v>
      </c>
      <c r="E61" s="1" t="str">
        <f>IF($B61="","",VLOOKUP($B61,[1]BaseLicence!$E:$AO,4,FALSE))</f>
        <v>ALEXIS</v>
      </c>
      <c r="F61" s="1">
        <f>IF($B61="","",VLOOKUP($B61,[1]BaseLicence!$E:$AO,5,FALSE))</f>
        <v>39455</v>
      </c>
      <c r="G61" s="3" t="str">
        <f>IF($B61="","",VLOOKUP($B61,[1]BaseLicence!$E:$AO,7,FALSE))</f>
        <v>Homme</v>
      </c>
      <c r="H61" s="1">
        <f>IF($B61="","",VLOOKUP($B61,[1]BaseLicence!$E:$AO,8,FALSE))</f>
        <v>2211</v>
      </c>
      <c r="I61" s="1" t="str">
        <f>IF($B61="","",VLOOKUP($B61,[1]BaseLicence!$E:$AO,9,FALSE))</f>
        <v>C.K.C. GUINGAMPAIS</v>
      </c>
      <c r="J61" s="3" t="str">
        <f>IF($B61="","",VLOOKUP($B61,[1]BaseLicence!$E:$AO,30,FALSE))</f>
        <v>MINIME</v>
      </c>
      <c r="K61" s="1" t="s">
        <v>22</v>
      </c>
      <c r="L61" s="5">
        <v>8.8263888888888878E-2</v>
      </c>
      <c r="M61" s="5">
        <v>0.10068287037037038</v>
      </c>
      <c r="N61" s="5">
        <f>M61-L61</f>
        <v>1.2418981481481503E-2</v>
      </c>
      <c r="O61" s="5">
        <v>5.7870370370370366E-5</v>
      </c>
      <c r="P61" s="5">
        <f>N61-O61</f>
        <v>1.2361111111111133E-2</v>
      </c>
      <c r="Q61" s="1">
        <v>18</v>
      </c>
    </row>
    <row r="62" spans="1:17" x14ac:dyDescent="0.3">
      <c r="A62" s="1">
        <v>12</v>
      </c>
      <c r="B62" s="1">
        <v>327283</v>
      </c>
      <c r="C62" s="4" t="s">
        <v>16</v>
      </c>
      <c r="D62" s="1" t="str">
        <f>IF($B62="","",VLOOKUP($B62,[1]BaseLicence!$E:$AO,3,FALSE))</f>
        <v>LE PETIT</v>
      </c>
      <c r="E62" s="1" t="str">
        <f>IF($B62="","",VLOOKUP($B62,[1]BaseLicence!$E:$AO,4,FALSE))</f>
        <v>TELIO</v>
      </c>
      <c r="F62" s="1">
        <f>IF($B62="","",VLOOKUP($B62,[1]BaseLicence!$E:$AO,5,FALSE))</f>
        <v>39906</v>
      </c>
      <c r="G62" s="3" t="str">
        <f>IF($B62="","",VLOOKUP($B62,[1]BaseLicence!$E:$AO,7,FALSE))</f>
        <v>Homme</v>
      </c>
      <c r="H62" s="1">
        <f>IF($B62="","",VLOOKUP($B62,[1]BaseLicence!$E:$AO,8,FALSE))</f>
        <v>2212</v>
      </c>
      <c r="I62" s="1" t="str">
        <f>IF($B62="","",VLOOKUP($B62,[1]BaseLicence!$E:$AO,9,FALSE))</f>
        <v>CLUB CANOE KAYAK DE LA RANCE</v>
      </c>
      <c r="J62" s="3" t="str">
        <f>IF($B62="","",VLOOKUP($B62,[1]BaseLicence!$E:$AO,30,FALSE))</f>
        <v>MINIME</v>
      </c>
      <c r="K62" s="1" t="s">
        <v>22</v>
      </c>
      <c r="L62" s="5">
        <v>0.15034722222222222</v>
      </c>
      <c r="M62" s="5">
        <v>0.16290509259259259</v>
      </c>
      <c r="N62" s="5">
        <f>M62-L62</f>
        <v>1.2557870370370372E-2</v>
      </c>
      <c r="O62" s="5">
        <v>1.7361111111111101E-4</v>
      </c>
      <c r="P62" s="5">
        <f>N62-O62</f>
        <v>1.2384259259259262E-2</v>
      </c>
      <c r="Q62" s="1">
        <v>19</v>
      </c>
    </row>
    <row r="63" spans="1:17" x14ac:dyDescent="0.3">
      <c r="A63" s="1">
        <v>18</v>
      </c>
      <c r="B63" s="1">
        <v>380170</v>
      </c>
      <c r="C63" s="4" t="s">
        <v>16</v>
      </c>
      <c r="D63" s="1" t="str">
        <f>IF($B63="","",VLOOKUP($B63,[1]BaseLicence!$E:$AO,3,FALSE))</f>
        <v>LE MOAN</v>
      </c>
      <c r="E63" s="1" t="str">
        <f>IF($B63="","",VLOOKUP($B63,[1]BaseLicence!$E:$AO,4,FALSE))</f>
        <v>MATHEO</v>
      </c>
      <c r="F63" s="1">
        <f>IF($B63="","",VLOOKUP($B63,[1]BaseLicence!$E:$AO,5,FALSE))</f>
        <v>40060</v>
      </c>
      <c r="G63" s="3" t="str">
        <f>IF($B63="","",VLOOKUP($B63,[1]BaseLicence!$E:$AO,7,FALSE))</f>
        <v>Homme</v>
      </c>
      <c r="H63" s="1">
        <f>IF($B63="","",VLOOKUP($B63,[1]BaseLicence!$E:$AO,8,FALSE))</f>
        <v>2903</v>
      </c>
      <c r="I63" s="1" t="str">
        <f>IF($B63="","",VLOOKUP($B63,[1]BaseLicence!$E:$AO,9,FALSE))</f>
        <v>CK DE QUIMPER CORNOUAILLE</v>
      </c>
      <c r="J63" s="3" t="str">
        <f>IF($B63="","",VLOOKUP($B63,[1]BaseLicence!$E:$AO,30,FALSE))</f>
        <v>MINIME</v>
      </c>
      <c r="K63" s="1" t="s">
        <v>22</v>
      </c>
      <c r="L63" s="5">
        <v>0.11739583333333332</v>
      </c>
      <c r="M63" s="5">
        <v>0.12998842592592594</v>
      </c>
      <c r="N63" s="5">
        <f>M63-L63</f>
        <v>1.2592592592592614E-2</v>
      </c>
      <c r="O63" s="5">
        <v>1.7361111111111101E-4</v>
      </c>
      <c r="P63" s="5">
        <f>N63-O63</f>
        <v>1.2418981481481503E-2</v>
      </c>
      <c r="Q63" s="1">
        <v>20</v>
      </c>
    </row>
    <row r="64" spans="1:17" x14ac:dyDescent="0.3">
      <c r="A64" s="1">
        <v>10</v>
      </c>
      <c r="B64" s="1">
        <v>421992</v>
      </c>
      <c r="C64" s="4" t="s">
        <v>16</v>
      </c>
      <c r="D64" s="1" t="str">
        <f>IF($B64="","",VLOOKUP($B64,[1]BaseLicence!$E:$AO,3,FALSE))</f>
        <v>EXERTIER-MONNARD</v>
      </c>
      <c r="E64" s="1" t="str">
        <f>IF($B64="","",VLOOKUP($B64,[1]BaseLicence!$E:$AO,4,FALSE))</f>
        <v>THOMAS</v>
      </c>
      <c r="F64" s="1">
        <f>IF($B64="","",VLOOKUP($B64,[1]BaseLicence!$E:$AO,5,FALSE))</f>
        <v>39687</v>
      </c>
      <c r="G64" s="3" t="str">
        <f>IF($B64="","",VLOOKUP($B64,[1]BaseLicence!$E:$AO,7,FALSE))</f>
        <v>Homme</v>
      </c>
      <c r="H64" s="1">
        <f>IF($B64="","",VLOOKUP($B64,[1]BaseLicence!$E:$AO,8,FALSE))</f>
        <v>2212</v>
      </c>
      <c r="I64" s="1" t="str">
        <f>IF($B64="","",VLOOKUP($B64,[1]BaseLicence!$E:$AO,9,FALSE))</f>
        <v>CLUB CANOE KAYAK DE LA RANCE</v>
      </c>
      <c r="J64" s="3" t="str">
        <f>IF($B64="","",VLOOKUP($B64,[1]BaseLicence!$E:$AO,30,FALSE))</f>
        <v>MINIME</v>
      </c>
      <c r="K64" s="1" t="s">
        <v>22</v>
      </c>
      <c r="L64" s="5">
        <v>5.6562499999999995E-2</v>
      </c>
      <c r="M64" s="5">
        <v>6.9178240740740735E-2</v>
      </c>
      <c r="N64" s="5">
        <f>M64-L64</f>
        <v>1.261574074074074E-2</v>
      </c>
      <c r="O64" s="5">
        <v>5.7870370370370366E-5</v>
      </c>
      <c r="P64" s="5">
        <f>N64-O64</f>
        <v>1.255787037037037E-2</v>
      </c>
      <c r="Q64" s="1">
        <v>21</v>
      </c>
    </row>
    <row r="65" spans="1:17" x14ac:dyDescent="0.3">
      <c r="A65" s="1">
        <v>19</v>
      </c>
      <c r="B65" s="1">
        <v>374829</v>
      </c>
      <c r="C65" s="4" t="s">
        <v>16</v>
      </c>
      <c r="D65" s="1" t="str">
        <f>IF($B65="","",VLOOKUP($B65,[1]BaseLicence!$E:$AO,3,FALSE))</f>
        <v>LETTY</v>
      </c>
      <c r="E65" s="1" t="str">
        <f>IF($B65="","",VLOOKUP($B65,[1]BaseLicence!$E:$AO,4,FALSE))</f>
        <v>JEAN</v>
      </c>
      <c r="F65" s="1">
        <f>IF($B65="","",VLOOKUP($B65,[1]BaseLicence!$E:$AO,5,FALSE))</f>
        <v>39679</v>
      </c>
      <c r="G65" s="3" t="str">
        <f>IF($B65="","",VLOOKUP($B65,[1]BaseLicence!$E:$AO,7,FALSE))</f>
        <v>Homme</v>
      </c>
      <c r="H65" s="1">
        <f>IF($B65="","",VLOOKUP($B65,[1]BaseLicence!$E:$AO,8,FALSE))</f>
        <v>2903</v>
      </c>
      <c r="I65" s="1" t="str">
        <f>IF($B65="","",VLOOKUP($B65,[1]BaseLicence!$E:$AO,9,FALSE))</f>
        <v>CK DE QUIMPER CORNOUAILLE</v>
      </c>
      <c r="J65" s="3" t="str">
        <f>IF($B65="","",VLOOKUP($B65,[1]BaseLicence!$E:$AO,30,FALSE))</f>
        <v>MINIME</v>
      </c>
      <c r="K65" s="1" t="s">
        <v>22</v>
      </c>
      <c r="L65" s="5">
        <v>0.10418981481481482</v>
      </c>
      <c r="M65" s="5">
        <v>0.11706018518518518</v>
      </c>
      <c r="N65" s="5">
        <f>M65-L65</f>
        <v>1.2870370370370365E-2</v>
      </c>
      <c r="O65" s="5">
        <v>2.31481481481481E-4</v>
      </c>
      <c r="P65" s="5">
        <f>N65-O65</f>
        <v>1.2638888888888884E-2</v>
      </c>
      <c r="Q65" s="1">
        <v>22</v>
      </c>
    </row>
    <row r="66" spans="1:17" x14ac:dyDescent="0.3">
      <c r="A66" s="1">
        <v>40</v>
      </c>
      <c r="B66" s="1">
        <v>460676</v>
      </c>
      <c r="C66" s="4" t="s">
        <v>16</v>
      </c>
      <c r="D66" s="1" t="str">
        <f>IF($B66="","",VLOOKUP($B66,[1]BaseLicence!$E:$AO,3,FALSE))</f>
        <v>HOLDOM</v>
      </c>
      <c r="E66" s="1" t="str">
        <f>IF($B66="","",VLOOKUP($B66,[1]BaseLicence!$E:$AO,4,FALSE))</f>
        <v>OTTO</v>
      </c>
      <c r="F66" s="1">
        <f>IF($B66="","",VLOOKUP($B66,[1]BaseLicence!$E:$AO,5,FALSE))</f>
        <v>39721</v>
      </c>
      <c r="G66" s="3" t="str">
        <f>IF($B66="","",VLOOKUP($B66,[1]BaseLicence!$E:$AO,7,FALSE))</f>
        <v>Homme</v>
      </c>
      <c r="H66" s="1">
        <f>IF($B66="","",VLOOKUP($B66,[1]BaseLicence!$E:$AO,8,FALSE))</f>
        <v>5605</v>
      </c>
      <c r="I66" s="1" t="str">
        <f>IF($B66="","",VLOOKUP($B66,[1]BaseLicence!$E:$AO,9,FALSE))</f>
        <v xml:space="preserve">PLUMELIAU CANOE KAYAK </v>
      </c>
      <c r="J66" s="3" t="str">
        <f>IF($B66="","",VLOOKUP($B66,[1]BaseLicence!$E:$AO,30,FALSE))</f>
        <v>MINIME</v>
      </c>
      <c r="K66" s="1" t="s">
        <v>22</v>
      </c>
      <c r="L66" s="5">
        <v>7.3761574074074077E-2</v>
      </c>
      <c r="M66" s="5">
        <v>8.6504629629629626E-2</v>
      </c>
      <c r="N66" s="5">
        <f>M66-L66</f>
        <v>1.2743055555555549E-2</v>
      </c>
      <c r="O66" s="5">
        <v>5.7870370370370366E-5</v>
      </c>
      <c r="P66" s="5">
        <f>N66-O66</f>
        <v>1.268518518518518E-2</v>
      </c>
      <c r="Q66" s="1">
        <v>23</v>
      </c>
    </row>
    <row r="67" spans="1:17" x14ac:dyDescent="0.3">
      <c r="A67" s="1">
        <v>26</v>
      </c>
      <c r="B67" s="1">
        <v>421878</v>
      </c>
      <c r="C67" s="4" t="s">
        <v>16</v>
      </c>
      <c r="D67" s="1" t="str">
        <f>IF($B67="","",VLOOKUP($B67,[1]BaseLicence!$E:$AO,3,FALSE))</f>
        <v>LE ROUX</v>
      </c>
      <c r="E67" s="1" t="str">
        <f>IF($B67="","",VLOOKUP($B67,[1]BaseLicence!$E:$AO,4,FALSE))</f>
        <v>ELIAN</v>
      </c>
      <c r="F67" s="1">
        <f>IF($B67="","",VLOOKUP($B67,[1]BaseLicence!$E:$AO,5,FALSE))</f>
        <v>39861</v>
      </c>
      <c r="G67" s="3" t="str">
        <f>IF($B67="","",VLOOKUP($B67,[1]BaseLicence!$E:$AO,7,FALSE))</f>
        <v>Homme</v>
      </c>
      <c r="H67" s="1">
        <f>IF($B67="","",VLOOKUP($B67,[1]BaseLicence!$E:$AO,8,FALSE))</f>
        <v>2912</v>
      </c>
      <c r="I67" s="1" t="str">
        <f>IF($B67="","",VLOOKUP($B67,[1]BaseLicence!$E:$AO,9,FALSE))</f>
        <v>LES ALLIGATORS - LANDERNEAU</v>
      </c>
      <c r="J67" s="3" t="str">
        <f>IF($B67="","",VLOOKUP($B67,[1]BaseLicence!$E:$AO,30,FALSE))</f>
        <v>MINIME</v>
      </c>
      <c r="K67" s="1" t="s">
        <v>22</v>
      </c>
      <c r="L67" s="5">
        <v>5.7314814814814818E-2</v>
      </c>
      <c r="M67" s="5">
        <v>7.0231481481481492E-2</v>
      </c>
      <c r="N67" s="5">
        <f>M67-L67</f>
        <v>1.2916666666666674E-2</v>
      </c>
      <c r="O67" s="5">
        <v>1.7361111111111101E-4</v>
      </c>
      <c r="P67" s="5">
        <f>N67-O67</f>
        <v>1.2743055555555563E-2</v>
      </c>
      <c r="Q67" s="1">
        <v>24</v>
      </c>
    </row>
    <row r="68" spans="1:17" x14ac:dyDescent="0.3">
      <c r="A68" s="1">
        <v>23</v>
      </c>
      <c r="B68" s="1">
        <v>354680</v>
      </c>
      <c r="C68" s="4" t="s">
        <v>16</v>
      </c>
      <c r="D68" s="1" t="str">
        <f>IF($B68="","",VLOOKUP($B68,[1]BaseLicence!$E:$AO,3,FALSE))</f>
        <v>ROSPAPE</v>
      </c>
      <c r="E68" s="1" t="str">
        <f>IF($B68="","",VLOOKUP($B68,[1]BaseLicence!$E:$AO,4,FALSE))</f>
        <v>KONOGAN</v>
      </c>
      <c r="F68" s="1">
        <f>IF($B68="","",VLOOKUP($B68,[1]BaseLicence!$E:$AO,5,FALSE))</f>
        <v>39654</v>
      </c>
      <c r="G68" s="3" t="str">
        <f>IF($B68="","",VLOOKUP($B68,[1]BaseLicence!$E:$AO,7,FALSE))</f>
        <v>Homme</v>
      </c>
      <c r="H68" s="1">
        <f>IF($B68="","",VLOOKUP($B68,[1]BaseLicence!$E:$AO,8,FALSE))</f>
        <v>2903</v>
      </c>
      <c r="I68" s="1" t="str">
        <f>IF($B68="","",VLOOKUP($B68,[1]BaseLicence!$E:$AO,9,FALSE))</f>
        <v>CK DE QUIMPER CORNOUAILLE</v>
      </c>
      <c r="J68" s="3" t="str">
        <f>IF($B68="","",VLOOKUP($B68,[1]BaseLicence!$E:$AO,30,FALSE))</f>
        <v>MINIME</v>
      </c>
      <c r="K68" s="1" t="s">
        <v>22</v>
      </c>
      <c r="L68" s="5">
        <v>0.11953703703703704</v>
      </c>
      <c r="M68" s="5">
        <v>0.13256944444444443</v>
      </c>
      <c r="N68" s="5">
        <f>M68-L68</f>
        <v>1.3032407407407395E-2</v>
      </c>
      <c r="O68" s="5">
        <v>2.31481481481481E-4</v>
      </c>
      <c r="P68" s="5">
        <f>N68-O68</f>
        <v>1.2800925925925914E-2</v>
      </c>
      <c r="Q68" s="1">
        <v>25</v>
      </c>
    </row>
    <row r="69" spans="1:17" x14ac:dyDescent="0.3">
      <c r="A69" s="1">
        <v>42</v>
      </c>
      <c r="B69" s="1">
        <v>376456</v>
      </c>
      <c r="C69" s="4" t="s">
        <v>16</v>
      </c>
      <c r="D69" s="1" t="str">
        <f>IF($B69="","",VLOOKUP($B69,[1]BaseLicence!$E:$AO,3,FALSE))</f>
        <v>PRENEY</v>
      </c>
      <c r="E69" s="1" t="str">
        <f>IF($B69="","",VLOOKUP($B69,[1]BaseLicence!$E:$AO,4,FALSE))</f>
        <v>ZADIG</v>
      </c>
      <c r="F69" s="1">
        <f>IF($B69="","",VLOOKUP($B69,[1]BaseLicence!$E:$AO,5,FALSE))</f>
        <v>39948</v>
      </c>
      <c r="G69" s="3" t="str">
        <f>IF($B69="","",VLOOKUP($B69,[1]BaseLicence!$E:$AO,7,FALSE))</f>
        <v>Homme</v>
      </c>
      <c r="H69" s="1">
        <f>IF($B69="","",VLOOKUP($B69,[1]BaseLicence!$E:$AO,8,FALSE))</f>
        <v>5605</v>
      </c>
      <c r="I69" s="1" t="str">
        <f>IF($B69="","",VLOOKUP($B69,[1]BaseLicence!$E:$AO,9,FALSE))</f>
        <v xml:space="preserve">PLUMELIAU CANOE KAYAK </v>
      </c>
      <c r="J69" s="3" t="str">
        <f>IF($B69="","",VLOOKUP($B69,[1]BaseLicence!$E:$AO,30,FALSE))</f>
        <v>MINIME</v>
      </c>
      <c r="K69" s="1" t="s">
        <v>22</v>
      </c>
      <c r="L69" s="5">
        <v>7.0543981481481485E-2</v>
      </c>
      <c r="M69" s="5">
        <v>8.3784722222222219E-2</v>
      </c>
      <c r="N69" s="5">
        <f>M69-L69</f>
        <v>1.3240740740740733E-2</v>
      </c>
      <c r="O69" s="5">
        <v>2.31481481481481E-4</v>
      </c>
      <c r="P69" s="5">
        <f>N69-O69</f>
        <v>1.3009259259259252E-2</v>
      </c>
      <c r="Q69" s="1">
        <v>26</v>
      </c>
    </row>
    <row r="70" spans="1:17" x14ac:dyDescent="0.3">
      <c r="A70" s="1">
        <v>39</v>
      </c>
      <c r="B70" s="1">
        <v>453357</v>
      </c>
      <c r="C70" s="4" t="s">
        <v>16</v>
      </c>
      <c r="D70" s="1" t="str">
        <f>IF($B70="","",VLOOKUP($B70,[1]BaseLicence!$E:$AO,3,FALSE))</f>
        <v>OSTA COL PIN</v>
      </c>
      <c r="E70" s="1" t="str">
        <f>IF($B70="","",VLOOKUP($B70,[1]BaseLicence!$E:$AO,4,FALSE))</f>
        <v>ERWANN</v>
      </c>
      <c r="F70" s="1">
        <f>IF($B70="","",VLOOKUP($B70,[1]BaseLicence!$E:$AO,5,FALSE))</f>
        <v>39844</v>
      </c>
      <c r="G70" s="3" t="str">
        <f>IF($B70="","",VLOOKUP($B70,[1]BaseLicence!$E:$AO,7,FALSE))</f>
        <v>Homme</v>
      </c>
      <c r="H70" s="1">
        <f>IF($B70="","",VLOOKUP($B70,[1]BaseLicence!$E:$AO,8,FALSE))</f>
        <v>5604</v>
      </c>
      <c r="I70" s="1" t="str">
        <f>IF($B70="","",VLOOKUP($B70,[1]BaseLicence!$E:$AO,9,FALSE))</f>
        <v>CLUB LOISIRS POP. LOCHRIST</v>
      </c>
      <c r="J70" s="3" t="str">
        <f>IF($B70="","",VLOOKUP($B70,[1]BaseLicence!$E:$AO,30,FALSE))</f>
        <v>MINIME</v>
      </c>
      <c r="K70" s="1" t="s">
        <v>22</v>
      </c>
      <c r="L70" s="5">
        <v>0.11879629629629629</v>
      </c>
      <c r="M70" s="5">
        <v>0.13212962962962962</v>
      </c>
      <c r="N70" s="5">
        <f>M70-L70</f>
        <v>1.3333333333333336E-2</v>
      </c>
      <c r="O70" s="5">
        <v>5.7870370370370366E-5</v>
      </c>
      <c r="P70" s="5">
        <f>N70-O70</f>
        <v>1.3275462962962966E-2</v>
      </c>
      <c r="Q70" s="1">
        <v>27</v>
      </c>
    </row>
    <row r="71" spans="1:17" x14ac:dyDescent="0.3">
      <c r="A71" s="1">
        <v>37</v>
      </c>
      <c r="B71" s="1">
        <v>352950</v>
      </c>
      <c r="C71" s="4" t="s">
        <v>16</v>
      </c>
      <c r="D71" s="1" t="str">
        <f>IF($B71="","",VLOOKUP($B71,[1]BaseLicence!$E:$AO,3,FALSE))</f>
        <v>NEDELLEC</v>
      </c>
      <c r="E71" s="1" t="str">
        <f>IF($B71="","",VLOOKUP($B71,[1]BaseLicence!$E:$AO,4,FALSE))</f>
        <v>TITOUAN</v>
      </c>
      <c r="F71" s="1">
        <f>IF($B71="","",VLOOKUP($B71,[1]BaseLicence!$E:$AO,5,FALSE))</f>
        <v>39680</v>
      </c>
      <c r="G71" s="3" t="str">
        <f>IF($B71="","",VLOOKUP($B71,[1]BaseLicence!$E:$AO,7,FALSE))</f>
        <v>Homme</v>
      </c>
      <c r="H71" s="1">
        <f>IF($B71="","",VLOOKUP($B71,[1]BaseLicence!$E:$AO,8,FALSE))</f>
        <v>3535</v>
      </c>
      <c r="I71" s="1" t="str">
        <f>IF($B71="","",VLOOKUP($B71,[1]BaseLicence!$E:$AO,9,FALSE))</f>
        <v>CANOE KAYAK CLUB DE FEINS</v>
      </c>
      <c r="J71" s="3" t="str">
        <f>IF($B71="","",VLOOKUP($B71,[1]BaseLicence!$E:$AO,30,FALSE))</f>
        <v>MINIME</v>
      </c>
      <c r="K71" s="1" t="s">
        <v>22</v>
      </c>
      <c r="L71" s="5">
        <v>0.10083333333333333</v>
      </c>
      <c r="M71" s="5">
        <v>0.11434027777777778</v>
      </c>
      <c r="N71" s="5">
        <f>M71-L71</f>
        <v>1.3506944444444446E-2</v>
      </c>
      <c r="O71" s="5">
        <v>1.7361111111111101E-4</v>
      </c>
      <c r="P71" s="5">
        <f>N71-O71</f>
        <v>1.3333333333333336E-2</v>
      </c>
      <c r="Q71" s="1">
        <v>28</v>
      </c>
    </row>
    <row r="72" spans="1:17" x14ac:dyDescent="0.3">
      <c r="A72" s="1">
        <v>21</v>
      </c>
      <c r="B72" s="1">
        <v>374830</v>
      </c>
      <c r="C72" s="4" t="s">
        <v>16</v>
      </c>
      <c r="D72" s="1" t="str">
        <f>IF($B72="","",VLOOKUP($B72,[1]BaseLicence!$E:$AO,3,FALSE))</f>
        <v>ROMEUR</v>
      </c>
      <c r="E72" s="1" t="str">
        <f>IF($B72="","",VLOOKUP($B72,[1]BaseLicence!$E:$AO,4,FALSE))</f>
        <v>ANSELME</v>
      </c>
      <c r="F72" s="1">
        <f>IF($B72="","",VLOOKUP($B72,[1]BaseLicence!$E:$AO,5,FALSE))</f>
        <v>40127</v>
      </c>
      <c r="G72" s="3" t="str">
        <f>IF($B72="","",VLOOKUP($B72,[1]BaseLicence!$E:$AO,7,FALSE))</f>
        <v>Homme</v>
      </c>
      <c r="H72" s="1">
        <f>IF($B72="","",VLOOKUP($B72,[1]BaseLicence!$E:$AO,8,FALSE))</f>
        <v>2903</v>
      </c>
      <c r="I72" s="1" t="str">
        <f>IF($B72="","",VLOOKUP($B72,[1]BaseLicence!$E:$AO,9,FALSE))</f>
        <v>CK DE QUIMPER CORNOUAILLE</v>
      </c>
      <c r="J72" s="3" t="str">
        <f>IF($B72="","",VLOOKUP($B72,[1]BaseLicence!$E:$AO,30,FALSE))</f>
        <v>MINIME</v>
      </c>
      <c r="K72" s="1" t="s">
        <v>22</v>
      </c>
      <c r="L72" s="5">
        <v>0.10496527777777777</v>
      </c>
      <c r="M72" s="5">
        <v>0.11853009259259258</v>
      </c>
      <c r="N72" s="5">
        <f>M72-L72</f>
        <v>1.3564814814814807E-2</v>
      </c>
      <c r="O72" s="5">
        <v>1.1574074074074073E-4</v>
      </c>
      <c r="P72" s="5">
        <f>N72-O72</f>
        <v>1.3449074074074066E-2</v>
      </c>
      <c r="Q72" s="1">
        <v>29</v>
      </c>
    </row>
    <row r="73" spans="1:17" x14ac:dyDescent="0.3">
      <c r="A73" s="1">
        <v>41</v>
      </c>
      <c r="B73" s="1">
        <v>481028</v>
      </c>
      <c r="C73" s="4" t="s">
        <v>16</v>
      </c>
      <c r="D73" s="1" t="str">
        <f>IF($B73="","",VLOOKUP($B73,[1]BaseLicence!$E:$AO,3,FALSE))</f>
        <v>MERLE</v>
      </c>
      <c r="E73" s="1" t="str">
        <f>IF($B73="","",VLOOKUP($B73,[1]BaseLicence!$E:$AO,4,FALSE))</f>
        <v>MAEL</v>
      </c>
      <c r="F73" s="1">
        <f>IF($B73="","",VLOOKUP($B73,[1]BaseLicence!$E:$AO,5,FALSE))</f>
        <v>39671</v>
      </c>
      <c r="G73" s="3" t="str">
        <f>IF($B73="","",VLOOKUP($B73,[1]BaseLicence!$E:$AO,7,FALSE))</f>
        <v>Homme</v>
      </c>
      <c r="H73" s="1">
        <f>IF($B73="","",VLOOKUP($B73,[1]BaseLicence!$E:$AO,8,FALSE))</f>
        <v>5605</v>
      </c>
      <c r="I73" s="1" t="str">
        <f>IF($B73="","",VLOOKUP($B73,[1]BaseLicence!$E:$AO,9,FALSE))</f>
        <v xml:space="preserve">PLUMELIAU CANOE KAYAK </v>
      </c>
      <c r="J73" s="3" t="str">
        <f>IF($B73="","",VLOOKUP($B73,[1]BaseLicence!$E:$AO,30,FALSE))</f>
        <v>MINIME</v>
      </c>
      <c r="K73" s="1" t="s">
        <v>22</v>
      </c>
      <c r="L73" s="5">
        <v>7.2453703703703701E-2</v>
      </c>
      <c r="M73" s="5">
        <v>8.6631944444444442E-2</v>
      </c>
      <c r="N73" s="5">
        <f>M73-L73</f>
        <v>1.4178240740740741E-2</v>
      </c>
      <c r="O73" s="5">
        <v>5.7870370370370366E-5</v>
      </c>
      <c r="P73" s="5">
        <f>N73-O73</f>
        <v>1.4120370370370372E-2</v>
      </c>
      <c r="Q73" s="1">
        <v>30</v>
      </c>
    </row>
    <row r="74" spans="1:17" x14ac:dyDescent="0.3">
      <c r="A74" s="1">
        <v>15</v>
      </c>
      <c r="B74" s="1">
        <v>349613</v>
      </c>
      <c r="C74" s="4" t="s">
        <v>16</v>
      </c>
      <c r="D74" s="1" t="str">
        <f>IF($B74="","",VLOOKUP($B74,[1]BaseLicence!$E:$AO,3,FALSE))</f>
        <v>CATEZ MILET</v>
      </c>
      <c r="E74" s="1" t="str">
        <f>IF($B74="","",VLOOKUP($B74,[1]BaseLicence!$E:$AO,4,FALSE))</f>
        <v>ARTHUR</v>
      </c>
      <c r="F74" s="1">
        <f>IF($B74="","",VLOOKUP($B74,[1]BaseLicence!$E:$AO,5,FALSE))</f>
        <v>39717</v>
      </c>
      <c r="G74" s="3" t="str">
        <f>IF($B74="","",VLOOKUP($B74,[1]BaseLicence!$E:$AO,7,FALSE))</f>
        <v>Homme</v>
      </c>
      <c r="H74" s="1">
        <f>IF($B74="","",VLOOKUP($B74,[1]BaseLicence!$E:$AO,8,FALSE))</f>
        <v>2903</v>
      </c>
      <c r="I74" s="1" t="str">
        <f>IF($B74="","",VLOOKUP($B74,[1]BaseLicence!$E:$AO,9,FALSE))</f>
        <v>CK DE QUIMPER CORNOUAILLE</v>
      </c>
      <c r="J74" s="3" t="str">
        <f>IF($B74="","",VLOOKUP($B74,[1]BaseLicence!$E:$AO,30,FALSE))</f>
        <v>MINIME</v>
      </c>
      <c r="K74" s="1" t="s">
        <v>22</v>
      </c>
      <c r="L74" s="5">
        <v>0.11822916666666666</v>
      </c>
      <c r="M74" s="5">
        <v>0.1325925925925926</v>
      </c>
      <c r="N74" s="5">
        <f>M74-L74</f>
        <v>1.4363425925925932E-2</v>
      </c>
      <c r="O74" s="5">
        <v>2.31481481481481E-4</v>
      </c>
      <c r="P74" s="5">
        <f>N74-O74</f>
        <v>1.413194444444445E-2</v>
      </c>
      <c r="Q74" s="1">
        <v>31</v>
      </c>
    </row>
    <row r="75" spans="1:17" x14ac:dyDescent="0.3">
      <c r="A75" s="1">
        <v>3</v>
      </c>
      <c r="B75" s="1">
        <v>482388</v>
      </c>
      <c r="C75" s="4" t="s">
        <v>16</v>
      </c>
      <c r="D75" s="1" t="str">
        <f>IF($B75="","",VLOOKUP($B75,[1]BaseLicence!$E:$AO,3,FALSE))</f>
        <v>LE ROUZES</v>
      </c>
      <c r="E75" s="1" t="str">
        <f>IF($B75="","",VLOOKUP($B75,[1]BaseLicence!$E:$AO,4,FALSE))</f>
        <v>NOLHAN</v>
      </c>
      <c r="F75" s="1">
        <f>IF($B75="","",VLOOKUP($B75,[1]BaseLicence!$E:$AO,5,FALSE))</f>
        <v>40058</v>
      </c>
      <c r="G75" s="3" t="str">
        <f>IF($B75="","",VLOOKUP($B75,[1]BaseLicence!$E:$AO,7,FALSE))</f>
        <v>Homme</v>
      </c>
      <c r="H75" s="1">
        <f>IF($B75="","",VLOOKUP($B75,[1]BaseLicence!$E:$AO,8,FALSE))</f>
        <v>2206</v>
      </c>
      <c r="I75" s="1" t="str">
        <f>IF($B75="","",VLOOKUP($B75,[1]BaseLicence!$E:$AO,9,FALSE))</f>
        <v>LA ROCHE DERRIEN CANOE KAYAK</v>
      </c>
      <c r="J75" s="3" t="str">
        <f>IF($B75="","",VLOOKUP($B75,[1]BaseLicence!$E:$AO,30,FALSE))</f>
        <v>MINIME</v>
      </c>
      <c r="K75" s="1" t="s">
        <v>22</v>
      </c>
      <c r="L75" s="5">
        <v>7.6539351851851858E-2</v>
      </c>
      <c r="M75" s="5">
        <v>9.0949074074074085E-2</v>
      </c>
      <c r="N75" s="5">
        <f>M75-L75</f>
        <v>1.4409722222222227E-2</v>
      </c>
      <c r="O75" s="5">
        <v>1.7361111111111101E-4</v>
      </c>
      <c r="P75" s="5">
        <f>N75-O75</f>
        <v>1.4236111111111116E-2</v>
      </c>
      <c r="Q75" s="1">
        <v>32</v>
      </c>
    </row>
    <row r="76" spans="1:17" x14ac:dyDescent="0.3">
      <c r="A76" s="1">
        <v>1</v>
      </c>
      <c r="B76" s="1">
        <v>425204</v>
      </c>
      <c r="C76" s="4" t="s">
        <v>16</v>
      </c>
      <c r="D76" s="1" t="str">
        <f>IF($B76="","",VLOOKUP($B76,[1]BaseLicence!$E:$AO,3,FALSE))</f>
        <v>BARRIAC</v>
      </c>
      <c r="E76" s="1" t="str">
        <f>IF($B76="","",VLOOKUP($B76,[1]BaseLicence!$E:$AO,4,FALSE))</f>
        <v>ETIENNE</v>
      </c>
      <c r="F76" s="1">
        <f>IF($B76="","",VLOOKUP($B76,[1]BaseLicence!$E:$AO,5,FALSE))</f>
        <v>39852</v>
      </c>
      <c r="G76" s="3" t="str">
        <f>IF($B76="","",VLOOKUP($B76,[1]BaseLicence!$E:$AO,7,FALSE))</f>
        <v>Homme</v>
      </c>
      <c r="H76" s="1">
        <f>IF($B76="","",VLOOKUP($B76,[1]BaseLicence!$E:$AO,8,FALSE))</f>
        <v>2206</v>
      </c>
      <c r="I76" s="1" t="str">
        <f>IF($B76="","",VLOOKUP($B76,[1]BaseLicence!$E:$AO,9,FALSE))</f>
        <v>LA ROCHE DERRIEN CANOE KAYAK</v>
      </c>
      <c r="J76" s="3" t="str">
        <f>IF($B76="","",VLOOKUP($B76,[1]BaseLicence!$E:$AO,30,FALSE))</f>
        <v>MINIME</v>
      </c>
      <c r="K76" s="1" t="s">
        <v>22</v>
      </c>
      <c r="L76" s="5">
        <v>7.7175925925925926E-2</v>
      </c>
      <c r="M76" s="5">
        <v>9.3645833333333331E-2</v>
      </c>
      <c r="N76" s="5">
        <f>M76-L76</f>
        <v>1.6469907407407405E-2</v>
      </c>
      <c r="O76" s="5">
        <v>5.7870370370370366E-5</v>
      </c>
      <c r="P76" s="5">
        <f>N76-O76</f>
        <v>1.6412037037037034E-2</v>
      </c>
      <c r="Q76" s="1">
        <v>33</v>
      </c>
    </row>
    <row r="77" spans="1:17" x14ac:dyDescent="0.3">
      <c r="A77" s="1">
        <v>118</v>
      </c>
      <c r="B77" s="1">
        <v>482171</v>
      </c>
      <c r="C77" s="4" t="s">
        <v>16</v>
      </c>
      <c r="D77" s="1" t="str">
        <f>IF($B77="","",VLOOKUP($B77,[1]BaseLicence!$E:$AO,3,FALSE))</f>
        <v>URIEN</v>
      </c>
      <c r="E77" s="1" t="str">
        <f>IF($B77="","",VLOOKUP($B77,[1]BaseLicence!$E:$AO,4,FALSE))</f>
        <v>ELOUEN</v>
      </c>
      <c r="F77" s="1">
        <f>IF($B77="","",VLOOKUP($B77,[1]BaseLicence!$E:$AO,5,FALSE))</f>
        <v>39966</v>
      </c>
      <c r="G77" s="3" t="str">
        <f>IF($B77="","",VLOOKUP($B77,[1]BaseLicence!$E:$AO,7,FALSE))</f>
        <v>Homme</v>
      </c>
      <c r="H77" s="1">
        <f>IF($B77="","",VLOOKUP($B77,[1]BaseLicence!$E:$AO,8,FALSE))</f>
        <v>5611</v>
      </c>
      <c r="I77" s="1" t="str">
        <f>IF($B77="","",VLOOKUP($B77,[1]BaseLicence!$E:$AO,9,FALSE))</f>
        <v>CLUB C.K. MALESTROIT</v>
      </c>
      <c r="J77" s="3" t="str">
        <f>IF($B77="","",VLOOKUP($B77,[1]BaseLicence!$E:$AO,30,FALSE))</f>
        <v>MINIME</v>
      </c>
      <c r="K77" s="1" t="s">
        <v>22</v>
      </c>
      <c r="L77" s="5">
        <v>0.12189814814814814</v>
      </c>
      <c r="M77" s="5">
        <v>0.14098379629629629</v>
      </c>
      <c r="N77" s="5">
        <f>M77-L77</f>
        <v>1.9085648148148143E-2</v>
      </c>
      <c r="O77" s="5">
        <v>5.7870370370370366E-5</v>
      </c>
      <c r="P77" s="5">
        <f>N77-O77</f>
        <v>1.9027777777777772E-2</v>
      </c>
      <c r="Q77" s="1">
        <v>34</v>
      </c>
    </row>
    <row r="78" spans="1:17" x14ac:dyDescent="0.3">
      <c r="A78" s="1">
        <v>77</v>
      </c>
      <c r="B78" s="1">
        <v>471506</v>
      </c>
      <c r="C78" s="4" t="s">
        <v>16</v>
      </c>
      <c r="D78" s="1" t="str">
        <f>IF($B78="","",VLOOKUP($B78,[1]BaseLicence!$E:$AO,3,FALSE))</f>
        <v>LUBIN</v>
      </c>
      <c r="E78" s="1" t="str">
        <f>IF($B78="","",VLOOKUP($B78,[1]BaseLicence!$E:$AO,4,FALSE))</f>
        <v>LÉO</v>
      </c>
      <c r="F78" s="1">
        <f>IF($B78="","",VLOOKUP($B78,[1]BaseLicence!$E:$AO,5,FALSE))</f>
        <v>40984</v>
      </c>
      <c r="G78" s="3" t="str">
        <f>IF($B78="","",VLOOKUP($B78,[1]BaseLicence!$E:$AO,7,FALSE))</f>
        <v>Homme</v>
      </c>
      <c r="H78" s="1">
        <f>IF($B78="","",VLOOKUP($B78,[1]BaseLicence!$E:$AO,8,FALSE))</f>
        <v>2211</v>
      </c>
      <c r="I78" s="1" t="str">
        <f>IF($B78="","",VLOOKUP($B78,[1]BaseLicence!$E:$AO,9,FALSE))</f>
        <v>C.K.C. GUINGAMPAIS</v>
      </c>
      <c r="J78" s="3" t="str">
        <f>IF($B78="","",VLOOKUP($B78,[1]BaseLicence!$E:$AO,30,FALSE))</f>
        <v>POUSSIN</v>
      </c>
      <c r="K78" s="1" t="s">
        <v>22</v>
      </c>
      <c r="L78" s="5">
        <v>8.6238425925925913E-2</v>
      </c>
      <c r="M78" s="5">
        <v>0.10003472222222222</v>
      </c>
      <c r="N78" s="5">
        <f>M78-L78</f>
        <v>1.3796296296296306E-2</v>
      </c>
      <c r="O78" s="5">
        <v>1.7361111111111101E-4</v>
      </c>
      <c r="P78" s="5">
        <f>N78-O78</f>
        <v>1.3622685185185196E-2</v>
      </c>
      <c r="Q78" s="1">
        <v>1</v>
      </c>
    </row>
    <row r="79" spans="1:17" x14ac:dyDescent="0.3">
      <c r="A79" s="1">
        <v>78</v>
      </c>
      <c r="B79" s="1">
        <v>420846</v>
      </c>
      <c r="C79" s="4" t="s">
        <v>16</v>
      </c>
      <c r="D79" s="1" t="str">
        <f>IF($B79="","",VLOOKUP($B79,[1]BaseLicence!$E:$AO,3,FALSE))</f>
        <v>HEBERT BRAUD</v>
      </c>
      <c r="E79" s="1" t="str">
        <f>IF($B79="","",VLOOKUP($B79,[1]BaseLicence!$E:$AO,4,FALSE))</f>
        <v>THEO</v>
      </c>
      <c r="F79" s="1">
        <f>IF($B79="","",VLOOKUP($B79,[1]BaseLicence!$E:$AO,5,FALSE))</f>
        <v>40949</v>
      </c>
      <c r="G79" s="3" t="str">
        <f>IF($B79="","",VLOOKUP($B79,[1]BaseLicence!$E:$AO,7,FALSE))</f>
        <v>Homme</v>
      </c>
      <c r="H79" s="1">
        <f>IF($B79="","",VLOOKUP($B79,[1]BaseLicence!$E:$AO,8,FALSE))</f>
        <v>2904</v>
      </c>
      <c r="I79" s="1" t="str">
        <f>IF($B79="","",VLOOKUP($B79,[1]BaseLicence!$E:$AO,9,FALSE))</f>
        <v>CANOE KAYAK DE QUIMPERLE</v>
      </c>
      <c r="J79" s="3" t="str">
        <f>IF($B79="","",VLOOKUP($B79,[1]BaseLicence!$E:$AO,30,FALSE))</f>
        <v>POUSSIN</v>
      </c>
      <c r="K79" s="1" t="s">
        <v>22</v>
      </c>
      <c r="L79" s="5">
        <v>0.12710648148148149</v>
      </c>
      <c r="M79" s="5">
        <v>0.1413888888888889</v>
      </c>
      <c r="N79" s="5">
        <f>M79-L79</f>
        <v>1.428240740740741E-2</v>
      </c>
      <c r="O79" s="5">
        <v>1.7361111111111101E-4</v>
      </c>
      <c r="P79" s="5">
        <f>N79-O79</f>
        <v>1.41087962962963E-2</v>
      </c>
      <c r="Q79" s="1">
        <v>2</v>
      </c>
    </row>
    <row r="80" spans="1:17" x14ac:dyDescent="0.3">
      <c r="A80" s="1">
        <v>6</v>
      </c>
      <c r="B80" s="1">
        <v>421920</v>
      </c>
      <c r="C80" s="4" t="s">
        <v>16</v>
      </c>
      <c r="D80" s="1" t="str">
        <f>IF($B80="","",VLOOKUP($B80,[1]BaseLicence!$E:$AO,3,FALSE))</f>
        <v>MURAILLE</v>
      </c>
      <c r="E80" s="1" t="str">
        <f>IF($B80="","",VLOOKUP($B80,[1]BaseLicence!$E:$AO,4,FALSE))</f>
        <v>DÉMÉTRI</v>
      </c>
      <c r="F80" s="1">
        <f>IF($B80="","",VLOOKUP($B80,[1]BaseLicence!$E:$AO,5,FALSE))</f>
        <v>41487</v>
      </c>
      <c r="G80" s="3" t="str">
        <f>IF($B80="","",VLOOKUP($B80,[1]BaseLicence!$E:$AO,7,FALSE))</f>
        <v>Homme</v>
      </c>
      <c r="H80" s="1">
        <f>IF($B80="","",VLOOKUP($B80,[1]BaseLicence!$E:$AO,8,FALSE))</f>
        <v>5609</v>
      </c>
      <c r="I80" s="1" t="str">
        <f>IF($B80="","",VLOOKUP($B80,[1]BaseLicence!$E:$AO,9,FALSE))</f>
        <v>CLUB NAUTIQUE DE BAUD</v>
      </c>
      <c r="J80" s="3" t="str">
        <f>IF($B80="","",VLOOKUP($B80,[1]BaseLicence!$E:$AO,30,FALSE))</f>
        <v>POUSSIN</v>
      </c>
      <c r="K80" s="1" t="s">
        <v>22</v>
      </c>
      <c r="L80" s="5">
        <v>7.3078703703703715E-2</v>
      </c>
      <c r="M80" s="5">
        <v>8.7557870370370369E-2</v>
      </c>
      <c r="N80" s="5">
        <f>M80-L80</f>
        <v>1.4479166666666654E-2</v>
      </c>
      <c r="O80" s="5">
        <v>1.1574074074074073E-4</v>
      </c>
      <c r="P80" s="5">
        <f>N80-O80</f>
        <v>1.4363425925925913E-2</v>
      </c>
      <c r="Q80" s="1">
        <v>3</v>
      </c>
    </row>
    <row r="81" spans="1:17" x14ac:dyDescent="0.3">
      <c r="A81" s="1">
        <v>79</v>
      </c>
      <c r="B81" s="1">
        <v>455810</v>
      </c>
      <c r="C81" s="4" t="s">
        <v>16</v>
      </c>
      <c r="D81" s="1" t="str">
        <f>IF($B81="","",VLOOKUP($B81,[1]BaseLicence!$E:$AO,3,FALSE))</f>
        <v>RIGOT</v>
      </c>
      <c r="E81" s="1" t="str">
        <f>IF($B81="","",VLOOKUP($B81,[1]BaseLicence!$E:$AO,4,FALSE))</f>
        <v>LENNY</v>
      </c>
      <c r="F81" s="1">
        <f>IF($B81="","",VLOOKUP($B81,[1]BaseLicence!$E:$AO,5,FALSE))</f>
        <v>41227</v>
      </c>
      <c r="G81" s="3" t="str">
        <f>IF($B81="","",VLOOKUP($B81,[1]BaseLicence!$E:$AO,7,FALSE))</f>
        <v>Homme</v>
      </c>
      <c r="H81" s="1">
        <f>IF($B81="","",VLOOKUP($B81,[1]BaseLicence!$E:$AO,8,FALSE))</f>
        <v>2912</v>
      </c>
      <c r="I81" s="1" t="str">
        <f>IF($B81="","",VLOOKUP($B81,[1]BaseLicence!$E:$AO,9,FALSE))</f>
        <v>LES ALLIGATORS - LANDERNEAU</v>
      </c>
      <c r="J81" s="3" t="str">
        <f>IF($B81="","",VLOOKUP($B81,[1]BaseLicence!$E:$AO,30,FALSE))</f>
        <v>POUSSIN</v>
      </c>
      <c r="K81" s="1" t="s">
        <v>22</v>
      </c>
      <c r="L81" s="5">
        <v>6.0717592592592594E-2</v>
      </c>
      <c r="M81" s="5">
        <v>7.5451388888888887E-2</v>
      </c>
      <c r="N81" s="5">
        <f>M81-L81</f>
        <v>1.4733796296296293E-2</v>
      </c>
      <c r="O81" s="5">
        <v>1.7361111111111101E-4</v>
      </c>
      <c r="P81" s="5">
        <f>N81-O81</f>
        <v>1.4560185185185183E-2</v>
      </c>
      <c r="Q81" s="1">
        <v>4</v>
      </c>
    </row>
    <row r="82" spans="1:17" x14ac:dyDescent="0.3">
      <c r="A82" s="1">
        <v>115</v>
      </c>
      <c r="B82" s="1">
        <v>374455</v>
      </c>
      <c r="C82" s="4" t="s">
        <v>16</v>
      </c>
      <c r="D82" s="1" t="str">
        <f>IF($B82="","",VLOOKUP($B82,[1]BaseLicence!$E:$AO,3,FALSE))</f>
        <v>BARTEBIN</v>
      </c>
      <c r="E82" s="1" t="str">
        <f>IF($B82="","",VLOOKUP($B82,[1]BaseLicence!$E:$AO,4,FALSE))</f>
        <v>OLIVIER</v>
      </c>
      <c r="F82" s="1">
        <f>IF($B82="","",VLOOKUP($B82,[1]BaseLicence!$E:$AO,5,FALSE))</f>
        <v>41036</v>
      </c>
      <c r="G82" s="3" t="str">
        <f>IF($B82="","",VLOOKUP($B82,[1]BaseLicence!$E:$AO,7,FALSE))</f>
        <v>Homme</v>
      </c>
      <c r="H82" s="1">
        <f>IF($B82="","",VLOOKUP($B82,[1]BaseLicence!$E:$AO,8,FALSE))</f>
        <v>5611</v>
      </c>
      <c r="I82" s="1" t="str">
        <f>IF($B82="","",VLOOKUP($B82,[1]BaseLicence!$E:$AO,9,FALSE))</f>
        <v>CLUB C.K. MALESTROIT</v>
      </c>
      <c r="J82" s="3" t="str">
        <f>IF($B82="","",VLOOKUP($B82,[1]BaseLicence!$E:$AO,30,FALSE))</f>
        <v>POUSSIN</v>
      </c>
      <c r="K82" s="1" t="s">
        <v>22</v>
      </c>
      <c r="L82" s="5">
        <v>0.12017361111111112</v>
      </c>
      <c r="M82" s="5">
        <v>0.13524305555555555</v>
      </c>
      <c r="N82" s="5">
        <f>M82-L82</f>
        <v>1.5069444444444427E-2</v>
      </c>
      <c r="O82" s="5">
        <v>1.7361111111111101E-4</v>
      </c>
      <c r="P82" s="5">
        <f>N82-O82</f>
        <v>1.4895833333333316E-2</v>
      </c>
      <c r="Q82" s="1">
        <v>5</v>
      </c>
    </row>
    <row r="83" spans="1:17" x14ac:dyDescent="0.3">
      <c r="A83" s="1">
        <v>80</v>
      </c>
      <c r="B83" s="1">
        <v>481199</v>
      </c>
      <c r="C83" s="4" t="s">
        <v>16</v>
      </c>
      <c r="D83" s="1" t="str">
        <f>IF($B83="","",VLOOKUP($B83,[1]BaseLicence!$E:$AO,3,FALSE))</f>
        <v>GRENOT</v>
      </c>
      <c r="E83" s="1" t="str">
        <f>IF($B83="","",VLOOKUP($B83,[1]BaseLicence!$E:$AO,4,FALSE))</f>
        <v>ELOI</v>
      </c>
      <c r="F83" s="1">
        <f>IF($B83="","",VLOOKUP($B83,[1]BaseLicence!$E:$AO,5,FALSE))</f>
        <v>41598</v>
      </c>
      <c r="G83" s="3" t="str">
        <f>IF($B83="","",VLOOKUP($B83,[1]BaseLicence!$E:$AO,7,FALSE))</f>
        <v>Homme</v>
      </c>
      <c r="H83" s="1">
        <f>IF($B83="","",VLOOKUP($B83,[1]BaseLicence!$E:$AO,8,FALSE))</f>
        <v>3506</v>
      </c>
      <c r="I83" s="1" t="str">
        <f>IF($B83="","",VLOOKUP($B83,[1]BaseLicence!$E:$AO,9,FALSE))</f>
        <v>C.K.C.I.R. ST GREGOIRE</v>
      </c>
      <c r="J83" s="3" t="str">
        <f>IF($B83="","",VLOOKUP($B83,[1]BaseLicence!$E:$AO,30,FALSE))</f>
        <v>POUSSIN</v>
      </c>
      <c r="K83" s="1" t="s">
        <v>22</v>
      </c>
      <c r="L83" s="5">
        <v>9.9872685185185175E-2</v>
      </c>
      <c r="M83" s="5">
        <v>0.11487268518518519</v>
      </c>
      <c r="N83" s="5">
        <f>M83-L83</f>
        <v>1.5000000000000013E-2</v>
      </c>
      <c r="O83" s="6">
        <v>5.7870370370370366E-5</v>
      </c>
      <c r="P83" s="5">
        <f>N83-O83</f>
        <v>1.4942129629629644E-2</v>
      </c>
      <c r="Q83" s="1">
        <v>6</v>
      </c>
    </row>
    <row r="84" spans="1:17" x14ac:dyDescent="0.3">
      <c r="A84" s="7">
        <v>107</v>
      </c>
      <c r="B84" s="1">
        <v>469106</v>
      </c>
      <c r="C84" s="4" t="s">
        <v>191</v>
      </c>
      <c r="D84" s="1" t="str">
        <f>IF($B84="","",VLOOKUP($B84,[1]BaseLicence!$E:$AO,3,FALSE))</f>
        <v>PLESTAN</v>
      </c>
      <c r="E84" s="1" t="str">
        <f>IF($B84="","",VLOOKUP($B84,[1]BaseLicence!$E:$AO,4,FALSE))</f>
        <v>MAELYS</v>
      </c>
      <c r="F84" s="1">
        <f>IF($B84="","",VLOOKUP($B84,[1]BaseLicence!$E:$AO,5,FALSE))</f>
        <v>40624</v>
      </c>
      <c r="G84" s="3" t="str">
        <f>IF($B84="","",VLOOKUP($B84,[1]BaseLicence!$E:$AO,7,FALSE))</f>
        <v>Femme</v>
      </c>
      <c r="H84" s="1">
        <f>IF($B84="","",VLOOKUP($B84,[1]BaseLicence!$E:$AO,8,FALSE))</f>
        <v>2214</v>
      </c>
      <c r="I84" s="1" t="str">
        <f>IF($B84="","",VLOOKUP($B84,[1]BaseLicence!$E:$AO,9,FALSE))</f>
        <v>C.K.C PLANCOET</v>
      </c>
      <c r="J84" s="3" t="str">
        <f>IF($B84="","",VLOOKUP($B84,[1]BaseLicence!$E:$AO,30,FALSE))</f>
        <v>BENJAMIN</v>
      </c>
      <c r="K84" s="1" t="s">
        <v>22</v>
      </c>
      <c r="L84" s="5">
        <v>8.4097222222222226E-2</v>
      </c>
      <c r="M84" s="5">
        <v>9.7974537037037027E-2</v>
      </c>
      <c r="N84" s="5">
        <f>M84-L84</f>
        <v>1.3877314814814801E-2</v>
      </c>
      <c r="O84" s="5">
        <v>5.7870370370370366E-5</v>
      </c>
      <c r="P84" s="5">
        <f>N84-O84</f>
        <v>1.3819444444444431E-2</v>
      </c>
      <c r="Q84" s="1">
        <v>1</v>
      </c>
    </row>
    <row r="85" spans="1:17" x14ac:dyDescent="0.3">
      <c r="A85" s="7">
        <v>105</v>
      </c>
      <c r="B85" s="1">
        <v>479115</v>
      </c>
      <c r="C85" s="4" t="s">
        <v>191</v>
      </c>
      <c r="D85" s="1" t="str">
        <f>IF($B85="","",VLOOKUP($B85,[1]BaseLicence!$E:$AO,3,FALSE))</f>
        <v>CALME</v>
      </c>
      <c r="E85" s="1" t="str">
        <f>IF($B85="","",VLOOKUP($B85,[1]BaseLicence!$E:$AO,4,FALSE))</f>
        <v>PAULINE</v>
      </c>
      <c r="F85" s="1">
        <f>IF($B85="","",VLOOKUP($B85,[1]BaseLicence!$E:$AO,5,FALSE))</f>
        <v>40652</v>
      </c>
      <c r="G85" s="3" t="str">
        <f>IF($B85="","",VLOOKUP($B85,[1]BaseLicence!$E:$AO,7,FALSE))</f>
        <v>Femme</v>
      </c>
      <c r="H85" s="1">
        <f>IF($B85="","",VLOOKUP($B85,[1]BaseLicence!$E:$AO,8,FALSE))</f>
        <v>2212</v>
      </c>
      <c r="I85" s="1" t="str">
        <f>IF($B85="","",VLOOKUP($B85,[1]BaseLicence!$E:$AO,9,FALSE))</f>
        <v>CLUB CANOE KAYAK DE LA RANCE</v>
      </c>
      <c r="J85" s="3" t="str">
        <f>IF($B85="","",VLOOKUP($B85,[1]BaseLicence!$E:$AO,30,FALSE))</f>
        <v>BENJAMIN</v>
      </c>
      <c r="K85" s="1" t="s">
        <v>22</v>
      </c>
      <c r="L85" s="5">
        <v>0.15194444444444444</v>
      </c>
      <c r="M85" s="5">
        <v>0.16699074074074075</v>
      </c>
      <c r="N85" s="5">
        <f>M85-L85</f>
        <v>1.5046296296296308E-2</v>
      </c>
      <c r="O85" s="5">
        <v>5.7870370370370366E-5</v>
      </c>
      <c r="P85" s="5">
        <f>N85-O85</f>
        <v>1.4988425925925938E-2</v>
      </c>
      <c r="Q85" s="1">
        <v>2</v>
      </c>
    </row>
    <row r="86" spans="1:17" x14ac:dyDescent="0.3">
      <c r="A86" s="1">
        <v>108</v>
      </c>
      <c r="B86" s="1">
        <v>481090</v>
      </c>
      <c r="C86" s="4" t="s">
        <v>191</v>
      </c>
      <c r="D86" s="1" t="str">
        <f>IF($B86="","",VLOOKUP($B86,[1]BaseLicence!$E:$AO,3,FALSE))</f>
        <v>BIORET</v>
      </c>
      <c r="E86" s="1" t="str">
        <f>IF($B86="","",VLOOKUP($B86,[1]BaseLicence!$E:$AO,4,FALSE))</f>
        <v>ANGELE</v>
      </c>
      <c r="F86" s="1">
        <f>IF($B86="","",VLOOKUP($B86,[1]BaseLicence!$E:$AO,5,FALSE))</f>
        <v>40304</v>
      </c>
      <c r="G86" s="3" t="str">
        <f>IF($B86="","",VLOOKUP($B86,[1]BaseLicence!$E:$AO,7,FALSE))</f>
        <v>Femme</v>
      </c>
      <c r="H86" s="1">
        <f>IF($B86="","",VLOOKUP($B86,[1]BaseLicence!$E:$AO,8,FALSE))</f>
        <v>2904</v>
      </c>
      <c r="I86" s="1" t="str">
        <f>IF($B86="","",VLOOKUP($B86,[1]BaseLicence!$E:$AO,9,FALSE))</f>
        <v>CANOE KAYAK DE QUIMPERLE</v>
      </c>
      <c r="J86" s="3" t="str">
        <f>IF($B86="","",VLOOKUP($B86,[1]BaseLicence!$E:$AO,30,FALSE))</f>
        <v>BENJAMIN</v>
      </c>
      <c r="K86" s="1" t="s">
        <v>22</v>
      </c>
      <c r="L86" s="5">
        <v>0.12575231481481483</v>
      </c>
      <c r="M86" s="5">
        <v>0.14168981481481482</v>
      </c>
      <c r="N86" s="5">
        <f>M86-L86</f>
        <v>1.5937499999999993E-2</v>
      </c>
      <c r="O86" s="5">
        <v>5.7870370370370366E-5</v>
      </c>
      <c r="P86" s="5">
        <f>N86-O86</f>
        <v>1.5879629629629622E-2</v>
      </c>
      <c r="Q86" s="1">
        <v>3</v>
      </c>
    </row>
    <row r="87" spans="1:17" x14ac:dyDescent="0.3">
      <c r="A87" s="7">
        <v>104</v>
      </c>
      <c r="B87" s="1">
        <v>465307</v>
      </c>
      <c r="C87" s="4" t="s">
        <v>191</v>
      </c>
      <c r="D87" s="1" t="str">
        <f>IF($B87="","",VLOOKUP($B87,[1]BaseLicence!$E:$AO,3,FALSE))</f>
        <v>VOURCH</v>
      </c>
      <c r="E87" s="1" t="str">
        <f>IF($B87="","",VLOOKUP($B87,[1]BaseLicence!$E:$AO,4,FALSE))</f>
        <v>LEA</v>
      </c>
      <c r="F87" s="1">
        <f>IF($B87="","",VLOOKUP($B87,[1]BaseLicence!$E:$AO,5,FALSE))</f>
        <v>40882</v>
      </c>
      <c r="G87" s="3" t="str">
        <f>IF($B87="","",VLOOKUP($B87,[1]BaseLicence!$E:$AO,7,FALSE))</f>
        <v>Femme</v>
      </c>
      <c r="H87" s="1">
        <f>IF($B87="","",VLOOKUP($B87,[1]BaseLicence!$E:$AO,8,FALSE))</f>
        <v>2210</v>
      </c>
      <c r="I87" s="1" t="str">
        <f>IF($B87="","",VLOOKUP($B87,[1]BaseLicence!$E:$AO,9,FALSE))</f>
        <v>LANNION CANOE KAYAK</v>
      </c>
      <c r="J87" s="3" t="str">
        <f>IF($B87="","",VLOOKUP($B87,[1]BaseLicence!$E:$AO,30,FALSE))</f>
        <v>BENJAMIN</v>
      </c>
      <c r="K87" s="1" t="s">
        <v>22</v>
      </c>
      <c r="L87" s="5">
        <v>8.0648148148148149E-2</v>
      </c>
      <c r="M87" s="5">
        <v>9.7210648148148157E-2</v>
      </c>
      <c r="N87" s="5">
        <f>M87-L87</f>
        <v>1.6562500000000008E-2</v>
      </c>
      <c r="O87" s="5">
        <v>5.7870370370370366E-5</v>
      </c>
      <c r="P87" s="5">
        <f>N87-O87</f>
        <v>1.6504629629629636E-2</v>
      </c>
      <c r="Q87" s="1">
        <v>4</v>
      </c>
    </row>
    <row r="88" spans="1:17" x14ac:dyDescent="0.3">
      <c r="A88" s="7">
        <v>106</v>
      </c>
      <c r="B88" s="1">
        <v>479126</v>
      </c>
      <c r="C88" s="4" t="s">
        <v>191</v>
      </c>
      <c r="D88" s="1" t="str">
        <f>IF($B88="","",VLOOKUP($B88,[1]BaseLicence!$E:$AO,3,FALSE))</f>
        <v>GONNET</v>
      </c>
      <c r="E88" s="1" t="str">
        <f>IF($B88="","",VLOOKUP($B88,[1]BaseLicence!$E:$AO,4,FALSE))</f>
        <v>VICTOIRE</v>
      </c>
      <c r="F88" s="1">
        <f>IF($B88="","",VLOOKUP($B88,[1]BaseLicence!$E:$AO,5,FALSE))</f>
        <v>40620</v>
      </c>
      <c r="G88" s="3" t="str">
        <f>IF($B88="","",VLOOKUP($B88,[1]BaseLicence!$E:$AO,7,FALSE))</f>
        <v>Femme</v>
      </c>
      <c r="H88" s="1">
        <f>IF($B88="","",VLOOKUP($B88,[1]BaseLicence!$E:$AO,8,FALSE))</f>
        <v>2212</v>
      </c>
      <c r="I88" s="1" t="str">
        <f>IF($B88="","",VLOOKUP($B88,[1]BaseLicence!$E:$AO,9,FALSE))</f>
        <v>CLUB CANOE KAYAK DE LA RANCE</v>
      </c>
      <c r="J88" s="3" t="str">
        <f>IF($B88="","",VLOOKUP($B88,[1]BaseLicence!$E:$AO,30,FALSE))</f>
        <v>BENJAMIN</v>
      </c>
      <c r="K88" s="1" t="s">
        <v>22</v>
      </c>
      <c r="L88" s="5">
        <v>0.1525</v>
      </c>
      <c r="M88" s="5">
        <v>0.17013888888888887</v>
      </c>
      <c r="N88" s="5">
        <f>M88-L88</f>
        <v>1.7638888888888871E-2</v>
      </c>
      <c r="O88" s="5">
        <v>5.7870370370370366E-5</v>
      </c>
      <c r="P88" s="5">
        <f>N88-O88</f>
        <v>1.7581018518518499E-2</v>
      </c>
      <c r="Q88" s="1">
        <v>5</v>
      </c>
    </row>
    <row r="89" spans="1:17" x14ac:dyDescent="0.3">
      <c r="A89" s="1">
        <v>92</v>
      </c>
      <c r="B89" s="1">
        <v>430058</v>
      </c>
      <c r="C89" s="4" t="s">
        <v>191</v>
      </c>
      <c r="D89" s="1" t="str">
        <f>IF($B89="","",VLOOKUP($B89,[1]BaseLicence!$E:$AO,3,FALSE))</f>
        <v>PIPET PENIN</v>
      </c>
      <c r="E89" s="1" t="str">
        <f>IF($B89="","",VLOOKUP($B89,[1]BaseLicence!$E:$AO,4,FALSE))</f>
        <v>LOANE</v>
      </c>
      <c r="F89" s="1">
        <f>IF($B89="","",VLOOKUP($B89,[1]BaseLicence!$E:$AO,5,FALSE))</f>
        <v>39898</v>
      </c>
      <c r="G89" s="3" t="str">
        <f>IF($B89="","",VLOOKUP($B89,[1]BaseLicence!$E:$AO,7,FALSE))</f>
        <v>Femme</v>
      </c>
      <c r="H89" s="1">
        <f>IF($B89="","",VLOOKUP($B89,[1]BaseLicence!$E:$AO,8,FALSE))</f>
        <v>2904</v>
      </c>
      <c r="I89" s="1" t="str">
        <f>IF($B89="","",VLOOKUP($B89,[1]BaseLicence!$E:$AO,9,FALSE))</f>
        <v>CANOE KAYAK DE QUIMPERLE</v>
      </c>
      <c r="J89" s="3" t="str">
        <f>IF($B89="","",VLOOKUP($B89,[1]BaseLicence!$E:$AO,30,FALSE))</f>
        <v>MINIME</v>
      </c>
      <c r="K89" s="1" t="s">
        <v>22</v>
      </c>
      <c r="L89" s="5">
        <v>0.12379629629629629</v>
      </c>
      <c r="M89" s="5">
        <v>0.13886574074074073</v>
      </c>
      <c r="N89" s="5">
        <f>M89-L89</f>
        <v>1.5069444444444441E-2</v>
      </c>
      <c r="O89" s="5">
        <v>5.7870370370370366E-5</v>
      </c>
      <c r="P89" s="5">
        <f>N89-O89</f>
        <v>1.5011574074074071E-2</v>
      </c>
      <c r="Q89" s="1">
        <v>1</v>
      </c>
    </row>
    <row r="90" spans="1:17" x14ac:dyDescent="0.3">
      <c r="A90" s="1">
        <v>91</v>
      </c>
      <c r="B90" s="1">
        <v>479655</v>
      </c>
      <c r="C90" s="4" t="s">
        <v>191</v>
      </c>
      <c r="D90" s="1" t="str">
        <f>IF($B90="","",VLOOKUP($B90,[1]BaseLicence!$E:$AO,3,FALSE))</f>
        <v>BALEYDIER</v>
      </c>
      <c r="E90" s="1" t="str">
        <f>IF($B90="","",VLOOKUP($B90,[1]BaseLicence!$E:$AO,4,FALSE))</f>
        <v>SHAILY</v>
      </c>
      <c r="F90" s="1">
        <f>IF($B90="","",VLOOKUP($B90,[1]BaseLicence!$E:$AO,5,FALSE))</f>
        <v>40077</v>
      </c>
      <c r="G90" s="3" t="str">
        <f>IF($B90="","",VLOOKUP($B90,[1]BaseLicence!$E:$AO,7,FALSE))</f>
        <v>Femme</v>
      </c>
      <c r="H90" s="1">
        <f>IF($B90="","",VLOOKUP($B90,[1]BaseLicence!$E:$AO,8,FALSE))</f>
        <v>2904</v>
      </c>
      <c r="I90" s="1" t="str">
        <f>IF($B90="","",VLOOKUP($B90,[1]BaseLicence!$E:$AO,9,FALSE))</f>
        <v>CANOE KAYAK DE QUIMPERLE</v>
      </c>
      <c r="J90" s="3" t="str">
        <f>IF($B90="","",VLOOKUP($B90,[1]BaseLicence!$E:$AO,30,FALSE))</f>
        <v>MINIME</v>
      </c>
      <c r="K90" s="1" t="s">
        <v>22</v>
      </c>
      <c r="L90" s="5">
        <v>0.12256944444444444</v>
      </c>
      <c r="M90" s="5">
        <v>0.1388425925925926</v>
      </c>
      <c r="N90" s="5">
        <f>M90-L90</f>
        <v>1.6273148148148162E-2</v>
      </c>
      <c r="O90" s="5">
        <v>5.7870370370370366E-5</v>
      </c>
      <c r="P90" s="5">
        <f>N90-O90</f>
        <v>1.621527777777779E-2</v>
      </c>
      <c r="Q90" s="1">
        <v>2</v>
      </c>
    </row>
    <row r="91" spans="1:17" x14ac:dyDescent="0.3">
      <c r="A91" s="1">
        <v>93</v>
      </c>
      <c r="B91" s="1">
        <v>484575</v>
      </c>
      <c r="C91" s="4" t="s">
        <v>191</v>
      </c>
      <c r="D91" s="1" t="str">
        <f>IF($B91="","",VLOOKUP($B91,[1]BaseLicence!$E:$AO,3,FALSE))</f>
        <v>SIVY</v>
      </c>
      <c r="E91" s="1" t="str">
        <f>IF($B91="","",VLOOKUP($B91,[1]BaseLicence!$E:$AO,4,FALSE))</f>
        <v>THEODORANE</v>
      </c>
      <c r="F91" s="1">
        <f>IF($B91="","",VLOOKUP($B91,[1]BaseLicence!$E:$AO,5,FALSE))</f>
        <v>40129</v>
      </c>
      <c r="G91" s="3" t="str">
        <f>IF($B91="","",VLOOKUP($B91,[1]BaseLicence!$E:$AO,7,FALSE))</f>
        <v>Femme</v>
      </c>
      <c r="H91" s="1">
        <f>IF($B91="","",VLOOKUP($B91,[1]BaseLicence!$E:$AO,8,FALSE))</f>
        <v>5642</v>
      </c>
      <c r="I91" s="1" t="str">
        <f>IF($B91="","",VLOOKUP($B91,[1]BaseLicence!$E:$AO,9,FALSE))</f>
        <v>PLOUAY EAU VIVE</v>
      </c>
      <c r="J91" s="3" t="str">
        <f>IF($B91="","",VLOOKUP($B91,[1]BaseLicence!$E:$AO,30,FALSE))</f>
        <v>MINIME</v>
      </c>
      <c r="K91" s="1" t="s">
        <v>22</v>
      </c>
      <c r="L91" s="5">
        <v>0.11332175925925925</v>
      </c>
      <c r="M91" s="5">
        <v>0.13502314814814814</v>
      </c>
      <c r="N91" s="5">
        <f>M91-L91</f>
        <v>2.1701388888888895E-2</v>
      </c>
      <c r="O91" s="5">
        <v>5.7870370370370366E-5</v>
      </c>
      <c r="P91" s="5">
        <f>N91-O91</f>
        <v>2.1643518518518524E-2</v>
      </c>
      <c r="Q91" s="1">
        <v>3</v>
      </c>
    </row>
    <row r="92" spans="1:17" x14ac:dyDescent="0.3">
      <c r="A92" s="1">
        <v>112</v>
      </c>
      <c r="B92" s="1">
        <v>482315</v>
      </c>
      <c r="C92" s="4" t="s">
        <v>191</v>
      </c>
      <c r="D92" s="1" t="str">
        <f>IF($B92="","",VLOOKUP($B92,[1]BaseLicence!$E:$AO,3,FALSE))</f>
        <v>FOURNIER</v>
      </c>
      <c r="E92" s="1" t="str">
        <f>IF($B92="","",VLOOKUP($B92,[1]BaseLicence!$E:$AO,4,FALSE))</f>
        <v>MELIA</v>
      </c>
      <c r="F92" s="1">
        <f>IF($B92="","",VLOOKUP($B92,[1]BaseLicence!$E:$AO,5,FALSE))</f>
        <v>41195</v>
      </c>
      <c r="G92" s="3" t="str">
        <f>IF($B92="","",VLOOKUP($B92,[1]BaseLicence!$E:$AO,7,FALSE))</f>
        <v>Femme</v>
      </c>
      <c r="H92" s="1">
        <f>IF($B92="","",VLOOKUP($B92,[1]BaseLicence!$E:$AO,8,FALSE))</f>
        <v>5642</v>
      </c>
      <c r="I92" s="1" t="str">
        <f>IF($B92="","",VLOOKUP($B92,[1]BaseLicence!$E:$AO,9,FALSE))</f>
        <v>PLOUAY EAU VIVE</v>
      </c>
      <c r="J92" s="3" t="str">
        <f>IF($B92="","",VLOOKUP($B92,[1]BaseLicence!$E:$AO,30,FALSE))</f>
        <v>POUSSIN</v>
      </c>
      <c r="K92" s="1" t="s">
        <v>22</v>
      </c>
      <c r="L92" s="5">
        <v>0.10787037037037038</v>
      </c>
      <c r="M92" s="5">
        <v>0.12381944444444444</v>
      </c>
      <c r="N92" s="5">
        <f>M92-L92</f>
        <v>1.594907407407406E-2</v>
      </c>
      <c r="O92" s="5">
        <v>1.7361111111111101E-4</v>
      </c>
      <c r="P92" s="5">
        <f>N92-O92</f>
        <v>1.5775462962962949E-2</v>
      </c>
      <c r="Q92" s="1">
        <v>1</v>
      </c>
    </row>
    <row r="93" spans="1:17" x14ac:dyDescent="0.3">
      <c r="A93" s="1">
        <v>113</v>
      </c>
      <c r="B93" s="1">
        <v>479276</v>
      </c>
      <c r="C93" s="4" t="s">
        <v>191</v>
      </c>
      <c r="D93" s="1" t="str">
        <f>IF($B93="","",VLOOKUP($B93,[1]BaseLicence!$E:$AO,3,FALSE))</f>
        <v>JEGO</v>
      </c>
      <c r="E93" s="1" t="str">
        <f>IF($B93="","",VLOOKUP($B93,[1]BaseLicence!$E:$AO,4,FALSE))</f>
        <v>CLOE</v>
      </c>
      <c r="F93" s="1">
        <f>IF($B93="","",VLOOKUP($B93,[1]BaseLicence!$E:$AO,5,FALSE))</f>
        <v>40931</v>
      </c>
      <c r="G93" s="3" t="str">
        <f>IF($B93="","",VLOOKUP($B93,[1]BaseLicence!$E:$AO,7,FALSE))</f>
        <v>Femme</v>
      </c>
      <c r="H93" s="1">
        <f>IF($B93="","",VLOOKUP($B93,[1]BaseLicence!$E:$AO,8,FALSE))</f>
        <v>5642</v>
      </c>
      <c r="I93" s="1" t="str">
        <f>IF($B93="","",VLOOKUP($B93,[1]BaseLicence!$E:$AO,9,FALSE))</f>
        <v>PLOUAY EAU VIVE</v>
      </c>
      <c r="J93" s="3" t="str">
        <f>IF($B93="","",VLOOKUP($B93,[1]BaseLicence!$E:$AO,30,FALSE))</f>
        <v>POUSSIN</v>
      </c>
      <c r="K93" s="1" t="s">
        <v>22</v>
      </c>
      <c r="L93" s="5">
        <v>0.10716435185185186</v>
      </c>
      <c r="M93" s="5">
        <v>0.1238425925925926</v>
      </c>
      <c r="N93" s="5">
        <f>M93-L93</f>
        <v>1.6678240740740743E-2</v>
      </c>
      <c r="O93" s="5">
        <v>2.31481481481481E-4</v>
      </c>
      <c r="P93" s="5">
        <f>N93-O93</f>
        <v>1.6446759259259262E-2</v>
      </c>
      <c r="Q93" s="1">
        <v>2</v>
      </c>
    </row>
    <row r="94" spans="1:17" x14ac:dyDescent="0.3">
      <c r="A94" s="1">
        <v>114</v>
      </c>
      <c r="B94" s="1">
        <v>484574</v>
      </c>
      <c r="C94" s="4" t="s">
        <v>191</v>
      </c>
      <c r="D94" s="1" t="str">
        <f>IF($B94="","",VLOOKUP($B94,[1]BaseLicence!$E:$AO,3,FALSE))</f>
        <v>SIVY</v>
      </c>
      <c r="E94" s="1" t="str">
        <f>IF($B94="","",VLOOKUP($B94,[1]BaseLicence!$E:$AO,4,FALSE))</f>
        <v>CHEYENNE</v>
      </c>
      <c r="F94" s="1">
        <f>IF($B94="","",VLOOKUP($B94,[1]BaseLicence!$E:$AO,5,FALSE))</f>
        <v>41047</v>
      </c>
      <c r="G94" s="3" t="str">
        <f>IF($B94="","",VLOOKUP($B94,[1]BaseLicence!$E:$AO,7,FALSE))</f>
        <v>Femme</v>
      </c>
      <c r="H94" s="1">
        <f>IF($B94="","",VLOOKUP($B94,[1]BaseLicence!$E:$AO,8,FALSE))</f>
        <v>5642</v>
      </c>
      <c r="I94" s="1" t="str">
        <f>IF($B94="","",VLOOKUP($B94,[1]BaseLicence!$E:$AO,9,FALSE))</f>
        <v>PLOUAY EAU VIVE</v>
      </c>
      <c r="J94" s="3" t="str">
        <f>IF($B94="","",VLOOKUP($B94,[1]BaseLicence!$E:$AO,30,FALSE))</f>
        <v>POUSSIN</v>
      </c>
      <c r="K94" s="1" t="s">
        <v>22</v>
      </c>
      <c r="L94" s="5">
        <v>0.10885416666666665</v>
      </c>
      <c r="M94" s="5">
        <v>0.12746527777777777</v>
      </c>
      <c r="N94" s="5">
        <f>M94-L94</f>
        <v>1.861111111111112E-2</v>
      </c>
      <c r="O94" s="5">
        <v>1.7361111111111101E-4</v>
      </c>
      <c r="P94" s="5">
        <f>N94-O94</f>
        <v>1.8437500000000009E-2</v>
      </c>
      <c r="Q94" s="1">
        <v>3</v>
      </c>
    </row>
    <row r="95" spans="1:17" x14ac:dyDescent="0.3">
      <c r="A95" s="1">
        <v>94</v>
      </c>
      <c r="B95" s="1">
        <v>455748</v>
      </c>
      <c r="C95" s="4" t="s">
        <v>191</v>
      </c>
      <c r="D95" s="1" t="str">
        <f>IF($B95="","",VLOOKUP($B95,[1]BaseLicence!$E:$AO,3,FALSE))</f>
        <v>LE FLEM</v>
      </c>
      <c r="E95" s="1" t="str">
        <f>IF($B95="","",VLOOKUP($B95,[1]BaseLicence!$E:$AO,4,FALSE))</f>
        <v>ERWAN</v>
      </c>
      <c r="F95" s="1">
        <f>IF($B95="","",VLOOKUP($B95,[1]BaseLicence!$E:$AO,5,FALSE))</f>
        <v>40775</v>
      </c>
      <c r="G95" s="3" t="str">
        <f>IF($B95="","",VLOOKUP($B95,[1]BaseLicence!$E:$AO,7,FALSE))</f>
        <v>Homme</v>
      </c>
      <c r="H95" s="1">
        <f>IF($B95="","",VLOOKUP($B95,[1]BaseLicence!$E:$AO,8,FALSE))</f>
        <v>2210</v>
      </c>
      <c r="I95" s="1" t="str">
        <f>IF($B95="","",VLOOKUP($B95,[1]BaseLicence!$E:$AO,9,FALSE))</f>
        <v>LANNION CANOE KAYAK</v>
      </c>
      <c r="J95" s="3" t="str">
        <f>IF($B95="","",VLOOKUP($B95,[1]BaseLicence!$E:$AO,30,FALSE))</f>
        <v>BENJAMIN</v>
      </c>
      <c r="K95" s="1" t="s">
        <v>22</v>
      </c>
      <c r="L95" s="5">
        <v>7.930555555555556E-2</v>
      </c>
      <c r="M95" s="5">
        <v>9.3518518518518515E-2</v>
      </c>
      <c r="N95" s="5">
        <f>M95-L95</f>
        <v>1.4212962962962955E-2</v>
      </c>
      <c r="O95" s="5">
        <v>2.31481481481481E-4</v>
      </c>
      <c r="P95" s="5">
        <f>N95-O95</f>
        <v>1.3981481481481473E-2</v>
      </c>
      <c r="Q95" s="1">
        <v>1</v>
      </c>
    </row>
    <row r="96" spans="1:17" x14ac:dyDescent="0.3">
      <c r="A96" s="1">
        <v>96</v>
      </c>
      <c r="B96" s="1">
        <v>469108</v>
      </c>
      <c r="C96" s="4" t="s">
        <v>191</v>
      </c>
      <c r="D96" s="1" t="str">
        <f>IF($B96="","",VLOOKUP($B96,[1]BaseLicence!$E:$AO,3,FALSE))</f>
        <v>MATHIEU</v>
      </c>
      <c r="E96" s="1" t="str">
        <f>IF($B96="","",VLOOKUP($B96,[1]BaseLicence!$E:$AO,4,FALSE))</f>
        <v>ALEXIS</v>
      </c>
      <c r="F96" s="1">
        <f>IF($B96="","",VLOOKUP($B96,[1]BaseLicence!$E:$AO,5,FALSE))</f>
        <v>40588</v>
      </c>
      <c r="G96" s="3" t="str">
        <f>IF($B96="","",VLOOKUP($B96,[1]BaseLicence!$E:$AO,7,FALSE))</f>
        <v>Homme</v>
      </c>
      <c r="H96" s="1">
        <f>IF($B96="","",VLOOKUP($B96,[1]BaseLicence!$E:$AO,8,FALSE))</f>
        <v>2214</v>
      </c>
      <c r="I96" s="1" t="str">
        <f>IF($B96="","",VLOOKUP($B96,[1]BaseLicence!$E:$AO,9,FALSE))</f>
        <v>C.K.C PLANCOET</v>
      </c>
      <c r="J96" s="3" t="str">
        <f>IF($B96="","",VLOOKUP($B96,[1]BaseLicence!$E:$AO,30,FALSE))</f>
        <v>BENJAMIN</v>
      </c>
      <c r="K96" s="1" t="s">
        <v>22</v>
      </c>
      <c r="L96" s="5">
        <v>8.2754629629629636E-2</v>
      </c>
      <c r="M96" s="5">
        <v>9.7245370370370357E-2</v>
      </c>
      <c r="N96" s="5">
        <f>M96-L96</f>
        <v>1.4490740740740721E-2</v>
      </c>
      <c r="O96" s="5">
        <v>1.1574074074074073E-4</v>
      </c>
      <c r="P96" s="5">
        <f>N96-O96</f>
        <v>1.437499999999998E-2</v>
      </c>
      <c r="Q96" s="1">
        <v>2</v>
      </c>
    </row>
    <row r="97" spans="1:17" x14ac:dyDescent="0.3">
      <c r="A97" s="1">
        <v>97</v>
      </c>
      <c r="B97" s="1">
        <v>461169</v>
      </c>
      <c r="C97" s="4" t="s">
        <v>191</v>
      </c>
      <c r="D97" s="1" t="str">
        <f>IF($B97="","",VLOOKUP($B97,[1]BaseLicence!$E:$AO,3,FALSE))</f>
        <v>MARGER</v>
      </c>
      <c r="E97" s="1" t="str">
        <f>IF($B97="","",VLOOKUP($B97,[1]BaseLicence!$E:$AO,4,FALSE))</f>
        <v>ARMEL</v>
      </c>
      <c r="F97" s="1">
        <f>IF($B97="","",VLOOKUP($B97,[1]BaseLicence!$E:$AO,5,FALSE))</f>
        <v>40905</v>
      </c>
      <c r="G97" s="3" t="str">
        <f>IF($B97="","",VLOOKUP($B97,[1]BaseLicence!$E:$AO,7,FALSE))</f>
        <v>Homme</v>
      </c>
      <c r="H97" s="1">
        <f>IF($B97="","",VLOOKUP($B97,[1]BaseLicence!$E:$AO,8,FALSE))</f>
        <v>2903</v>
      </c>
      <c r="I97" s="1" t="str">
        <f>IF($B97="","",VLOOKUP($B97,[1]BaseLicence!$E:$AO,9,FALSE))</f>
        <v>CK DE QUIMPER CORNOUAILLE</v>
      </c>
      <c r="J97" s="3" t="str">
        <f>IF($B97="","",VLOOKUP($B97,[1]BaseLicence!$E:$AO,30,FALSE))</f>
        <v>BENJAMIN</v>
      </c>
      <c r="K97" s="1" t="s">
        <v>22</v>
      </c>
      <c r="L97" s="5">
        <v>0.11057870370370371</v>
      </c>
      <c r="M97" s="5">
        <v>0.12502314814814816</v>
      </c>
      <c r="N97" s="5">
        <f>M97-L97</f>
        <v>1.4444444444444454E-2</v>
      </c>
      <c r="O97" s="5">
        <v>5.7870370370370366E-5</v>
      </c>
      <c r="P97" s="5">
        <f>N97-O97</f>
        <v>1.4386574074074085E-2</v>
      </c>
      <c r="Q97" s="1">
        <v>3</v>
      </c>
    </row>
    <row r="98" spans="1:17" x14ac:dyDescent="0.3">
      <c r="A98" s="1">
        <v>101</v>
      </c>
      <c r="B98" s="1">
        <v>478643</v>
      </c>
      <c r="C98" s="4" t="s">
        <v>191</v>
      </c>
      <c r="D98" s="1" t="str">
        <f>IF($B98="","",VLOOKUP($B98,[1]BaseLicence!$E:$AO,3,FALSE))</f>
        <v>ELDIN</v>
      </c>
      <c r="E98" s="1" t="str">
        <f>IF($B98="","",VLOOKUP($B98,[1]BaseLicence!$E:$AO,4,FALSE))</f>
        <v>YANN</v>
      </c>
      <c r="F98" s="1">
        <f>IF($B98="","",VLOOKUP($B98,[1]BaseLicence!$E:$AO,5,FALSE))</f>
        <v>40387</v>
      </c>
      <c r="G98" s="3" t="str">
        <f>IF($B98="","",VLOOKUP($B98,[1]BaseLicence!$E:$AO,7,FALSE))</f>
        <v>Homme</v>
      </c>
      <c r="H98" s="1">
        <f>IF($B98="","",VLOOKUP($B98,[1]BaseLicence!$E:$AO,8,FALSE))</f>
        <v>5604</v>
      </c>
      <c r="I98" s="1" t="str">
        <f>IF($B98="","",VLOOKUP($B98,[1]BaseLicence!$E:$AO,9,FALSE))</f>
        <v>CLUB LOISIRS POP. LOCHRIST</v>
      </c>
      <c r="J98" s="3" t="str">
        <f>IF($B98="","",VLOOKUP($B98,[1]BaseLicence!$E:$AO,30,FALSE))</f>
        <v>BENJAMIN</v>
      </c>
      <c r="K98" s="1" t="s">
        <v>22</v>
      </c>
      <c r="L98" s="5">
        <v>0.11673611111111111</v>
      </c>
      <c r="M98" s="5">
        <v>0.13166666666666668</v>
      </c>
      <c r="N98" s="5">
        <f>M98-L98</f>
        <v>1.4930555555555572E-2</v>
      </c>
      <c r="O98" s="5">
        <v>2.31481481481481E-4</v>
      </c>
      <c r="P98" s="5">
        <f>N98-O98</f>
        <v>1.469907407407409E-2</v>
      </c>
      <c r="Q98" s="1">
        <v>4</v>
      </c>
    </row>
    <row r="99" spans="1:17" x14ac:dyDescent="0.3">
      <c r="A99" s="1">
        <v>99</v>
      </c>
      <c r="B99" s="1">
        <v>479658</v>
      </c>
      <c r="C99" s="4" t="s">
        <v>191</v>
      </c>
      <c r="D99" s="1" t="str">
        <f>IF($B99="","",VLOOKUP($B99,[1]BaseLicence!$E:$AO,3,FALSE))</f>
        <v>DERRIEN</v>
      </c>
      <c r="E99" s="1" t="str">
        <f>IF($B99="","",VLOOKUP($B99,[1]BaseLicence!$E:$AO,4,FALSE))</f>
        <v>CLEMENT</v>
      </c>
      <c r="F99" s="1">
        <f>IF($B99="","",VLOOKUP($B99,[1]BaseLicence!$E:$AO,5,FALSE))</f>
        <v>40866</v>
      </c>
      <c r="G99" s="3" t="str">
        <f>IF($B99="","",VLOOKUP($B99,[1]BaseLicence!$E:$AO,7,FALSE))</f>
        <v>Homme</v>
      </c>
      <c r="H99" s="1">
        <f>IF($B99="","",VLOOKUP($B99,[1]BaseLicence!$E:$AO,8,FALSE))</f>
        <v>2904</v>
      </c>
      <c r="I99" s="1" t="str">
        <f>IF($B99="","",VLOOKUP($B99,[1]BaseLicence!$E:$AO,9,FALSE))</f>
        <v>CANOE KAYAK DE QUIMPERLE</v>
      </c>
      <c r="J99" s="3" t="str">
        <f>IF($B99="","",VLOOKUP($B99,[1]BaseLicence!$E:$AO,30,FALSE))</f>
        <v>BENJAMIN</v>
      </c>
      <c r="K99" s="1" t="s">
        <v>22</v>
      </c>
      <c r="L99" s="5">
        <v>0.12518518518518518</v>
      </c>
      <c r="M99" s="5">
        <v>0.14043981481481482</v>
      </c>
      <c r="N99" s="5">
        <f>M99-L99</f>
        <v>1.5254629629629646E-2</v>
      </c>
      <c r="O99" s="5">
        <v>5.7870370370370366E-5</v>
      </c>
      <c r="P99" s="5">
        <f>N99-O99</f>
        <v>1.5196759259259276E-2</v>
      </c>
      <c r="Q99" s="1">
        <v>5</v>
      </c>
    </row>
    <row r="100" spans="1:17" x14ac:dyDescent="0.3">
      <c r="A100" s="1">
        <v>98</v>
      </c>
      <c r="B100" s="1">
        <v>479648</v>
      </c>
      <c r="C100" s="4" t="s">
        <v>191</v>
      </c>
      <c r="D100" s="1" t="str">
        <f>IF($B100="","",VLOOKUP($B100,[1]BaseLicence!$E:$AO,3,FALSE))</f>
        <v>BESSE</v>
      </c>
      <c r="E100" s="1" t="str">
        <f>IF($B100="","",VLOOKUP($B100,[1]BaseLicence!$E:$AO,4,FALSE))</f>
        <v>LIAM</v>
      </c>
      <c r="F100" s="1">
        <f>IF($B100="","",VLOOKUP($B100,[1]BaseLicence!$E:$AO,5,FALSE))</f>
        <v>40729</v>
      </c>
      <c r="G100" s="3" t="str">
        <f>IF($B100="","",VLOOKUP($B100,[1]BaseLicence!$E:$AO,7,FALSE))</f>
        <v>Homme</v>
      </c>
      <c r="H100" s="1">
        <f>IF($B100="","",VLOOKUP($B100,[1]BaseLicence!$E:$AO,8,FALSE))</f>
        <v>2904</v>
      </c>
      <c r="I100" s="1" t="str">
        <f>IF($B100="","",VLOOKUP($B100,[1]BaseLicence!$E:$AO,9,FALSE))</f>
        <v>CANOE KAYAK DE QUIMPERLE</v>
      </c>
      <c r="J100" s="3" t="str">
        <f>IF($B100="","",VLOOKUP($B100,[1]BaseLicence!$E:$AO,30,FALSE))</f>
        <v>BENJAMIN</v>
      </c>
      <c r="K100" s="1" t="s">
        <v>22</v>
      </c>
      <c r="L100" s="5">
        <v>0.12434027777777779</v>
      </c>
      <c r="M100" s="5">
        <v>0.13971064814814815</v>
      </c>
      <c r="N100" s="5">
        <f>M100-L100</f>
        <v>1.5370370370370368E-2</v>
      </c>
      <c r="O100" s="5">
        <v>5.7870370370370366E-5</v>
      </c>
      <c r="P100" s="5">
        <f>N100-O100</f>
        <v>1.5312499999999998E-2</v>
      </c>
      <c r="Q100" s="1">
        <v>6</v>
      </c>
    </row>
    <row r="101" spans="1:17" x14ac:dyDescent="0.3">
      <c r="A101" s="1">
        <v>95</v>
      </c>
      <c r="B101" s="1">
        <v>479238</v>
      </c>
      <c r="C101" s="4" t="s">
        <v>191</v>
      </c>
      <c r="D101" s="1" t="str">
        <f>IF($B101="","",VLOOKUP($B101,[1]BaseLicence!$E:$AO,3,FALSE))</f>
        <v>L'HEVEDER</v>
      </c>
      <c r="E101" s="1" t="str">
        <f>IF($B101="","",VLOOKUP($B101,[1]BaseLicence!$E:$AO,4,FALSE))</f>
        <v>DANN</v>
      </c>
      <c r="F101" s="1">
        <f>IF($B101="","",VLOOKUP($B101,[1]BaseLicence!$E:$AO,5,FALSE))</f>
        <v>40683</v>
      </c>
      <c r="G101" s="3" t="str">
        <f>IF($B101="","",VLOOKUP($B101,[1]BaseLicence!$E:$AO,7,FALSE))</f>
        <v>Homme</v>
      </c>
      <c r="H101" s="1">
        <f>IF($B101="","",VLOOKUP($B101,[1]BaseLicence!$E:$AO,8,FALSE))</f>
        <v>2212</v>
      </c>
      <c r="I101" s="1" t="str">
        <f>IF($B101="","",VLOOKUP($B101,[1]BaseLicence!$E:$AO,9,FALSE))</f>
        <v>CLUB CANOE KAYAK DE LA RANCE</v>
      </c>
      <c r="J101" s="3" t="str">
        <f>IF($B101="","",VLOOKUP($B101,[1]BaseLicence!$E:$AO,30,FALSE))</f>
        <v>BENJAMIN</v>
      </c>
      <c r="K101" s="1" t="s">
        <v>22</v>
      </c>
      <c r="L101" s="5">
        <v>0.1514351851851852</v>
      </c>
      <c r="M101" s="5">
        <v>0.16752314814814814</v>
      </c>
      <c r="N101" s="5">
        <f>M101-L101</f>
        <v>1.6087962962962943E-2</v>
      </c>
      <c r="O101" s="5">
        <v>5.7870370370370366E-5</v>
      </c>
      <c r="P101" s="5">
        <f>N101-O101</f>
        <v>1.6030092592592571E-2</v>
      </c>
      <c r="Q101" s="1">
        <v>7</v>
      </c>
    </row>
    <row r="102" spans="1:17" x14ac:dyDescent="0.3">
      <c r="A102" s="1">
        <v>100</v>
      </c>
      <c r="B102" s="1">
        <v>481093</v>
      </c>
      <c r="C102" s="4" t="s">
        <v>191</v>
      </c>
      <c r="D102" s="1" t="str">
        <f>IF($B102="","",VLOOKUP($B102,[1]BaseLicence!$E:$AO,3,FALSE))</f>
        <v>VLAAR</v>
      </c>
      <c r="E102" s="1" t="str">
        <f>IF($B102="","",VLOOKUP($B102,[1]BaseLicence!$E:$AO,4,FALSE))</f>
        <v>KYNAN</v>
      </c>
      <c r="F102" s="1">
        <f>IF($B102="","",VLOOKUP($B102,[1]BaseLicence!$E:$AO,5,FALSE))</f>
        <v>40345</v>
      </c>
      <c r="G102" s="3" t="str">
        <f>IF($B102="","",VLOOKUP($B102,[1]BaseLicence!$E:$AO,7,FALSE))</f>
        <v>Homme</v>
      </c>
      <c r="H102" s="1">
        <f>IF($B102="","",VLOOKUP($B102,[1]BaseLicence!$E:$AO,8,FALSE))</f>
        <v>2904</v>
      </c>
      <c r="I102" s="1" t="str">
        <f>IF($B102="","",VLOOKUP($B102,[1]BaseLicence!$E:$AO,9,FALSE))</f>
        <v>CANOE KAYAK DE QUIMPERLE</v>
      </c>
      <c r="J102" s="3" t="str">
        <f>IF($B102="","",VLOOKUP($B102,[1]BaseLicence!$E:$AO,30,FALSE))</f>
        <v>BENJAMIN</v>
      </c>
      <c r="K102" s="1" t="s">
        <v>22</v>
      </c>
      <c r="L102" s="5">
        <v>0.12324074074074075</v>
      </c>
      <c r="M102" s="5">
        <v>0.14125000000000001</v>
      </c>
      <c r="N102" s="5">
        <f>M102-L102</f>
        <v>1.8009259259259267E-2</v>
      </c>
      <c r="O102" s="5">
        <v>5.7870370370370366E-5</v>
      </c>
      <c r="P102" s="5">
        <f>N102-O102</f>
        <v>1.7951388888888895E-2</v>
      </c>
      <c r="Q102" s="1">
        <v>8</v>
      </c>
    </row>
    <row r="103" spans="1:17" x14ac:dyDescent="0.3">
      <c r="A103" s="1">
        <v>103</v>
      </c>
      <c r="B103" s="1">
        <v>484613</v>
      </c>
      <c r="C103" s="4" t="s">
        <v>191</v>
      </c>
      <c r="D103" s="1" t="str">
        <f>IF($B103="","",VLOOKUP($B103,[1]BaseLicence!$E:$AO,3,FALSE))</f>
        <v>SIVY</v>
      </c>
      <c r="E103" s="1" t="str">
        <f>IF($B103="","",VLOOKUP($B103,[1]BaseLicence!$E:$AO,4,FALSE))</f>
        <v>KAMRONN</v>
      </c>
      <c r="F103" s="1">
        <f>IF($B103="","",VLOOKUP($B103,[1]BaseLicence!$E:$AO,5,FALSE))</f>
        <v>40536</v>
      </c>
      <c r="G103" s="3" t="str">
        <f>IF($B103="","",VLOOKUP($B103,[1]BaseLicence!$E:$AO,7,FALSE))</f>
        <v>Homme</v>
      </c>
      <c r="H103" s="1">
        <f>IF($B103="","",VLOOKUP($B103,[1]BaseLicence!$E:$AO,8,FALSE))</f>
        <v>5642</v>
      </c>
      <c r="I103" s="1" t="str">
        <f>IF($B103="","",VLOOKUP($B103,[1]BaseLicence!$E:$AO,9,FALSE))</f>
        <v>PLOUAY EAU VIVE</v>
      </c>
      <c r="J103" s="3" t="str">
        <f>IF($B103="","",VLOOKUP($B103,[1]BaseLicence!$E:$AO,30,FALSE))</f>
        <v>BENJAMIN</v>
      </c>
      <c r="K103" s="1" t="s">
        <v>22</v>
      </c>
      <c r="L103" s="5">
        <v>0.11113425925925925</v>
      </c>
      <c r="M103" s="5">
        <v>0.13048611111111111</v>
      </c>
      <c r="N103" s="5">
        <f>M103-L103</f>
        <v>1.9351851851851856E-2</v>
      </c>
      <c r="O103" s="5">
        <v>1.7361111111111101E-4</v>
      </c>
      <c r="P103" s="5">
        <f>N103-O103</f>
        <v>1.9178240740740746E-2</v>
      </c>
      <c r="Q103" s="1">
        <v>9</v>
      </c>
    </row>
    <row r="104" spans="1:17" x14ac:dyDescent="0.3">
      <c r="A104" s="1">
        <v>102</v>
      </c>
      <c r="B104" s="1">
        <v>477371</v>
      </c>
      <c r="C104" s="4" t="s">
        <v>191</v>
      </c>
      <c r="D104" s="1" t="str">
        <f>IF($B104="","",VLOOKUP($B104,[1]BaseLicence!$E:$AO,3,FALSE))</f>
        <v>BEUVE</v>
      </c>
      <c r="E104" s="1" t="str">
        <f>IF($B104="","",VLOOKUP($B104,[1]BaseLicence!$E:$AO,4,FALSE))</f>
        <v>LOUIS</v>
      </c>
      <c r="F104" s="1">
        <f>IF($B104="","",VLOOKUP($B104,[1]BaseLicence!$E:$AO,5,FALSE))</f>
        <v>40414</v>
      </c>
      <c r="G104" s="3" t="str">
        <f>IF($B104="","",VLOOKUP($B104,[1]BaseLicence!$E:$AO,7,FALSE))</f>
        <v>Homme</v>
      </c>
      <c r="H104" s="1">
        <f>IF($B104="","",VLOOKUP($B104,[1]BaseLicence!$E:$AO,8,FALSE))</f>
        <v>5642</v>
      </c>
      <c r="I104" s="1" t="str">
        <f>IF($B104="","",VLOOKUP($B104,[1]BaseLicence!$E:$AO,9,FALSE))</f>
        <v>PLOUAY EAU VIVE</v>
      </c>
      <c r="J104" s="3" t="str">
        <f>IF($B104="","",VLOOKUP($B104,[1]BaseLicence!$E:$AO,30,FALSE))</f>
        <v>BENJAMIN</v>
      </c>
      <c r="K104" s="1" t="s">
        <v>22</v>
      </c>
      <c r="L104" s="5">
        <v>0.11233796296296296</v>
      </c>
      <c r="M104" s="5">
        <v>0.13256944444444443</v>
      </c>
      <c r="N104" s="5">
        <f>M104-L104</f>
        <v>2.0231481481481475E-2</v>
      </c>
      <c r="O104" s="5">
        <v>2.31481481481481E-4</v>
      </c>
      <c r="P104" s="5">
        <f>N104-O104</f>
        <v>1.9999999999999993E-2</v>
      </c>
      <c r="Q104" s="1">
        <v>10</v>
      </c>
    </row>
    <row r="105" spans="1:17" x14ac:dyDescent="0.3">
      <c r="A105" s="1">
        <v>86</v>
      </c>
      <c r="B105" s="1">
        <v>472196</v>
      </c>
      <c r="C105" s="4" t="s">
        <v>191</v>
      </c>
      <c r="D105" s="1" t="str">
        <f>IF($B105="","",VLOOKUP($B105,[1]BaseLicence!$E:$AO,3,FALSE))</f>
        <v>TARGET</v>
      </c>
      <c r="E105" s="1" t="str">
        <f>IF($B105="","",VLOOKUP($B105,[1]BaseLicence!$E:$AO,4,FALSE))</f>
        <v>SACHA</v>
      </c>
      <c r="F105" s="1">
        <f>IF($B105="","",VLOOKUP($B105,[1]BaseLicence!$E:$AO,5,FALSE))</f>
        <v>39090</v>
      </c>
      <c r="G105" s="3" t="str">
        <f>IF($B105="","",VLOOKUP($B105,[1]BaseLicence!$E:$AO,7,FALSE))</f>
        <v>Homme</v>
      </c>
      <c r="H105" s="1">
        <f>IF($B105="","",VLOOKUP($B105,[1]BaseLicence!$E:$AO,8,FALSE))</f>
        <v>2212</v>
      </c>
      <c r="I105" s="1" t="str">
        <f>IF($B105="","",VLOOKUP($B105,[1]BaseLicence!$E:$AO,9,FALSE))</f>
        <v>CLUB CANOE KAYAK DE LA RANCE</v>
      </c>
      <c r="J105" s="3" t="str">
        <f>IF($B105="","",VLOOKUP($B105,[1]BaseLicence!$E:$AO,30,FALSE))</f>
        <v>CADET</v>
      </c>
      <c r="K105" s="1" t="s">
        <v>22</v>
      </c>
      <c r="L105" s="5">
        <v>5.4675925925925926E-2</v>
      </c>
      <c r="M105" s="5">
        <v>6.6366782407407413E-2</v>
      </c>
      <c r="N105" s="5">
        <f>M105-L105</f>
        <v>1.1690856481481486E-2</v>
      </c>
      <c r="O105" s="5">
        <v>1.7361111111111101E-4</v>
      </c>
      <c r="P105" s="5">
        <f>N105-O105</f>
        <v>1.1517245370370376E-2</v>
      </c>
      <c r="Q105" s="1">
        <v>1</v>
      </c>
    </row>
    <row r="106" spans="1:17" x14ac:dyDescent="0.3">
      <c r="A106" s="1">
        <v>88</v>
      </c>
      <c r="B106" s="1">
        <v>471435</v>
      </c>
      <c r="C106" s="4" t="s">
        <v>191</v>
      </c>
      <c r="D106" s="1" t="str">
        <f>IF($B106="","",VLOOKUP($B106,[1]BaseLicence!$E:$AO,3,FALSE))</f>
        <v>PESRIN</v>
      </c>
      <c r="E106" s="1" t="str">
        <f>IF($B106="","",VLOOKUP($B106,[1]BaseLicence!$E:$AO,4,FALSE))</f>
        <v>KENNAN</v>
      </c>
      <c r="F106" s="1">
        <f>IF($B106="","",VLOOKUP($B106,[1]BaseLicence!$E:$AO,5,FALSE))</f>
        <v>39680</v>
      </c>
      <c r="G106" s="3" t="str">
        <f>IF($B106="","",VLOOKUP($B106,[1]BaseLicence!$E:$AO,7,FALSE))</f>
        <v>Homme</v>
      </c>
      <c r="H106" s="1">
        <f>IF($B106="","",VLOOKUP($B106,[1]BaseLicence!$E:$AO,8,FALSE))</f>
        <v>2210</v>
      </c>
      <c r="I106" s="1" t="str">
        <f>IF($B106="","",VLOOKUP($B106,[1]BaseLicence!$E:$AO,9,FALSE))</f>
        <v>LANNION CANOE KAYAK</v>
      </c>
      <c r="J106" s="3" t="str">
        <f>IF($B106="","",VLOOKUP($B106,[1]BaseLicence!$E:$AO,30,FALSE))</f>
        <v>MINIME</v>
      </c>
      <c r="K106" s="1" t="s">
        <v>22</v>
      </c>
      <c r="L106" s="5">
        <v>7.4722222222222232E-2</v>
      </c>
      <c r="M106" s="5">
        <v>8.6863425925925927E-2</v>
      </c>
      <c r="N106" s="5">
        <f>M106-L106</f>
        <v>1.2141203703703696E-2</v>
      </c>
      <c r="O106" s="5">
        <v>2.31481481481481E-4</v>
      </c>
      <c r="P106" s="5">
        <f>N106-O106</f>
        <v>1.1909722222222214E-2</v>
      </c>
      <c r="Q106" s="1">
        <v>1</v>
      </c>
    </row>
    <row r="107" spans="1:17" x14ac:dyDescent="0.3">
      <c r="A107" s="1">
        <v>116</v>
      </c>
      <c r="B107" s="1">
        <v>479079</v>
      </c>
      <c r="C107" s="4" t="s">
        <v>191</v>
      </c>
      <c r="D107" s="1" t="str">
        <f>IF($B107="","",VLOOKUP($B107,[1]BaseLicence!$E:$AO,3,FALSE))</f>
        <v>GUENEGO</v>
      </c>
      <c r="E107" s="1" t="str">
        <f>IF($B107="","",VLOOKUP($B107,[1]BaseLicence!$E:$AO,4,FALSE))</f>
        <v>MATHIS</v>
      </c>
      <c r="F107" s="1">
        <f>IF($B107="","",VLOOKUP($B107,[1]BaseLicence!$E:$AO,5,FALSE))</f>
        <v>39704</v>
      </c>
      <c r="G107" s="3" t="str">
        <f>IF($B107="","",VLOOKUP($B107,[1]BaseLicence!$E:$AO,7,FALSE))</f>
        <v>Homme</v>
      </c>
      <c r="H107" s="1">
        <f>IF($B107="","",VLOOKUP($B107,[1]BaseLicence!$E:$AO,8,FALSE))</f>
        <v>5611</v>
      </c>
      <c r="I107" s="1" t="str">
        <f>IF($B107="","",VLOOKUP($B107,[1]BaseLicence!$E:$AO,9,FALSE))</f>
        <v>CLUB C.K. MALESTROIT</v>
      </c>
      <c r="J107" s="3" t="str">
        <f>IF($B107="","",VLOOKUP($B107,[1]BaseLicence!$E:$AO,30,FALSE))</f>
        <v>MINIME</v>
      </c>
      <c r="K107" s="1" t="s">
        <v>22</v>
      </c>
      <c r="L107" s="5">
        <v>0.12065972222222222</v>
      </c>
      <c r="M107" s="5">
        <v>0.13391203703703705</v>
      </c>
      <c r="N107" s="5">
        <f>M107-L107</f>
        <v>1.3252314814814828E-2</v>
      </c>
      <c r="O107" s="5">
        <v>5.7870370370370366E-5</v>
      </c>
      <c r="P107" s="5">
        <f>N107-O107</f>
        <v>1.3194444444444458E-2</v>
      </c>
      <c r="Q107" s="1">
        <v>2</v>
      </c>
    </row>
    <row r="108" spans="1:17" x14ac:dyDescent="0.3">
      <c r="A108" s="1">
        <v>117</v>
      </c>
      <c r="B108" s="1">
        <v>480372</v>
      </c>
      <c r="C108" s="4" t="s">
        <v>191</v>
      </c>
      <c r="D108" s="1" t="str">
        <f>IF($B108="","",VLOOKUP($B108,[1]BaseLicence!$E:$AO,3,FALSE))</f>
        <v>NOGUES</v>
      </c>
      <c r="E108" s="1" t="str">
        <f>IF($B108="","",VLOOKUP($B108,[1]BaseLicence!$E:$AO,4,FALSE))</f>
        <v>MAXIM</v>
      </c>
      <c r="F108" s="1">
        <f>IF($B108="","",VLOOKUP($B108,[1]BaseLicence!$E:$AO,5,FALSE))</f>
        <v>39736</v>
      </c>
      <c r="G108" s="3" t="str">
        <f>IF($B108="","",VLOOKUP($B108,[1]BaseLicence!$E:$AO,7,FALSE))</f>
        <v>Homme</v>
      </c>
      <c r="H108" s="1">
        <f>IF($B108="","",VLOOKUP($B108,[1]BaseLicence!$E:$AO,8,FALSE))</f>
        <v>5611</v>
      </c>
      <c r="I108" s="1" t="str">
        <f>IF($B108="","",VLOOKUP($B108,[1]BaseLicence!$E:$AO,9,FALSE))</f>
        <v>CLUB C.K. MALESTROIT</v>
      </c>
      <c r="J108" s="3" t="str">
        <f>IF($B108="","",VLOOKUP($B108,[1]BaseLicence!$E:$AO,30,FALSE))</f>
        <v>MINIME</v>
      </c>
      <c r="K108" s="1" t="s">
        <v>22</v>
      </c>
      <c r="L108" s="5">
        <v>0.12121527777777778</v>
      </c>
      <c r="M108" s="5">
        <v>0.13585648148148147</v>
      </c>
      <c r="N108" s="5">
        <f>M108-L108</f>
        <v>1.4641203703703684E-2</v>
      </c>
      <c r="O108" s="5">
        <v>5.7870370370370366E-5</v>
      </c>
      <c r="P108" s="5">
        <f>N108-O108</f>
        <v>1.4583333333333314E-2</v>
      </c>
      <c r="Q108" s="1">
        <v>3</v>
      </c>
    </row>
    <row r="109" spans="1:17" x14ac:dyDescent="0.3">
      <c r="A109" s="1">
        <v>89</v>
      </c>
      <c r="B109" s="1">
        <v>477962</v>
      </c>
      <c r="C109" s="4" t="s">
        <v>191</v>
      </c>
      <c r="D109" s="1" t="str">
        <f>IF($B109="","",VLOOKUP($B109,[1]BaseLicence!$E:$AO,3,FALSE))</f>
        <v>FONTAINE CALONNEC</v>
      </c>
      <c r="E109" s="1" t="str">
        <f>IF($B109="","",VLOOKUP($B109,[1]BaseLicence!$E:$AO,4,FALSE))</f>
        <v>ARTHUR</v>
      </c>
      <c r="F109" s="1">
        <f>IF($B109="","",VLOOKUP($B109,[1]BaseLicence!$E:$AO,5,FALSE))</f>
        <v>39666</v>
      </c>
      <c r="G109" s="3" t="str">
        <f>IF($B109="","",VLOOKUP($B109,[1]BaseLicence!$E:$AO,7,FALSE))</f>
        <v>Homme</v>
      </c>
      <c r="H109" s="1">
        <f>IF($B109="","",VLOOKUP($B109,[1]BaseLicence!$E:$AO,8,FALSE))</f>
        <v>2212</v>
      </c>
      <c r="I109" s="1" t="str">
        <f>IF($B109="","",VLOOKUP($B109,[1]BaseLicence!$E:$AO,9,FALSE))</f>
        <v>CLUB CANOE KAYAK DE LA RANCE</v>
      </c>
      <c r="J109" s="3" t="str">
        <f>IF($B109="","",VLOOKUP($B109,[1]BaseLicence!$E:$AO,30,FALSE))</f>
        <v>MINIME</v>
      </c>
      <c r="K109" s="1" t="s">
        <v>22</v>
      </c>
      <c r="L109" s="5">
        <v>0.15315972222222221</v>
      </c>
      <c r="M109" s="5">
        <v>0.16879629629629631</v>
      </c>
      <c r="N109" s="5">
        <f>M109-L109</f>
        <v>1.5636574074074094E-2</v>
      </c>
      <c r="O109" s="5">
        <v>5.7870370370370366E-5</v>
      </c>
      <c r="P109" s="5">
        <f>N109-O109</f>
        <v>1.5578703703703725E-2</v>
      </c>
      <c r="Q109" s="1">
        <v>4</v>
      </c>
    </row>
    <row r="110" spans="1:17" x14ac:dyDescent="0.3">
      <c r="A110" s="1">
        <v>90</v>
      </c>
      <c r="B110" s="1">
        <v>477674</v>
      </c>
      <c r="C110" s="4" t="s">
        <v>191</v>
      </c>
      <c r="D110" s="1" t="str">
        <f>IF($B110="","",VLOOKUP($B110,[1]BaseLicence!$E:$AO,3,FALSE))</f>
        <v>ECONOMIDES</v>
      </c>
      <c r="E110" s="1" t="str">
        <f>IF($B110="","",VLOOKUP($B110,[1]BaseLicence!$E:$AO,4,FALSE))</f>
        <v>ADONIS</v>
      </c>
      <c r="F110" s="1">
        <f>IF($B110="","",VLOOKUP($B110,[1]BaseLicence!$E:$AO,5,FALSE))</f>
        <v>39550</v>
      </c>
      <c r="G110" s="3" t="str">
        <f>IF($B110="","",VLOOKUP($B110,[1]BaseLicence!$E:$AO,7,FALSE))</f>
        <v>Homme</v>
      </c>
      <c r="H110" s="1">
        <f>IF($B110="","",VLOOKUP($B110,[1]BaseLicence!$E:$AO,8,FALSE))</f>
        <v>5642</v>
      </c>
      <c r="I110" s="1" t="str">
        <f>IF($B110="","",VLOOKUP($B110,[1]BaseLicence!$E:$AO,9,FALSE))</f>
        <v>PLOUAY EAU VIVE</v>
      </c>
      <c r="J110" s="3" t="str">
        <f>IF($B110="","",VLOOKUP($B110,[1]BaseLicence!$E:$AO,30,FALSE))</f>
        <v>MINIME</v>
      </c>
      <c r="K110" s="1" t="s">
        <v>22</v>
      </c>
      <c r="L110" s="5">
        <v>0.11282407407407408</v>
      </c>
      <c r="M110" s="5">
        <v>0.13037037037037039</v>
      </c>
      <c r="N110" s="5">
        <f>M110-L110</f>
        <v>1.754629629629631E-2</v>
      </c>
      <c r="O110" s="5">
        <v>2.31481481481481E-4</v>
      </c>
      <c r="P110" s="5">
        <f>N110-O110</f>
        <v>1.7314814814814828E-2</v>
      </c>
      <c r="Q110" s="1">
        <v>5</v>
      </c>
    </row>
    <row r="111" spans="1:17" x14ac:dyDescent="0.3">
      <c r="A111" s="1">
        <v>109</v>
      </c>
      <c r="B111" s="1">
        <v>440698</v>
      </c>
      <c r="C111" s="4" t="s">
        <v>191</v>
      </c>
      <c r="D111" s="1" t="str">
        <f>IF($B111="","",VLOOKUP($B111,[1]BaseLicence!$E:$AO,3,FALSE))</f>
        <v>GAUDEN</v>
      </c>
      <c r="E111" s="1" t="str">
        <f>IF($B111="","",VLOOKUP($B111,[1]BaseLicence!$E:$AO,4,FALSE))</f>
        <v>PAUL</v>
      </c>
      <c r="F111" s="1">
        <f>IF($B111="","",VLOOKUP($B111,[1]BaseLicence!$E:$AO,5,FALSE))</f>
        <v>41017</v>
      </c>
      <c r="G111" s="3" t="str">
        <f>IF($B111="","",VLOOKUP($B111,[1]BaseLicence!$E:$AO,7,FALSE))</f>
        <v>Homme</v>
      </c>
      <c r="H111" s="1">
        <f>IF($B111="","",VLOOKUP($B111,[1]BaseLicence!$E:$AO,8,FALSE))</f>
        <v>2214</v>
      </c>
      <c r="I111" s="1" t="str">
        <f>IF($B111="","",VLOOKUP($B111,[1]BaseLicence!$E:$AO,9,FALSE))</f>
        <v>C.K.C PLANCOET</v>
      </c>
      <c r="J111" s="3" t="str">
        <f>IF($B111="","",VLOOKUP($B111,[1]BaseLicence!$E:$AO,30,FALSE))</f>
        <v>POUSSIN</v>
      </c>
      <c r="K111" s="1" t="s">
        <v>22</v>
      </c>
      <c r="L111" s="5">
        <v>8.3425925925925917E-2</v>
      </c>
      <c r="M111" s="5">
        <v>9.796296296296296E-2</v>
      </c>
      <c r="N111" s="5">
        <f>M111-L111</f>
        <v>1.4537037037037043E-2</v>
      </c>
      <c r="O111" s="5">
        <v>2.31481481481481E-4</v>
      </c>
      <c r="P111" s="5">
        <f>N111-O111</f>
        <v>1.4305555555555561E-2</v>
      </c>
      <c r="Q111" s="1">
        <v>1</v>
      </c>
    </row>
    <row r="112" spans="1:17" x14ac:dyDescent="0.3">
      <c r="A112" s="1">
        <v>110</v>
      </c>
      <c r="B112" s="1">
        <v>481096</v>
      </c>
      <c r="C112" s="4" t="s">
        <v>191</v>
      </c>
      <c r="D112" s="1" t="str">
        <f>IF($B112="","",VLOOKUP($B112,[1]BaseLicence!$E:$AO,3,FALSE))</f>
        <v>COLIN</v>
      </c>
      <c r="E112" s="1" t="str">
        <f>IF($B112="","",VLOOKUP($B112,[1]BaseLicence!$E:$AO,4,FALSE))</f>
        <v>NOE</v>
      </c>
      <c r="F112" s="1">
        <f>IF($B112="","",VLOOKUP($B112,[1]BaseLicence!$E:$AO,5,FALSE))</f>
        <v>41123</v>
      </c>
      <c r="G112" s="3" t="str">
        <f>IF($B112="","",VLOOKUP($B112,[1]BaseLicence!$E:$AO,7,FALSE))</f>
        <v>Homme</v>
      </c>
      <c r="H112" s="1">
        <f>IF($B112="","",VLOOKUP($B112,[1]BaseLicence!$E:$AO,8,FALSE))</f>
        <v>2904</v>
      </c>
      <c r="I112" s="1" t="str">
        <f>IF($B112="","",VLOOKUP($B112,[1]BaseLicence!$E:$AO,9,FALSE))</f>
        <v>CANOE KAYAK DE QUIMPERLE</v>
      </c>
      <c r="J112" s="3" t="str">
        <f>IF($B112="","",VLOOKUP($B112,[1]BaseLicence!$E:$AO,30,FALSE))</f>
        <v>POUSSIN</v>
      </c>
      <c r="K112" s="1" t="s">
        <v>22</v>
      </c>
      <c r="L112" s="5">
        <v>0.12638888888888888</v>
      </c>
      <c r="M112" s="5">
        <v>0.14116898148148149</v>
      </c>
      <c r="N112" s="5">
        <f>M112-L112</f>
        <v>1.4780092592592609E-2</v>
      </c>
      <c r="O112" s="5">
        <v>1.1574074074074073E-4</v>
      </c>
      <c r="P112" s="5">
        <f>N112-O112</f>
        <v>1.4664351851851868E-2</v>
      </c>
      <c r="Q112" s="1">
        <v>2</v>
      </c>
    </row>
    <row r="113" spans="1:17" x14ac:dyDescent="0.3">
      <c r="A113" s="1">
        <v>111</v>
      </c>
      <c r="B113" s="1">
        <v>479302</v>
      </c>
      <c r="C113" s="4" t="s">
        <v>191</v>
      </c>
      <c r="D113" s="1" t="str">
        <f>IF($B113="","",VLOOKUP($B113,[1]BaseLicence!$E:$AO,3,FALSE))</f>
        <v>LE MOING</v>
      </c>
      <c r="E113" s="1" t="str">
        <f>IF($B113="","",VLOOKUP($B113,[1]BaseLicence!$E:$AO,4,FALSE))</f>
        <v>JORDAN</v>
      </c>
      <c r="F113" s="1">
        <f>IF($B113="","",VLOOKUP($B113,[1]BaseLicence!$E:$AO,5,FALSE))</f>
        <v>41201</v>
      </c>
      <c r="G113" s="3" t="str">
        <f>IF($B113="","",VLOOKUP($B113,[1]BaseLicence!$E:$AO,7,FALSE))</f>
        <v>Homme</v>
      </c>
      <c r="H113" s="1">
        <f>IF($B113="","",VLOOKUP($B113,[1]BaseLicence!$E:$AO,8,FALSE))</f>
        <v>5642</v>
      </c>
      <c r="I113" s="1" t="str">
        <f>IF($B113="","",VLOOKUP($B113,[1]BaseLicence!$E:$AO,9,FALSE))</f>
        <v>PLOUAY EAU VIVE</v>
      </c>
      <c r="J113" s="3" t="str">
        <f>IF($B113="","",VLOOKUP($B113,[1]BaseLicence!$E:$AO,30,FALSE))</f>
        <v>POUSSIN</v>
      </c>
      <c r="K113" s="1" t="s">
        <v>22</v>
      </c>
      <c r="L113" s="5">
        <v>0.10946759259259259</v>
      </c>
      <c r="M113" s="5">
        <v>0.12839120370370369</v>
      </c>
      <c r="N113" s="5">
        <f>M113-L113</f>
        <v>1.8923611111111099E-2</v>
      </c>
      <c r="O113" s="5">
        <v>1.7361111111111101E-4</v>
      </c>
      <c r="P113" s="5">
        <f>N113-O113</f>
        <v>1.8749999999999989E-2</v>
      </c>
      <c r="Q113" s="1">
        <v>3</v>
      </c>
    </row>
    <row r="114" spans="1:17" x14ac:dyDescent="0.3">
      <c r="C114" s="4"/>
      <c r="D114" s="1" t="str">
        <f>IF($B114="","",VLOOKUP($B114,[1]BaseLicence!$E:$AO,3,FALSE))</f>
        <v/>
      </c>
      <c r="E114" s="1" t="str">
        <f>IF($B114="","",VLOOKUP($B114,[1]BaseLicence!$E:$AO,4,FALSE))</f>
        <v/>
      </c>
      <c r="F114" s="1" t="str">
        <f>IF($B114="","",VLOOKUP($B114,[1]BaseLicence!$E:$AO,5,FALSE))</f>
        <v/>
      </c>
      <c r="G114" s="3" t="str">
        <f>IF($B114="","",VLOOKUP($B114,[1]BaseLicence!$E:$AO,7,FALSE))</f>
        <v/>
      </c>
      <c r="H114" s="1" t="str">
        <f>IF($B114="","",VLOOKUP($B114,[1]BaseLicence!$E:$AO,8,FALSE))</f>
        <v/>
      </c>
      <c r="I114" s="1" t="str">
        <f>IF($B114="","",VLOOKUP($B114,[1]BaseLicence!$E:$AO,9,FALSE))</f>
        <v/>
      </c>
      <c r="J114" s="3" t="str">
        <f>IF($B114="","",VLOOKUP($B114,[1]BaseLicence!$E:$AO,30,FALSE))</f>
        <v/>
      </c>
      <c r="L114" s="5"/>
      <c r="M114" s="5"/>
      <c r="N114" s="5">
        <f>M114-L114</f>
        <v>0</v>
      </c>
      <c r="O114" s="5"/>
      <c r="P114" s="5">
        <f>N114-O114</f>
        <v>0</v>
      </c>
    </row>
    <row r="115" spans="1:17" x14ac:dyDescent="0.3">
      <c r="C115" s="4"/>
      <c r="D115" s="1" t="str">
        <f>IF($B115="","",VLOOKUP($B115,[1]BaseLicence!$E:$AO,3,FALSE))</f>
        <v/>
      </c>
      <c r="E115" s="1" t="str">
        <f>IF($B115="","",VLOOKUP($B115,[1]BaseLicence!$E:$AO,4,FALSE))</f>
        <v/>
      </c>
      <c r="F115" s="1" t="str">
        <f>IF($B115="","",VLOOKUP($B115,[1]BaseLicence!$E:$AO,5,FALSE))</f>
        <v/>
      </c>
      <c r="G115" s="3" t="str">
        <f>IF($B115="","",VLOOKUP($B115,[1]BaseLicence!$E:$AO,7,FALSE))</f>
        <v/>
      </c>
      <c r="H115" s="1" t="str">
        <f>IF($B115="","",VLOOKUP($B115,[1]BaseLicence!$E:$AO,8,FALSE))</f>
        <v/>
      </c>
      <c r="I115" s="1" t="str">
        <f>IF($B115="","",VLOOKUP($B115,[1]BaseLicence!$E:$AO,9,FALSE))</f>
        <v/>
      </c>
      <c r="J115" s="3" t="str">
        <f>IF($B115="","",VLOOKUP($B115,[1]BaseLicence!$E:$AO,30,FALSE))</f>
        <v/>
      </c>
    </row>
    <row r="116" spans="1:17" x14ac:dyDescent="0.3">
      <c r="C116" s="4"/>
      <c r="D116" s="1" t="str">
        <f>IF($B116="","",VLOOKUP($B116,[1]BaseLicence!$E:$AO,3,FALSE))</f>
        <v/>
      </c>
      <c r="E116" s="1" t="str">
        <f>IF($B116="","",VLOOKUP($B116,[1]BaseLicence!$E:$AO,4,FALSE))</f>
        <v/>
      </c>
      <c r="F116" s="1" t="str">
        <f>IF($B116="","",VLOOKUP($B116,[1]BaseLicence!$E:$AO,5,FALSE))</f>
        <v/>
      </c>
      <c r="G116" s="3" t="str">
        <f>IF($B116="","",VLOOKUP($B116,[1]BaseLicence!$E:$AO,7,FALSE))</f>
        <v/>
      </c>
      <c r="H116" s="1" t="str">
        <f>IF($B116="","",VLOOKUP($B116,[1]BaseLicence!$E:$AO,8,FALSE))</f>
        <v/>
      </c>
      <c r="I116" s="1" t="str">
        <f>IF($B116="","",VLOOKUP($B116,[1]BaseLicence!$E:$AO,9,FALSE))</f>
        <v/>
      </c>
      <c r="J116" s="3" t="str">
        <f>IF($B116="","",VLOOKUP($B116,[1]BaseLicence!$E:$AO,30,FALSE))</f>
        <v/>
      </c>
    </row>
    <row r="117" spans="1:17" x14ac:dyDescent="0.3">
      <c r="C117" s="4"/>
      <c r="D117" s="1" t="str">
        <f>IF($B117="","",VLOOKUP($B117,[1]BaseLicence!$E:$AO,3,FALSE))</f>
        <v/>
      </c>
      <c r="E117" s="1" t="str">
        <f>IF($B117="","",VLOOKUP($B117,[1]BaseLicence!$E:$AO,4,FALSE))</f>
        <v/>
      </c>
      <c r="F117" s="1" t="str">
        <f>IF($B117="","",VLOOKUP($B117,[1]BaseLicence!$E:$AO,5,FALSE))</f>
        <v/>
      </c>
      <c r="G117" s="3" t="str">
        <f>IF($B117="","",VLOOKUP($B117,[1]BaseLicence!$E:$AO,7,FALSE))</f>
        <v/>
      </c>
      <c r="H117" s="1" t="str">
        <f>IF($B117="","",VLOOKUP($B117,[1]BaseLicence!$E:$AO,8,FALSE))</f>
        <v/>
      </c>
      <c r="I117" s="1" t="str">
        <f>IF($B117="","",VLOOKUP($B117,[1]BaseLicence!$E:$AO,9,FALSE))</f>
        <v/>
      </c>
      <c r="J117" s="3" t="str">
        <f>IF($B117="","",VLOOKUP($B117,[1]BaseLicence!$E:$AO,30,FALSE))</f>
        <v/>
      </c>
    </row>
    <row r="118" spans="1:17" x14ac:dyDescent="0.3">
      <c r="C118" s="4"/>
      <c r="D118" s="1" t="str">
        <f>IF($B118="","",VLOOKUP($B118,[1]BaseLicence!$E:$AO,3,FALSE))</f>
        <v/>
      </c>
      <c r="E118" s="1" t="str">
        <f>IF($B118="","",VLOOKUP($B118,[1]BaseLicence!$E:$AO,4,FALSE))</f>
        <v/>
      </c>
      <c r="F118" s="1" t="str">
        <f>IF($B118="","",VLOOKUP($B118,[1]BaseLicence!$E:$AO,5,FALSE))</f>
        <v/>
      </c>
      <c r="G118" s="3" t="str">
        <f>IF($B118="","",VLOOKUP($B118,[1]BaseLicence!$E:$AO,7,FALSE))</f>
        <v/>
      </c>
      <c r="H118" s="1" t="str">
        <f>IF($B118="","",VLOOKUP($B118,[1]BaseLicence!$E:$AO,8,FALSE))</f>
        <v/>
      </c>
      <c r="I118" s="1" t="str">
        <f>IF($B118="","",VLOOKUP($B118,[1]BaseLicence!$E:$AO,9,FALSE))</f>
        <v/>
      </c>
      <c r="J118" s="3" t="str">
        <f>IF($B118="","",VLOOKUP($B118,[1]BaseLicence!$E:$AO,30,FALSE))</f>
        <v/>
      </c>
    </row>
    <row r="119" spans="1:17" x14ac:dyDescent="0.3">
      <c r="C119" s="4"/>
      <c r="D119" s="1" t="str">
        <f>IF($B119="","",VLOOKUP($B119,[1]BaseLicence!$E:$AO,3,FALSE))</f>
        <v/>
      </c>
      <c r="E119" s="1" t="str">
        <f>IF($B119="","",VLOOKUP($B119,[1]BaseLicence!$E:$AO,4,FALSE))</f>
        <v/>
      </c>
      <c r="F119" s="1" t="str">
        <f>IF($B119="","",VLOOKUP($B119,[1]BaseLicence!$E:$AO,5,FALSE))</f>
        <v/>
      </c>
      <c r="G119" s="3" t="str">
        <f>IF($B119="","",VLOOKUP($B119,[1]BaseLicence!$E:$AO,7,FALSE))</f>
        <v/>
      </c>
      <c r="H119" s="1" t="str">
        <f>IF($B119="","",VLOOKUP($B119,[1]BaseLicence!$E:$AO,8,FALSE))</f>
        <v/>
      </c>
      <c r="I119" s="1" t="str">
        <f>IF($B119="","",VLOOKUP($B119,[1]BaseLicence!$E:$AO,9,FALSE))</f>
        <v/>
      </c>
      <c r="J119" s="3" t="str">
        <f>IF($B119="","",VLOOKUP($B119,[1]BaseLicence!$E:$AO,30,FALSE))</f>
        <v/>
      </c>
    </row>
    <row r="120" spans="1:17" x14ac:dyDescent="0.3">
      <c r="C120" s="3"/>
      <c r="G120" s="3"/>
    </row>
    <row r="121" spans="1:17" x14ac:dyDescent="0.3">
      <c r="C121" s="3"/>
      <c r="G121" s="3"/>
    </row>
    <row r="122" spans="1:17" x14ac:dyDescent="0.3">
      <c r="C122" s="3"/>
      <c r="G122" s="3"/>
    </row>
    <row r="123" spans="1:17" x14ac:dyDescent="0.3">
      <c r="C123" s="3"/>
      <c r="G123" s="3"/>
    </row>
    <row r="124" spans="1:17" x14ac:dyDescent="0.3">
      <c r="C124" s="3"/>
      <c r="G124" s="3"/>
    </row>
    <row r="125" spans="1:17" x14ac:dyDescent="0.3">
      <c r="C125" s="3"/>
      <c r="G125" s="3"/>
    </row>
    <row r="126" spans="1:17" x14ac:dyDescent="0.3">
      <c r="C126" s="3"/>
      <c r="G126" s="3"/>
    </row>
    <row r="127" spans="1:17" x14ac:dyDescent="0.3">
      <c r="C127" s="3"/>
      <c r="G127" s="3"/>
    </row>
    <row r="128" spans="1:17" x14ac:dyDescent="0.3">
      <c r="C128" s="3"/>
      <c r="G128" s="3"/>
    </row>
    <row r="129" spans="3:7" x14ac:dyDescent="0.3">
      <c r="C129" s="3"/>
      <c r="G129" s="3"/>
    </row>
    <row r="130" spans="3:7" x14ac:dyDescent="0.3">
      <c r="C130" s="3"/>
      <c r="G130" s="3"/>
    </row>
    <row r="131" spans="3:7" x14ac:dyDescent="0.3">
      <c r="C131" s="3"/>
      <c r="G131" s="3"/>
    </row>
    <row r="132" spans="3:7" x14ac:dyDescent="0.3">
      <c r="C132" s="3"/>
      <c r="G132" s="3"/>
    </row>
    <row r="133" spans="3:7" x14ac:dyDescent="0.3">
      <c r="C133" s="3"/>
      <c r="G133" s="3"/>
    </row>
    <row r="134" spans="3:7" x14ac:dyDescent="0.3">
      <c r="C134" s="3"/>
      <c r="G134" s="3"/>
    </row>
    <row r="135" spans="3:7" x14ac:dyDescent="0.3">
      <c r="C135" s="3"/>
      <c r="G135" s="3"/>
    </row>
    <row r="136" spans="3:7" x14ac:dyDescent="0.3">
      <c r="C136" s="3"/>
      <c r="G136" s="3"/>
    </row>
    <row r="137" spans="3:7" x14ac:dyDescent="0.3">
      <c r="C137" s="3"/>
      <c r="G137" s="3"/>
    </row>
    <row r="138" spans="3:7" x14ac:dyDescent="0.3">
      <c r="C138" s="3"/>
      <c r="G138" s="3"/>
    </row>
    <row r="139" spans="3:7" x14ac:dyDescent="0.3">
      <c r="C139" s="3"/>
      <c r="G139" s="3"/>
    </row>
    <row r="140" spans="3:7" x14ac:dyDescent="0.3">
      <c r="C140" s="3"/>
      <c r="G140" s="3"/>
    </row>
    <row r="141" spans="3:7" x14ac:dyDescent="0.3">
      <c r="C141" s="3"/>
      <c r="G141" s="3"/>
    </row>
    <row r="142" spans="3:7" x14ac:dyDescent="0.3">
      <c r="C142" s="3"/>
      <c r="G142" s="3"/>
    </row>
    <row r="143" spans="3:7" x14ac:dyDescent="0.3">
      <c r="C143" s="3"/>
      <c r="G143" s="3"/>
    </row>
    <row r="144" spans="3:7" x14ac:dyDescent="0.3">
      <c r="C144" s="3"/>
      <c r="G144" s="3"/>
    </row>
    <row r="145" spans="3:7" x14ac:dyDescent="0.3">
      <c r="C145" s="3"/>
      <c r="G145" s="3"/>
    </row>
    <row r="146" spans="3:7" x14ac:dyDescent="0.3">
      <c r="C146" s="3"/>
      <c r="G146" s="3"/>
    </row>
    <row r="147" spans="3:7" x14ac:dyDescent="0.3">
      <c r="C147" s="3"/>
      <c r="G147" s="3"/>
    </row>
    <row r="148" spans="3:7" x14ac:dyDescent="0.3">
      <c r="C148" s="3"/>
      <c r="G148" s="3"/>
    </row>
    <row r="149" spans="3:7" x14ac:dyDescent="0.3">
      <c r="C149" s="3"/>
      <c r="G149" s="3"/>
    </row>
    <row r="150" spans="3:7" x14ac:dyDescent="0.3">
      <c r="C150" s="3"/>
      <c r="G150" s="3"/>
    </row>
    <row r="151" spans="3:7" x14ac:dyDescent="0.3">
      <c r="C151" s="3"/>
      <c r="G151" s="3"/>
    </row>
    <row r="152" spans="3:7" x14ac:dyDescent="0.3">
      <c r="C152" s="3"/>
      <c r="G152" s="3"/>
    </row>
    <row r="153" spans="3:7" x14ac:dyDescent="0.3">
      <c r="C153" s="3"/>
      <c r="G153" s="3"/>
    </row>
    <row r="154" spans="3:7" x14ac:dyDescent="0.3">
      <c r="C154" s="3"/>
      <c r="G154" s="3"/>
    </row>
    <row r="155" spans="3:7" x14ac:dyDescent="0.3">
      <c r="C155" s="3"/>
      <c r="G155" s="3"/>
    </row>
    <row r="156" spans="3:7" x14ac:dyDescent="0.3">
      <c r="C156" s="3"/>
      <c r="G156" s="3"/>
    </row>
    <row r="157" spans="3:7" x14ac:dyDescent="0.3">
      <c r="C157" s="3"/>
      <c r="G157" s="3"/>
    </row>
    <row r="158" spans="3:7" x14ac:dyDescent="0.3">
      <c r="C158" s="3"/>
      <c r="G158" s="3"/>
    </row>
    <row r="159" spans="3:7" x14ac:dyDescent="0.3">
      <c r="C159" s="3"/>
      <c r="G159" s="3"/>
    </row>
    <row r="160" spans="3:7" x14ac:dyDescent="0.3">
      <c r="C160" s="3"/>
      <c r="G160" s="3"/>
    </row>
    <row r="161" spans="3:7" x14ac:dyDescent="0.3">
      <c r="C161" s="3"/>
      <c r="G161" s="3"/>
    </row>
    <row r="162" spans="3:7" x14ac:dyDescent="0.3">
      <c r="C162" s="3"/>
      <c r="G162" s="3"/>
    </row>
    <row r="163" spans="3:7" x14ac:dyDescent="0.3">
      <c r="C163" s="3"/>
      <c r="G163" s="3"/>
    </row>
    <row r="164" spans="3:7" x14ac:dyDescent="0.3">
      <c r="C164" s="3"/>
      <c r="G164" s="3"/>
    </row>
    <row r="165" spans="3:7" x14ac:dyDescent="0.3">
      <c r="C165" s="3"/>
      <c r="G165" s="3"/>
    </row>
    <row r="166" spans="3:7" x14ac:dyDescent="0.3">
      <c r="C166" s="3"/>
      <c r="G166" s="3"/>
    </row>
    <row r="167" spans="3:7" x14ac:dyDescent="0.3">
      <c r="C167" s="3"/>
      <c r="G167" s="3"/>
    </row>
    <row r="168" spans="3:7" x14ac:dyDescent="0.3">
      <c r="C168" s="3"/>
      <c r="G168" s="3"/>
    </row>
    <row r="169" spans="3:7" x14ac:dyDescent="0.3">
      <c r="C169" s="3"/>
      <c r="G169" s="3"/>
    </row>
    <row r="170" spans="3:7" x14ac:dyDescent="0.3">
      <c r="C170" s="3"/>
      <c r="G170" s="3"/>
    </row>
    <row r="171" spans="3:7" x14ac:dyDescent="0.3">
      <c r="C171" s="3"/>
      <c r="G171" s="3"/>
    </row>
    <row r="172" spans="3:7" x14ac:dyDescent="0.3">
      <c r="C172" s="3"/>
      <c r="G172" s="3"/>
    </row>
    <row r="173" spans="3:7" x14ac:dyDescent="0.3">
      <c r="C173" s="3"/>
      <c r="G173" s="3"/>
    </row>
    <row r="174" spans="3:7" x14ac:dyDescent="0.3">
      <c r="C174" s="3"/>
      <c r="G174" s="3"/>
    </row>
    <row r="175" spans="3:7" x14ac:dyDescent="0.3">
      <c r="C175" s="3"/>
      <c r="G175" s="3"/>
    </row>
    <row r="176" spans="3:7" x14ac:dyDescent="0.3">
      <c r="C176" s="3"/>
      <c r="G176" s="3"/>
    </row>
    <row r="177" spans="3:7" x14ac:dyDescent="0.3">
      <c r="C177" s="3"/>
      <c r="G177" s="3"/>
    </row>
    <row r="178" spans="3:7" x14ac:dyDescent="0.3">
      <c r="C178" s="3"/>
      <c r="G178" s="3"/>
    </row>
    <row r="179" spans="3:7" x14ac:dyDescent="0.3">
      <c r="C179" s="3"/>
      <c r="G179" s="3"/>
    </row>
    <row r="180" spans="3:7" x14ac:dyDescent="0.3">
      <c r="C180" s="3"/>
      <c r="G180" s="3"/>
    </row>
    <row r="181" spans="3:7" x14ac:dyDescent="0.3">
      <c r="C181" s="3"/>
      <c r="G181" s="3"/>
    </row>
    <row r="182" spans="3:7" x14ac:dyDescent="0.3">
      <c r="C182" s="3"/>
      <c r="G182" s="3"/>
    </row>
    <row r="183" spans="3:7" x14ac:dyDescent="0.3">
      <c r="C183" s="3"/>
      <c r="G183" s="3"/>
    </row>
    <row r="184" spans="3:7" x14ac:dyDescent="0.3">
      <c r="C184" s="3"/>
      <c r="G184" s="3"/>
    </row>
    <row r="185" spans="3:7" x14ac:dyDescent="0.3">
      <c r="C185" s="3"/>
      <c r="G185" s="3"/>
    </row>
    <row r="186" spans="3:7" x14ac:dyDescent="0.3">
      <c r="C186" s="3"/>
      <c r="G186" s="3"/>
    </row>
    <row r="187" spans="3:7" x14ac:dyDescent="0.3">
      <c r="C187" s="3"/>
      <c r="G187" s="3"/>
    </row>
    <row r="188" spans="3:7" x14ac:dyDescent="0.3">
      <c r="C188" s="3"/>
      <c r="G188" s="3"/>
    </row>
    <row r="189" spans="3:7" x14ac:dyDescent="0.3">
      <c r="C189" s="3"/>
      <c r="G189" s="3"/>
    </row>
    <row r="190" spans="3:7" x14ac:dyDescent="0.3">
      <c r="C190" s="3"/>
      <c r="G190" s="3"/>
    </row>
    <row r="191" spans="3:7" x14ac:dyDescent="0.3">
      <c r="C191" s="3"/>
      <c r="G191" s="3"/>
    </row>
    <row r="192" spans="3:7" x14ac:dyDescent="0.3">
      <c r="C192" s="3"/>
      <c r="G192" s="3"/>
    </row>
    <row r="193" spans="3:7" x14ac:dyDescent="0.3">
      <c r="C193" s="3"/>
      <c r="G193" s="3"/>
    </row>
    <row r="194" spans="3:7" x14ac:dyDescent="0.3">
      <c r="C194" s="3"/>
      <c r="G194" s="3"/>
    </row>
    <row r="195" spans="3:7" x14ac:dyDescent="0.3">
      <c r="C195" s="3"/>
      <c r="G195" s="3"/>
    </row>
    <row r="196" spans="3:7" x14ac:dyDescent="0.3">
      <c r="C196" s="3"/>
      <c r="G196" s="3"/>
    </row>
    <row r="197" spans="3:7" x14ac:dyDescent="0.3">
      <c r="C197" s="3"/>
      <c r="G197" s="3"/>
    </row>
    <row r="198" spans="3:7" x14ac:dyDescent="0.3">
      <c r="C198" s="3"/>
      <c r="G198" s="3"/>
    </row>
    <row r="199" spans="3:7" x14ac:dyDescent="0.3">
      <c r="C199" s="3"/>
      <c r="G199" s="3"/>
    </row>
    <row r="200" spans="3:7" x14ac:dyDescent="0.3">
      <c r="C200" s="3"/>
      <c r="G200" s="3"/>
    </row>
    <row r="201" spans="3:7" x14ac:dyDescent="0.3">
      <c r="C201" s="3"/>
      <c r="G201" s="3"/>
    </row>
    <row r="202" spans="3:7" x14ac:dyDescent="0.3">
      <c r="C202" s="3"/>
      <c r="G202" s="3"/>
    </row>
    <row r="203" spans="3:7" x14ac:dyDescent="0.3">
      <c r="C203" s="3"/>
      <c r="G203" s="3"/>
    </row>
    <row r="204" spans="3:7" x14ac:dyDescent="0.3">
      <c r="C204" s="3"/>
      <c r="G204" s="3"/>
    </row>
    <row r="205" spans="3:7" x14ac:dyDescent="0.3">
      <c r="C205" s="3"/>
      <c r="G205" s="3"/>
    </row>
    <row r="206" spans="3:7" x14ac:dyDescent="0.3">
      <c r="C206" s="3"/>
      <c r="G206" s="3"/>
    </row>
    <row r="207" spans="3:7" x14ac:dyDescent="0.3">
      <c r="C207" s="3"/>
      <c r="G207" s="3"/>
    </row>
    <row r="208" spans="3:7" x14ac:dyDescent="0.3">
      <c r="C208" s="3"/>
      <c r="G208" s="3"/>
    </row>
    <row r="209" spans="3:7" x14ac:dyDescent="0.3">
      <c r="C209" s="3"/>
      <c r="G209" s="3"/>
    </row>
    <row r="210" spans="3:7" x14ac:dyDescent="0.3">
      <c r="C210" s="3"/>
      <c r="G210" s="3"/>
    </row>
    <row r="211" spans="3:7" x14ac:dyDescent="0.3">
      <c r="C211" s="3"/>
      <c r="G211" s="3"/>
    </row>
    <row r="212" spans="3:7" x14ac:dyDescent="0.3">
      <c r="C212" s="3"/>
      <c r="G212" s="3"/>
    </row>
    <row r="213" spans="3:7" x14ac:dyDescent="0.3">
      <c r="C213" s="3"/>
      <c r="G213" s="3"/>
    </row>
    <row r="214" spans="3:7" x14ac:dyDescent="0.3">
      <c r="C214" s="3"/>
      <c r="G214" s="3"/>
    </row>
    <row r="215" spans="3:7" x14ac:dyDescent="0.3">
      <c r="C215" s="3"/>
      <c r="G215" s="3"/>
    </row>
    <row r="216" spans="3:7" x14ac:dyDescent="0.3">
      <c r="C216" s="3"/>
      <c r="G216" s="3"/>
    </row>
    <row r="217" spans="3:7" x14ac:dyDescent="0.3">
      <c r="C217" s="3"/>
      <c r="G217" s="3"/>
    </row>
    <row r="218" spans="3:7" x14ac:dyDescent="0.3">
      <c r="C218" s="3"/>
      <c r="G218" s="3"/>
    </row>
    <row r="219" spans="3:7" x14ac:dyDescent="0.3">
      <c r="C219" s="3"/>
      <c r="G219" s="3"/>
    </row>
    <row r="220" spans="3:7" x14ac:dyDescent="0.3">
      <c r="C220" s="3"/>
      <c r="G220" s="3"/>
    </row>
    <row r="221" spans="3:7" x14ac:dyDescent="0.3">
      <c r="C221" s="3"/>
      <c r="G221" s="3"/>
    </row>
    <row r="222" spans="3:7" x14ac:dyDescent="0.3">
      <c r="C222" s="3"/>
      <c r="G222" s="3"/>
    </row>
    <row r="223" spans="3:7" x14ac:dyDescent="0.3">
      <c r="C223" s="3"/>
      <c r="G223" s="3"/>
    </row>
    <row r="224" spans="3:7" x14ac:dyDescent="0.3">
      <c r="C224" s="3"/>
      <c r="G224" s="3"/>
    </row>
    <row r="225" spans="3:7" x14ac:dyDescent="0.3">
      <c r="C225" s="3"/>
      <c r="G225" s="3"/>
    </row>
    <row r="226" spans="3:7" x14ac:dyDescent="0.3">
      <c r="C226" s="3"/>
      <c r="G226" s="3"/>
    </row>
    <row r="227" spans="3:7" x14ac:dyDescent="0.3">
      <c r="C227" s="3"/>
      <c r="G227" s="3"/>
    </row>
    <row r="228" spans="3:7" x14ac:dyDescent="0.3">
      <c r="C228" s="3"/>
      <c r="G228" s="3"/>
    </row>
    <row r="229" spans="3:7" x14ac:dyDescent="0.3">
      <c r="C229" s="3"/>
      <c r="G229" s="3"/>
    </row>
    <row r="230" spans="3:7" x14ac:dyDescent="0.3">
      <c r="C230" s="3"/>
      <c r="G230" s="3"/>
    </row>
    <row r="231" spans="3:7" x14ac:dyDescent="0.3">
      <c r="C231" s="3"/>
      <c r="G231" s="3"/>
    </row>
    <row r="232" spans="3:7" x14ac:dyDescent="0.3">
      <c r="C232" s="3"/>
      <c r="G232" s="3"/>
    </row>
    <row r="233" spans="3:7" x14ac:dyDescent="0.3">
      <c r="C233" s="3"/>
      <c r="G233" s="3"/>
    </row>
    <row r="234" spans="3:7" x14ac:dyDescent="0.3">
      <c r="C234" s="3"/>
      <c r="G234" s="3"/>
    </row>
    <row r="235" spans="3:7" x14ac:dyDescent="0.3">
      <c r="C235" s="3"/>
      <c r="G235" s="3"/>
    </row>
    <row r="236" spans="3:7" x14ac:dyDescent="0.3">
      <c r="C236" s="3"/>
      <c r="G236" s="3"/>
    </row>
    <row r="237" spans="3:7" x14ac:dyDescent="0.3">
      <c r="C237" s="3"/>
      <c r="G237" s="3"/>
    </row>
    <row r="238" spans="3:7" x14ac:dyDescent="0.3">
      <c r="C238" s="3"/>
      <c r="G238" s="3"/>
    </row>
    <row r="239" spans="3:7" x14ac:dyDescent="0.3">
      <c r="C239" s="3"/>
      <c r="G239" s="3"/>
    </row>
    <row r="240" spans="3:7" x14ac:dyDescent="0.3">
      <c r="C240" s="3"/>
      <c r="G240" s="3"/>
    </row>
    <row r="241" spans="3:7" x14ac:dyDescent="0.3">
      <c r="C241" s="3"/>
      <c r="G241" s="3"/>
    </row>
    <row r="242" spans="3:7" x14ac:dyDescent="0.3">
      <c r="C242" s="3"/>
      <c r="G242" s="3"/>
    </row>
    <row r="243" spans="3:7" x14ac:dyDescent="0.3">
      <c r="C243" s="3"/>
      <c r="G243" s="3"/>
    </row>
    <row r="244" spans="3:7" x14ac:dyDescent="0.3">
      <c r="C244" s="3"/>
      <c r="G244" s="3"/>
    </row>
    <row r="245" spans="3:7" x14ac:dyDescent="0.3">
      <c r="C245" s="3"/>
      <c r="G245" s="3"/>
    </row>
    <row r="246" spans="3:7" x14ac:dyDescent="0.3">
      <c r="C246" s="3"/>
      <c r="G246" s="3"/>
    </row>
    <row r="247" spans="3:7" x14ac:dyDescent="0.3">
      <c r="C247" s="3"/>
      <c r="G247" s="3"/>
    </row>
    <row r="248" spans="3:7" x14ac:dyDescent="0.3">
      <c r="C248" s="3"/>
      <c r="G248" s="3"/>
    </row>
    <row r="249" spans="3:7" x14ac:dyDescent="0.3">
      <c r="C249" s="3"/>
      <c r="G249" s="3"/>
    </row>
    <row r="250" spans="3:7" x14ac:dyDescent="0.3">
      <c r="C250" s="3"/>
      <c r="G250" s="3"/>
    </row>
    <row r="251" spans="3:7" x14ac:dyDescent="0.3">
      <c r="C251" s="3"/>
      <c r="G251" s="3"/>
    </row>
    <row r="252" spans="3:7" x14ac:dyDescent="0.3">
      <c r="C252" s="3"/>
      <c r="G252" s="3"/>
    </row>
    <row r="253" spans="3:7" x14ac:dyDescent="0.3">
      <c r="C253" s="3"/>
      <c r="G253" s="3"/>
    </row>
    <row r="254" spans="3:7" x14ac:dyDescent="0.3">
      <c r="C254" s="3"/>
      <c r="G254" s="3"/>
    </row>
    <row r="255" spans="3:7" x14ac:dyDescent="0.3">
      <c r="C255" s="3"/>
      <c r="G255" s="3"/>
    </row>
    <row r="256" spans="3:7" x14ac:dyDescent="0.3">
      <c r="C256" s="3"/>
      <c r="G256" s="3"/>
    </row>
    <row r="257" spans="3:7" x14ac:dyDescent="0.3">
      <c r="C257" s="3"/>
      <c r="G257" s="3"/>
    </row>
    <row r="258" spans="3:7" x14ac:dyDescent="0.3">
      <c r="C258" s="3"/>
      <c r="G258" s="3"/>
    </row>
    <row r="259" spans="3:7" x14ac:dyDescent="0.3">
      <c r="C259" s="3"/>
      <c r="G259" s="3"/>
    </row>
    <row r="260" spans="3:7" x14ac:dyDescent="0.3">
      <c r="C260" s="3"/>
      <c r="G260" s="3"/>
    </row>
    <row r="261" spans="3:7" x14ac:dyDescent="0.3">
      <c r="C261" s="3"/>
      <c r="G261" s="3"/>
    </row>
    <row r="262" spans="3:7" x14ac:dyDescent="0.3">
      <c r="C262" s="3"/>
      <c r="G262" s="3"/>
    </row>
    <row r="263" spans="3:7" x14ac:dyDescent="0.3">
      <c r="C263" s="3"/>
      <c r="G263" s="3"/>
    </row>
    <row r="264" spans="3:7" x14ac:dyDescent="0.3">
      <c r="C264" s="3"/>
      <c r="G264" s="3"/>
    </row>
    <row r="265" spans="3:7" x14ac:dyDescent="0.3">
      <c r="C265" s="3"/>
      <c r="G265" s="3"/>
    </row>
    <row r="266" spans="3:7" x14ac:dyDescent="0.3">
      <c r="C266" s="3"/>
      <c r="G266" s="3"/>
    </row>
    <row r="267" spans="3:7" x14ac:dyDescent="0.3">
      <c r="C267" s="3"/>
      <c r="G267" s="3"/>
    </row>
    <row r="268" spans="3:7" x14ac:dyDescent="0.3">
      <c r="C268" s="3"/>
      <c r="G268" s="3"/>
    </row>
    <row r="269" spans="3:7" x14ac:dyDescent="0.3">
      <c r="C269" s="3"/>
      <c r="G269" s="3"/>
    </row>
    <row r="270" spans="3:7" x14ac:dyDescent="0.3">
      <c r="C270" s="3"/>
      <c r="G270" s="3"/>
    </row>
    <row r="271" spans="3:7" x14ac:dyDescent="0.3">
      <c r="C271" s="3"/>
      <c r="G271" s="3"/>
    </row>
    <row r="272" spans="3:7" x14ac:dyDescent="0.3">
      <c r="C272" s="3"/>
      <c r="G272" s="3"/>
    </row>
    <row r="273" spans="3:7" x14ac:dyDescent="0.3">
      <c r="C273" s="3"/>
      <c r="G273" s="3"/>
    </row>
    <row r="274" spans="3:7" x14ac:dyDescent="0.3">
      <c r="C274" s="3"/>
      <c r="G274" s="3"/>
    </row>
    <row r="275" spans="3:7" x14ac:dyDescent="0.3">
      <c r="C275" s="3"/>
      <c r="G275" s="3"/>
    </row>
    <row r="276" spans="3:7" x14ac:dyDescent="0.3">
      <c r="C276" s="3"/>
      <c r="G276" s="3"/>
    </row>
    <row r="277" spans="3:7" x14ac:dyDescent="0.3">
      <c r="C277" s="3"/>
      <c r="G277" s="3"/>
    </row>
    <row r="278" spans="3:7" x14ac:dyDescent="0.3">
      <c r="C278" s="3"/>
      <c r="G278" s="3"/>
    </row>
    <row r="279" spans="3:7" x14ac:dyDescent="0.3">
      <c r="C279" s="3"/>
      <c r="G279" s="3"/>
    </row>
    <row r="280" spans="3:7" x14ac:dyDescent="0.3">
      <c r="C280" s="3"/>
      <c r="G280" s="3"/>
    </row>
    <row r="281" spans="3:7" x14ac:dyDescent="0.3">
      <c r="C281" s="3"/>
      <c r="G281" s="3"/>
    </row>
    <row r="282" spans="3:7" x14ac:dyDescent="0.3">
      <c r="C282" s="3"/>
      <c r="G282" s="3"/>
    </row>
    <row r="283" spans="3:7" x14ac:dyDescent="0.3">
      <c r="C283" s="3"/>
      <c r="G283" s="3"/>
    </row>
    <row r="284" spans="3:7" x14ac:dyDescent="0.3">
      <c r="C284" s="3"/>
      <c r="G284" s="3"/>
    </row>
    <row r="285" spans="3:7" x14ac:dyDescent="0.3">
      <c r="C285" s="3"/>
      <c r="G285" s="3"/>
    </row>
    <row r="286" spans="3:7" x14ac:dyDescent="0.3">
      <c r="C286" s="3"/>
      <c r="G286" s="3"/>
    </row>
    <row r="287" spans="3:7" x14ac:dyDescent="0.3">
      <c r="C287" s="3"/>
      <c r="G287" s="3"/>
    </row>
    <row r="288" spans="3:7" x14ac:dyDescent="0.3">
      <c r="C288" s="3"/>
      <c r="G288" s="3"/>
    </row>
    <row r="289" spans="3:7" x14ac:dyDescent="0.3">
      <c r="C289" s="3"/>
      <c r="G289" s="3"/>
    </row>
    <row r="290" spans="3:7" x14ac:dyDescent="0.3">
      <c r="C290" s="3"/>
      <c r="G290" s="3"/>
    </row>
    <row r="291" spans="3:7" x14ac:dyDescent="0.3">
      <c r="C291" s="3"/>
      <c r="G291" s="3"/>
    </row>
    <row r="292" spans="3:7" x14ac:dyDescent="0.3">
      <c r="C292" s="3"/>
      <c r="G292" s="3"/>
    </row>
    <row r="293" spans="3:7" x14ac:dyDescent="0.3">
      <c r="C293" s="3"/>
      <c r="G293" s="3"/>
    </row>
    <row r="294" spans="3:7" x14ac:dyDescent="0.3">
      <c r="C294" s="3"/>
      <c r="G294" s="3"/>
    </row>
    <row r="295" spans="3:7" x14ac:dyDescent="0.3">
      <c r="C295" s="3"/>
      <c r="G295" s="3"/>
    </row>
    <row r="296" spans="3:7" x14ac:dyDescent="0.3">
      <c r="C296" s="3"/>
      <c r="G296" s="3"/>
    </row>
    <row r="297" spans="3:7" x14ac:dyDescent="0.3">
      <c r="C297" s="3"/>
      <c r="G297" s="3"/>
    </row>
    <row r="298" spans="3:7" x14ac:dyDescent="0.3">
      <c r="C298" s="3"/>
      <c r="G298" s="3"/>
    </row>
    <row r="299" spans="3:7" x14ac:dyDescent="0.3">
      <c r="C299" s="3"/>
      <c r="G299" s="3"/>
    </row>
    <row r="300" spans="3:7" x14ac:dyDescent="0.3">
      <c r="C300" s="3"/>
      <c r="G300" s="3"/>
    </row>
    <row r="301" spans="3:7" x14ac:dyDescent="0.3">
      <c r="C301" s="3"/>
      <c r="G301" s="3"/>
    </row>
    <row r="302" spans="3:7" x14ac:dyDescent="0.3">
      <c r="C302" s="3"/>
      <c r="G302" s="3"/>
    </row>
    <row r="303" spans="3:7" x14ac:dyDescent="0.3">
      <c r="C303" s="3"/>
      <c r="G303" s="3"/>
    </row>
    <row r="304" spans="3:7" x14ac:dyDescent="0.3">
      <c r="C304" s="3"/>
      <c r="G304" s="3"/>
    </row>
    <row r="305" spans="3:7" x14ac:dyDescent="0.3">
      <c r="C305" s="3"/>
      <c r="G305" s="3"/>
    </row>
    <row r="306" spans="3:7" x14ac:dyDescent="0.3">
      <c r="C306" s="3"/>
      <c r="G306" s="3"/>
    </row>
    <row r="307" spans="3:7" x14ac:dyDescent="0.3">
      <c r="C307" s="3"/>
      <c r="G307" s="3"/>
    </row>
  </sheetData>
  <dataValidations count="2">
    <dataValidation type="list" allowBlank="1" showInputMessage="1" showErrorMessage="1" sqref="O2:O114" xr:uid="{1465081A-E2FE-4BD5-9884-991F24B7C26D}">
      <formula1>$R$1:$R$7</formula1>
    </dataValidation>
    <dataValidation type="list" allowBlank="1" showInputMessage="1" showErrorMessage="1" sqref="C302:C1048576 C2:C114" xr:uid="{3F644615-5B78-47A6-9BE9-98B9DD59498B}">
      <formula1>"OPEN,COMPETITION"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0BF4-93CC-42CD-A37E-1D43D2A392F2}">
  <sheetPr codeName="Feuil2"/>
  <dimension ref="A1:X113"/>
  <sheetViews>
    <sheetView workbookViewId="0">
      <selection activeCell="K1" sqref="K1:K1048576"/>
    </sheetView>
  </sheetViews>
  <sheetFormatPr baseColWidth="10" defaultRowHeight="14.4" x14ac:dyDescent="0.3"/>
  <cols>
    <col min="15" max="15" width="11.5546875" style="18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N1" t="s">
        <v>11</v>
      </c>
      <c r="O1" s="18" t="s">
        <v>12</v>
      </c>
      <c r="P1" t="s">
        <v>13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</row>
    <row r="2" spans="1:24" x14ac:dyDescent="0.3">
      <c r="A2">
        <v>84</v>
      </c>
      <c r="B2">
        <v>413585</v>
      </c>
      <c r="C2" t="s">
        <v>16</v>
      </c>
      <c r="D2" t="s">
        <v>17</v>
      </c>
      <c r="E2" t="s">
        <v>18</v>
      </c>
      <c r="F2">
        <v>41237</v>
      </c>
      <c r="G2" t="s">
        <v>19</v>
      </c>
      <c r="H2">
        <v>3522</v>
      </c>
      <c r="I2" t="s">
        <v>20</v>
      </c>
      <c r="J2" t="s">
        <v>21</v>
      </c>
      <c r="K2" t="s">
        <v>22</v>
      </c>
      <c r="N2">
        <v>119.95</v>
      </c>
      <c r="O2" s="18">
        <v>30</v>
      </c>
      <c r="P2">
        <v>89.95</v>
      </c>
      <c r="Q2">
        <v>119.44</v>
      </c>
      <c r="R2">
        <v>60</v>
      </c>
      <c r="S2">
        <v>59.44</v>
      </c>
      <c r="T2">
        <v>59.44</v>
      </c>
      <c r="U2">
        <v>0</v>
      </c>
      <c r="W2">
        <v>59.44</v>
      </c>
      <c r="X2">
        <v>1</v>
      </c>
    </row>
    <row r="3" spans="1:24" x14ac:dyDescent="0.3">
      <c r="A3">
        <v>83</v>
      </c>
      <c r="B3">
        <v>379444</v>
      </c>
      <c r="C3" t="s">
        <v>16</v>
      </c>
      <c r="D3" t="s">
        <v>23</v>
      </c>
      <c r="E3" t="s">
        <v>24</v>
      </c>
      <c r="F3">
        <v>40931</v>
      </c>
      <c r="G3" t="s">
        <v>19</v>
      </c>
      <c r="H3">
        <v>2912</v>
      </c>
      <c r="I3" t="s">
        <v>25</v>
      </c>
      <c r="J3" t="s">
        <v>21</v>
      </c>
      <c r="K3" t="s">
        <v>22</v>
      </c>
      <c r="N3">
        <v>140.43</v>
      </c>
      <c r="O3" s="18">
        <v>60</v>
      </c>
      <c r="P3">
        <v>80.430000000000007</v>
      </c>
      <c r="Q3">
        <v>129.08000000000001</v>
      </c>
      <c r="R3">
        <v>60</v>
      </c>
      <c r="S3">
        <v>69.080000000000013</v>
      </c>
      <c r="T3">
        <v>69.080000000000013</v>
      </c>
      <c r="U3">
        <v>0</v>
      </c>
      <c r="W3">
        <v>69.080000000000013</v>
      </c>
      <c r="X3">
        <v>2</v>
      </c>
    </row>
    <row r="4" spans="1:24" x14ac:dyDescent="0.3">
      <c r="A4">
        <v>85</v>
      </c>
      <c r="B4">
        <v>478463</v>
      </c>
      <c r="C4" t="s">
        <v>16</v>
      </c>
      <c r="D4" t="s">
        <v>26</v>
      </c>
      <c r="E4" t="s">
        <v>27</v>
      </c>
      <c r="F4">
        <v>41048</v>
      </c>
      <c r="G4" t="s">
        <v>19</v>
      </c>
      <c r="H4">
        <v>5604</v>
      </c>
      <c r="I4" t="s">
        <v>28</v>
      </c>
      <c r="J4" t="s">
        <v>21</v>
      </c>
      <c r="K4" t="s">
        <v>22</v>
      </c>
      <c r="N4">
        <v>259.39</v>
      </c>
      <c r="O4" s="18">
        <v>15</v>
      </c>
      <c r="P4">
        <v>244.39</v>
      </c>
      <c r="Q4">
        <v>157.6</v>
      </c>
      <c r="R4">
        <v>45</v>
      </c>
      <c r="S4">
        <v>112.6</v>
      </c>
      <c r="T4">
        <v>112.6</v>
      </c>
      <c r="U4">
        <v>0</v>
      </c>
      <c r="W4">
        <v>112.6</v>
      </c>
      <c r="X4">
        <v>3</v>
      </c>
    </row>
    <row r="5" spans="1:24" x14ac:dyDescent="0.3">
      <c r="A5">
        <v>81</v>
      </c>
      <c r="B5">
        <v>420904</v>
      </c>
      <c r="C5" t="s">
        <v>16</v>
      </c>
      <c r="D5" t="s">
        <v>29</v>
      </c>
      <c r="E5" t="s">
        <v>30</v>
      </c>
      <c r="F5">
        <v>41273</v>
      </c>
      <c r="G5" t="s">
        <v>19</v>
      </c>
      <c r="H5">
        <v>2209</v>
      </c>
      <c r="I5" t="s">
        <v>31</v>
      </c>
      <c r="J5" t="s">
        <v>21</v>
      </c>
      <c r="K5" t="s">
        <v>22</v>
      </c>
      <c r="N5">
        <v>233.54</v>
      </c>
      <c r="O5" s="18">
        <v>30</v>
      </c>
      <c r="P5">
        <v>203.54</v>
      </c>
      <c r="Q5">
        <v>198.49</v>
      </c>
      <c r="R5">
        <v>30</v>
      </c>
      <c r="S5">
        <v>168.49</v>
      </c>
      <c r="T5">
        <v>168.49</v>
      </c>
      <c r="U5">
        <v>0</v>
      </c>
      <c r="W5">
        <v>168.49</v>
      </c>
      <c r="X5">
        <v>4</v>
      </c>
    </row>
    <row r="6" spans="1:24" x14ac:dyDescent="0.3">
      <c r="A6">
        <v>82</v>
      </c>
      <c r="B6">
        <v>468749</v>
      </c>
      <c r="C6" t="s">
        <v>16</v>
      </c>
      <c r="D6" t="s">
        <v>32</v>
      </c>
      <c r="E6" t="s">
        <v>33</v>
      </c>
      <c r="F6">
        <v>41916</v>
      </c>
      <c r="G6" t="s">
        <v>19</v>
      </c>
      <c r="H6">
        <v>2209</v>
      </c>
      <c r="I6" t="s">
        <v>31</v>
      </c>
      <c r="J6" t="s">
        <v>21</v>
      </c>
      <c r="K6" t="s">
        <v>22</v>
      </c>
      <c r="N6">
        <v>503.76</v>
      </c>
      <c r="O6" s="18">
        <v>15</v>
      </c>
      <c r="P6">
        <v>488.76</v>
      </c>
      <c r="Q6" t="s">
        <v>34</v>
      </c>
      <c r="S6">
        <v>999</v>
      </c>
      <c r="T6">
        <v>488.76</v>
      </c>
      <c r="U6">
        <v>0</v>
      </c>
      <c r="W6">
        <v>488.76</v>
      </c>
      <c r="X6">
        <v>5</v>
      </c>
    </row>
    <row r="7" spans="1:24" x14ac:dyDescent="0.3">
      <c r="A7">
        <v>73</v>
      </c>
      <c r="B7">
        <v>442896</v>
      </c>
      <c r="C7" t="s">
        <v>16</v>
      </c>
      <c r="D7" t="s">
        <v>35</v>
      </c>
      <c r="E7" t="s">
        <v>36</v>
      </c>
      <c r="F7">
        <v>40394</v>
      </c>
      <c r="G7" t="s">
        <v>19</v>
      </c>
      <c r="H7">
        <v>2211</v>
      </c>
      <c r="I7" t="s">
        <v>37</v>
      </c>
      <c r="J7" t="s">
        <v>38</v>
      </c>
      <c r="K7" t="s">
        <v>22</v>
      </c>
      <c r="N7">
        <v>114.07</v>
      </c>
      <c r="O7" s="18">
        <v>45</v>
      </c>
      <c r="P7">
        <v>69.069999999999993</v>
      </c>
      <c r="Q7">
        <v>119.4</v>
      </c>
      <c r="R7">
        <v>60</v>
      </c>
      <c r="S7">
        <v>59.400000000000006</v>
      </c>
      <c r="T7">
        <v>59.400000000000006</v>
      </c>
      <c r="U7">
        <v>10</v>
      </c>
      <c r="W7">
        <v>49.400000000000006</v>
      </c>
      <c r="X7">
        <v>1</v>
      </c>
    </row>
    <row r="8" spans="1:24" x14ac:dyDescent="0.3">
      <c r="A8">
        <v>72</v>
      </c>
      <c r="B8">
        <v>474498</v>
      </c>
      <c r="C8" t="s">
        <v>16</v>
      </c>
      <c r="D8" t="s">
        <v>39</v>
      </c>
      <c r="E8" t="s">
        <v>40</v>
      </c>
      <c r="F8">
        <v>40388</v>
      </c>
      <c r="G8" t="s">
        <v>19</v>
      </c>
      <c r="H8">
        <v>2206</v>
      </c>
      <c r="I8" t="s">
        <v>41</v>
      </c>
      <c r="J8" t="s">
        <v>38</v>
      </c>
      <c r="K8" t="s">
        <v>22</v>
      </c>
      <c r="N8">
        <v>142.46</v>
      </c>
      <c r="O8" s="18">
        <v>45</v>
      </c>
      <c r="P8">
        <v>97.460000000000008</v>
      </c>
      <c r="Q8">
        <v>133.13</v>
      </c>
      <c r="R8">
        <v>60</v>
      </c>
      <c r="S8">
        <v>73.13</v>
      </c>
      <c r="T8">
        <v>73.13</v>
      </c>
      <c r="U8">
        <v>0</v>
      </c>
      <c r="W8">
        <v>73.13</v>
      </c>
      <c r="X8">
        <v>2</v>
      </c>
    </row>
    <row r="9" spans="1:24" x14ac:dyDescent="0.3">
      <c r="A9">
        <v>76</v>
      </c>
      <c r="B9">
        <v>413590</v>
      </c>
      <c r="C9" t="s">
        <v>16</v>
      </c>
      <c r="D9" t="s">
        <v>42</v>
      </c>
      <c r="E9" t="s">
        <v>43</v>
      </c>
      <c r="F9">
        <v>40409</v>
      </c>
      <c r="G9" t="s">
        <v>19</v>
      </c>
      <c r="H9">
        <v>3522</v>
      </c>
      <c r="I9" t="s">
        <v>20</v>
      </c>
      <c r="J9" t="s">
        <v>38</v>
      </c>
      <c r="K9" t="s">
        <v>22</v>
      </c>
      <c r="N9" t="s">
        <v>44</v>
      </c>
      <c r="P9">
        <v>999</v>
      </c>
      <c r="Q9">
        <v>123.02</v>
      </c>
      <c r="R9">
        <v>30</v>
      </c>
      <c r="S9">
        <v>93.02</v>
      </c>
      <c r="T9">
        <v>93.02</v>
      </c>
      <c r="U9">
        <v>0</v>
      </c>
      <c r="W9">
        <v>93.02</v>
      </c>
      <c r="X9">
        <v>3</v>
      </c>
    </row>
    <row r="10" spans="1:24" x14ac:dyDescent="0.3">
      <c r="A10">
        <v>75</v>
      </c>
      <c r="B10">
        <v>455807</v>
      </c>
      <c r="C10" t="s">
        <v>16</v>
      </c>
      <c r="D10" t="s">
        <v>45</v>
      </c>
      <c r="E10" t="s">
        <v>46</v>
      </c>
      <c r="F10">
        <v>40239</v>
      </c>
      <c r="G10" t="s">
        <v>19</v>
      </c>
      <c r="H10">
        <v>2912</v>
      </c>
      <c r="I10" t="s">
        <v>25</v>
      </c>
      <c r="J10" t="s">
        <v>38</v>
      </c>
      <c r="K10" t="s">
        <v>22</v>
      </c>
      <c r="N10">
        <v>205.65</v>
      </c>
      <c r="O10" s="18">
        <v>45</v>
      </c>
      <c r="P10">
        <v>160.65</v>
      </c>
      <c r="Q10">
        <v>146.4</v>
      </c>
      <c r="R10">
        <v>45</v>
      </c>
      <c r="S10">
        <v>101.4</v>
      </c>
      <c r="T10">
        <v>101.4</v>
      </c>
      <c r="U10">
        <v>0</v>
      </c>
      <c r="W10">
        <v>101.4</v>
      </c>
      <c r="X10">
        <v>4</v>
      </c>
    </row>
    <row r="11" spans="1:24" x14ac:dyDescent="0.3">
      <c r="A11">
        <v>74</v>
      </c>
      <c r="B11">
        <v>352093</v>
      </c>
      <c r="C11" t="s">
        <v>16</v>
      </c>
      <c r="D11" t="s">
        <v>47</v>
      </c>
      <c r="E11" t="s">
        <v>48</v>
      </c>
      <c r="F11">
        <v>40217</v>
      </c>
      <c r="G11" t="s">
        <v>19</v>
      </c>
      <c r="H11">
        <v>2904</v>
      </c>
      <c r="I11" t="s">
        <v>49</v>
      </c>
      <c r="J11" t="s">
        <v>38</v>
      </c>
      <c r="K11" t="s">
        <v>22</v>
      </c>
      <c r="N11" t="s">
        <v>50</v>
      </c>
      <c r="P11">
        <v>999</v>
      </c>
      <c r="Q11" t="s">
        <v>50</v>
      </c>
      <c r="S11">
        <v>999</v>
      </c>
      <c r="T11">
        <v>999</v>
      </c>
      <c r="U11">
        <v>0</v>
      </c>
      <c r="W11">
        <v>999</v>
      </c>
      <c r="X11">
        <v>5</v>
      </c>
    </row>
    <row r="12" spans="1:24" x14ac:dyDescent="0.3">
      <c r="A12">
        <v>43</v>
      </c>
      <c r="B12">
        <v>346888</v>
      </c>
      <c r="C12" t="s">
        <v>16</v>
      </c>
      <c r="D12" t="s">
        <v>51</v>
      </c>
      <c r="E12" t="s">
        <v>52</v>
      </c>
      <c r="F12">
        <v>39677</v>
      </c>
      <c r="G12" t="s">
        <v>19</v>
      </c>
      <c r="H12">
        <v>2210</v>
      </c>
      <c r="I12" t="s">
        <v>53</v>
      </c>
      <c r="J12" t="s">
        <v>54</v>
      </c>
      <c r="K12" t="s">
        <v>22</v>
      </c>
      <c r="N12">
        <v>110.47</v>
      </c>
      <c r="O12" s="18">
        <v>60</v>
      </c>
      <c r="P12">
        <v>50.47</v>
      </c>
      <c r="Q12">
        <v>100.51</v>
      </c>
      <c r="R12">
        <v>60</v>
      </c>
      <c r="S12">
        <v>40.510000000000005</v>
      </c>
      <c r="T12">
        <v>40.510000000000005</v>
      </c>
      <c r="U12">
        <v>10</v>
      </c>
      <c r="W12">
        <v>30.510000000000005</v>
      </c>
      <c r="X12">
        <v>1</v>
      </c>
    </row>
    <row r="13" spans="1:24" x14ac:dyDescent="0.3">
      <c r="A13">
        <v>52</v>
      </c>
      <c r="B13">
        <v>348339</v>
      </c>
      <c r="C13" t="s">
        <v>16</v>
      </c>
      <c r="D13" t="s">
        <v>55</v>
      </c>
      <c r="E13" t="s">
        <v>56</v>
      </c>
      <c r="F13">
        <v>39596</v>
      </c>
      <c r="G13" t="s">
        <v>19</v>
      </c>
      <c r="H13">
        <v>3522</v>
      </c>
      <c r="I13" t="s">
        <v>20</v>
      </c>
      <c r="J13" t="s">
        <v>54</v>
      </c>
      <c r="K13" t="s">
        <v>22</v>
      </c>
      <c r="N13">
        <v>105.19</v>
      </c>
      <c r="O13" s="18">
        <v>45</v>
      </c>
      <c r="P13">
        <v>60.19</v>
      </c>
      <c r="Q13">
        <v>106.83</v>
      </c>
      <c r="R13">
        <v>60</v>
      </c>
      <c r="S13">
        <v>46.83</v>
      </c>
      <c r="T13">
        <v>46.83</v>
      </c>
      <c r="U13">
        <v>10</v>
      </c>
      <c r="W13">
        <v>36.83</v>
      </c>
      <c r="X13">
        <v>2</v>
      </c>
    </row>
    <row r="14" spans="1:24" x14ac:dyDescent="0.3">
      <c r="A14">
        <v>51</v>
      </c>
      <c r="B14">
        <v>323987</v>
      </c>
      <c r="C14" t="s">
        <v>16</v>
      </c>
      <c r="D14" t="s">
        <v>57</v>
      </c>
      <c r="E14" t="s">
        <v>58</v>
      </c>
      <c r="F14">
        <v>39795</v>
      </c>
      <c r="G14" t="s">
        <v>19</v>
      </c>
      <c r="H14">
        <v>3522</v>
      </c>
      <c r="I14" t="s">
        <v>20</v>
      </c>
      <c r="J14" t="s">
        <v>54</v>
      </c>
      <c r="K14" t="s">
        <v>22</v>
      </c>
      <c r="N14">
        <v>97.89</v>
      </c>
      <c r="O14" s="18">
        <v>30</v>
      </c>
      <c r="P14">
        <v>67.89</v>
      </c>
      <c r="Q14">
        <v>97.75</v>
      </c>
      <c r="R14">
        <v>45</v>
      </c>
      <c r="S14">
        <v>52.75</v>
      </c>
      <c r="T14">
        <v>52.75</v>
      </c>
      <c r="U14">
        <v>10</v>
      </c>
      <c r="W14">
        <v>42.75</v>
      </c>
      <c r="X14">
        <v>3</v>
      </c>
    </row>
    <row r="15" spans="1:24" x14ac:dyDescent="0.3">
      <c r="A15">
        <v>50</v>
      </c>
      <c r="B15">
        <v>374060</v>
      </c>
      <c r="C15" t="s">
        <v>16</v>
      </c>
      <c r="D15" t="s">
        <v>59</v>
      </c>
      <c r="E15" t="s">
        <v>60</v>
      </c>
      <c r="F15">
        <v>39554</v>
      </c>
      <c r="G15" t="s">
        <v>19</v>
      </c>
      <c r="H15">
        <v>3506</v>
      </c>
      <c r="I15" t="s">
        <v>61</v>
      </c>
      <c r="J15" t="s">
        <v>54</v>
      </c>
      <c r="K15" t="s">
        <v>22</v>
      </c>
      <c r="N15">
        <v>113.81</v>
      </c>
      <c r="O15" s="18">
        <v>60</v>
      </c>
      <c r="P15">
        <v>53.81</v>
      </c>
      <c r="Q15">
        <v>115.98</v>
      </c>
      <c r="R15">
        <v>60</v>
      </c>
      <c r="S15">
        <v>55.980000000000004</v>
      </c>
      <c r="T15">
        <v>53.81</v>
      </c>
      <c r="U15">
        <v>10</v>
      </c>
      <c r="W15">
        <v>43.81</v>
      </c>
      <c r="X15">
        <v>4</v>
      </c>
    </row>
    <row r="16" spans="1:24" x14ac:dyDescent="0.3">
      <c r="A16">
        <v>47</v>
      </c>
      <c r="B16">
        <v>370946</v>
      </c>
      <c r="C16" t="s">
        <v>16</v>
      </c>
      <c r="D16" t="s">
        <v>62</v>
      </c>
      <c r="E16" t="s">
        <v>63</v>
      </c>
      <c r="F16">
        <v>39520</v>
      </c>
      <c r="G16" t="s">
        <v>19</v>
      </c>
      <c r="H16">
        <v>2904</v>
      </c>
      <c r="I16" t="s">
        <v>49</v>
      </c>
      <c r="J16" t="s">
        <v>54</v>
      </c>
      <c r="K16" t="s">
        <v>22</v>
      </c>
      <c r="N16">
        <v>124.36</v>
      </c>
      <c r="O16" s="18">
        <v>60</v>
      </c>
      <c r="P16">
        <v>64.36</v>
      </c>
      <c r="Q16">
        <v>130.15</v>
      </c>
      <c r="R16">
        <v>30</v>
      </c>
      <c r="S16">
        <v>100.15</v>
      </c>
      <c r="T16">
        <v>64.36</v>
      </c>
      <c r="U16">
        <v>10</v>
      </c>
      <c r="W16">
        <v>54.36</v>
      </c>
      <c r="X16">
        <v>5</v>
      </c>
    </row>
    <row r="17" spans="1:24" x14ac:dyDescent="0.3">
      <c r="A17">
        <v>48</v>
      </c>
      <c r="B17">
        <v>421881</v>
      </c>
      <c r="C17" t="s">
        <v>16</v>
      </c>
      <c r="D17" t="s">
        <v>64</v>
      </c>
      <c r="E17" t="s">
        <v>65</v>
      </c>
      <c r="F17">
        <v>39657</v>
      </c>
      <c r="G17" t="s">
        <v>19</v>
      </c>
      <c r="H17">
        <v>2912</v>
      </c>
      <c r="I17" t="s">
        <v>25</v>
      </c>
      <c r="J17" t="s">
        <v>54</v>
      </c>
      <c r="K17" t="s">
        <v>22</v>
      </c>
      <c r="N17">
        <v>142.34</v>
      </c>
      <c r="O17" s="18">
        <v>60</v>
      </c>
      <c r="P17">
        <v>82.34</v>
      </c>
      <c r="Q17">
        <v>128.16</v>
      </c>
      <c r="R17">
        <v>60</v>
      </c>
      <c r="S17">
        <v>68.16</v>
      </c>
      <c r="T17">
        <v>68.16</v>
      </c>
      <c r="U17">
        <v>10</v>
      </c>
      <c r="W17">
        <v>58.16</v>
      </c>
      <c r="X17">
        <v>6</v>
      </c>
    </row>
    <row r="18" spans="1:24" x14ac:dyDescent="0.3">
      <c r="A18">
        <v>44</v>
      </c>
      <c r="B18">
        <v>377359</v>
      </c>
      <c r="C18" t="s">
        <v>16</v>
      </c>
      <c r="D18" t="s">
        <v>66</v>
      </c>
      <c r="E18" t="s">
        <v>67</v>
      </c>
      <c r="F18">
        <v>39458</v>
      </c>
      <c r="G18" t="s">
        <v>19</v>
      </c>
      <c r="H18">
        <v>2212</v>
      </c>
      <c r="I18" t="s">
        <v>68</v>
      </c>
      <c r="J18" t="s">
        <v>54</v>
      </c>
      <c r="K18" t="s">
        <v>22</v>
      </c>
      <c r="N18">
        <v>108.13</v>
      </c>
      <c r="O18" s="18">
        <v>15</v>
      </c>
      <c r="P18">
        <v>93.13</v>
      </c>
      <c r="Q18">
        <v>124.66</v>
      </c>
      <c r="R18">
        <v>45</v>
      </c>
      <c r="S18">
        <v>79.66</v>
      </c>
      <c r="T18">
        <v>79.66</v>
      </c>
      <c r="U18">
        <v>10</v>
      </c>
      <c r="W18">
        <v>69.66</v>
      </c>
      <c r="X18">
        <v>7</v>
      </c>
    </row>
    <row r="19" spans="1:24" x14ac:dyDescent="0.3">
      <c r="A19">
        <v>46</v>
      </c>
      <c r="B19">
        <v>327067</v>
      </c>
      <c r="C19" t="s">
        <v>16</v>
      </c>
      <c r="D19" t="s">
        <v>69</v>
      </c>
      <c r="E19" t="s">
        <v>70</v>
      </c>
      <c r="F19">
        <v>39564</v>
      </c>
      <c r="G19" t="s">
        <v>19</v>
      </c>
      <c r="H19">
        <v>2214</v>
      </c>
      <c r="I19" t="s">
        <v>71</v>
      </c>
      <c r="J19" t="s">
        <v>54</v>
      </c>
      <c r="K19" t="s">
        <v>22</v>
      </c>
      <c r="N19">
        <v>113.2</v>
      </c>
      <c r="O19" s="18">
        <v>30</v>
      </c>
      <c r="P19">
        <v>83.2</v>
      </c>
      <c r="Q19">
        <v>116.06</v>
      </c>
      <c r="S19">
        <v>116.06</v>
      </c>
      <c r="T19">
        <v>83.2</v>
      </c>
      <c r="U19">
        <v>10</v>
      </c>
      <c r="W19">
        <v>73.2</v>
      </c>
      <c r="X19">
        <v>8</v>
      </c>
    </row>
    <row r="20" spans="1:24" x14ac:dyDescent="0.3">
      <c r="A20">
        <v>45</v>
      </c>
      <c r="B20">
        <v>327065</v>
      </c>
      <c r="C20" t="s">
        <v>16</v>
      </c>
      <c r="D20" t="s">
        <v>72</v>
      </c>
      <c r="E20" t="s">
        <v>73</v>
      </c>
      <c r="F20">
        <v>39635</v>
      </c>
      <c r="G20" t="s">
        <v>19</v>
      </c>
      <c r="H20">
        <v>2214</v>
      </c>
      <c r="I20" t="s">
        <v>71</v>
      </c>
      <c r="J20" t="s">
        <v>54</v>
      </c>
      <c r="K20" t="s">
        <v>22</v>
      </c>
      <c r="N20">
        <v>114.45</v>
      </c>
      <c r="O20" s="18">
        <v>30</v>
      </c>
      <c r="P20">
        <v>84.45</v>
      </c>
      <c r="Q20">
        <v>125.93</v>
      </c>
      <c r="S20">
        <v>125.93</v>
      </c>
      <c r="T20">
        <v>84.45</v>
      </c>
      <c r="U20">
        <v>10</v>
      </c>
      <c r="W20">
        <v>74.45</v>
      </c>
      <c r="X20">
        <v>9</v>
      </c>
    </row>
    <row r="21" spans="1:24" x14ac:dyDescent="0.3">
      <c r="A21">
        <v>49</v>
      </c>
      <c r="B21">
        <v>451411</v>
      </c>
      <c r="C21" t="s">
        <v>16</v>
      </c>
      <c r="D21" t="s">
        <v>74</v>
      </c>
      <c r="E21" t="s">
        <v>75</v>
      </c>
      <c r="F21">
        <v>40143</v>
      </c>
      <c r="G21" t="s">
        <v>19</v>
      </c>
      <c r="H21">
        <v>2912</v>
      </c>
      <c r="I21" t="s">
        <v>25</v>
      </c>
      <c r="J21" t="s">
        <v>54</v>
      </c>
      <c r="K21" t="s">
        <v>22</v>
      </c>
      <c r="N21" t="s">
        <v>44</v>
      </c>
      <c r="P21">
        <v>999</v>
      </c>
      <c r="Q21">
        <v>202.17</v>
      </c>
      <c r="R21">
        <v>60</v>
      </c>
      <c r="S21">
        <v>142.16999999999999</v>
      </c>
      <c r="T21">
        <v>142.16999999999999</v>
      </c>
      <c r="U21">
        <v>0</v>
      </c>
      <c r="W21">
        <v>142.16999999999999</v>
      </c>
      <c r="X21">
        <v>10</v>
      </c>
    </row>
    <row r="22" spans="1:24" x14ac:dyDescent="0.3">
      <c r="A22">
        <v>53</v>
      </c>
      <c r="B22">
        <v>453356</v>
      </c>
      <c r="C22" t="s">
        <v>16</v>
      </c>
      <c r="D22" t="s">
        <v>76</v>
      </c>
      <c r="E22" t="s">
        <v>77</v>
      </c>
      <c r="F22">
        <v>39504</v>
      </c>
      <c r="G22" t="s">
        <v>19</v>
      </c>
      <c r="H22">
        <v>5604</v>
      </c>
      <c r="I22" t="s">
        <v>28</v>
      </c>
      <c r="J22" t="s">
        <v>54</v>
      </c>
      <c r="K22" t="s">
        <v>22</v>
      </c>
      <c r="N22">
        <v>283.10000000000002</v>
      </c>
      <c r="O22" s="18">
        <v>30</v>
      </c>
      <c r="P22">
        <v>253.10000000000002</v>
      </c>
      <c r="Q22">
        <v>187.5</v>
      </c>
      <c r="R22">
        <v>15</v>
      </c>
      <c r="S22">
        <v>172.5</v>
      </c>
      <c r="T22">
        <v>172.5</v>
      </c>
      <c r="U22">
        <v>0</v>
      </c>
      <c r="W22">
        <v>172.5</v>
      </c>
      <c r="X22">
        <v>11</v>
      </c>
    </row>
    <row r="23" spans="1:24" x14ac:dyDescent="0.3">
      <c r="A23">
        <v>77</v>
      </c>
      <c r="B23">
        <v>471506</v>
      </c>
      <c r="C23" t="s">
        <v>16</v>
      </c>
      <c r="D23" t="s">
        <v>78</v>
      </c>
      <c r="E23" t="s">
        <v>79</v>
      </c>
      <c r="F23">
        <v>40984</v>
      </c>
      <c r="G23" t="s">
        <v>80</v>
      </c>
      <c r="H23">
        <v>2211</v>
      </c>
      <c r="I23" t="s">
        <v>37</v>
      </c>
      <c r="J23" t="s">
        <v>21</v>
      </c>
      <c r="K23" t="s">
        <v>22</v>
      </c>
      <c r="N23">
        <v>133.25</v>
      </c>
      <c r="O23" s="18">
        <v>60</v>
      </c>
      <c r="P23">
        <v>73.25</v>
      </c>
      <c r="Q23">
        <v>136.94999999999999</v>
      </c>
      <c r="R23">
        <v>60</v>
      </c>
      <c r="S23">
        <v>76.949999999999989</v>
      </c>
      <c r="T23">
        <v>73.25</v>
      </c>
      <c r="U23">
        <v>0</v>
      </c>
      <c r="W23">
        <v>73.25</v>
      </c>
      <c r="X23">
        <v>1</v>
      </c>
    </row>
    <row r="24" spans="1:24" x14ac:dyDescent="0.3">
      <c r="A24">
        <v>78</v>
      </c>
      <c r="B24">
        <v>420846</v>
      </c>
      <c r="C24" t="s">
        <v>16</v>
      </c>
      <c r="D24" t="s">
        <v>81</v>
      </c>
      <c r="E24" t="s">
        <v>82</v>
      </c>
      <c r="F24">
        <v>40949</v>
      </c>
      <c r="G24" t="s">
        <v>80</v>
      </c>
      <c r="H24">
        <v>2904</v>
      </c>
      <c r="I24" t="s">
        <v>49</v>
      </c>
      <c r="J24" t="s">
        <v>21</v>
      </c>
      <c r="K24" t="s">
        <v>22</v>
      </c>
      <c r="N24">
        <v>137.22999999999999</v>
      </c>
      <c r="O24" s="18">
        <v>60</v>
      </c>
      <c r="P24">
        <v>77.22999999999999</v>
      </c>
      <c r="Q24">
        <v>138.26</v>
      </c>
      <c r="R24">
        <v>60</v>
      </c>
      <c r="S24">
        <v>78.259999999999991</v>
      </c>
      <c r="T24">
        <v>77.22999999999999</v>
      </c>
      <c r="U24">
        <v>0</v>
      </c>
      <c r="W24">
        <v>77.22999999999999</v>
      </c>
      <c r="X24">
        <v>2</v>
      </c>
    </row>
    <row r="25" spans="1:24" x14ac:dyDescent="0.3">
      <c r="A25">
        <v>79</v>
      </c>
      <c r="B25">
        <v>455810</v>
      </c>
      <c r="C25" t="s">
        <v>16</v>
      </c>
      <c r="D25" t="s">
        <v>83</v>
      </c>
      <c r="E25" t="s">
        <v>84</v>
      </c>
      <c r="F25">
        <v>41227</v>
      </c>
      <c r="G25" t="s">
        <v>80</v>
      </c>
      <c r="H25">
        <v>2912</v>
      </c>
      <c r="I25" t="s">
        <v>25</v>
      </c>
      <c r="J25" t="s">
        <v>21</v>
      </c>
      <c r="K25" t="s">
        <v>22</v>
      </c>
      <c r="N25">
        <v>145.69999999999999</v>
      </c>
      <c r="O25" s="18">
        <v>60</v>
      </c>
      <c r="P25">
        <v>85.699999999999989</v>
      </c>
      <c r="Q25">
        <v>213.15</v>
      </c>
      <c r="R25">
        <v>60</v>
      </c>
      <c r="S25">
        <v>153.15</v>
      </c>
      <c r="T25">
        <v>85.699999999999989</v>
      </c>
      <c r="U25">
        <v>0</v>
      </c>
      <c r="W25">
        <v>85.699999999999989</v>
      </c>
      <c r="X25">
        <v>3</v>
      </c>
    </row>
    <row r="26" spans="1:24" x14ac:dyDescent="0.3">
      <c r="A26">
        <v>80</v>
      </c>
      <c r="B26">
        <v>481199</v>
      </c>
      <c r="C26" t="s">
        <v>16</v>
      </c>
      <c r="D26" t="s">
        <v>85</v>
      </c>
      <c r="E26" t="s">
        <v>86</v>
      </c>
      <c r="F26">
        <v>41598</v>
      </c>
      <c r="G26" t="s">
        <v>80</v>
      </c>
      <c r="H26">
        <v>3506</v>
      </c>
      <c r="I26" t="s">
        <v>61</v>
      </c>
      <c r="J26" t="s">
        <v>21</v>
      </c>
      <c r="K26" t="s">
        <v>22</v>
      </c>
      <c r="N26" t="s">
        <v>44</v>
      </c>
      <c r="P26">
        <v>999</v>
      </c>
      <c r="Q26">
        <v>186.96</v>
      </c>
      <c r="R26">
        <v>45</v>
      </c>
      <c r="S26">
        <v>141.96</v>
      </c>
      <c r="T26">
        <v>141.96</v>
      </c>
      <c r="U26">
        <v>0</v>
      </c>
      <c r="W26">
        <v>141.96</v>
      </c>
      <c r="X26">
        <v>4</v>
      </c>
    </row>
    <row r="27" spans="1:24" x14ac:dyDescent="0.3">
      <c r="A27">
        <v>115</v>
      </c>
      <c r="B27">
        <v>374455</v>
      </c>
      <c r="C27" t="s">
        <v>16</v>
      </c>
      <c r="D27" t="s">
        <v>87</v>
      </c>
      <c r="E27" t="s">
        <v>32</v>
      </c>
      <c r="F27">
        <v>41036</v>
      </c>
      <c r="G27" t="s">
        <v>80</v>
      </c>
      <c r="H27">
        <v>5611</v>
      </c>
      <c r="I27" t="s">
        <v>88</v>
      </c>
      <c r="J27" t="s">
        <v>21</v>
      </c>
      <c r="K27" t="s">
        <v>22</v>
      </c>
      <c r="N27">
        <v>301.2</v>
      </c>
      <c r="O27" s="18">
        <v>45</v>
      </c>
      <c r="P27">
        <v>256.2</v>
      </c>
      <c r="Q27">
        <v>218.84</v>
      </c>
      <c r="R27">
        <v>30</v>
      </c>
      <c r="S27">
        <v>188.84</v>
      </c>
      <c r="T27">
        <v>188.84</v>
      </c>
      <c r="W27">
        <v>188.84</v>
      </c>
      <c r="X27">
        <v>5</v>
      </c>
    </row>
    <row r="28" spans="1:24" x14ac:dyDescent="0.3">
      <c r="A28">
        <v>6</v>
      </c>
      <c r="B28">
        <v>421920</v>
      </c>
      <c r="C28" t="s">
        <v>16</v>
      </c>
      <c r="D28" t="s">
        <v>89</v>
      </c>
      <c r="E28" t="s">
        <v>90</v>
      </c>
      <c r="F28">
        <v>41487</v>
      </c>
      <c r="G28" t="s">
        <v>80</v>
      </c>
      <c r="H28">
        <v>5609</v>
      </c>
      <c r="I28" t="s">
        <v>91</v>
      </c>
      <c r="J28" t="s">
        <v>21</v>
      </c>
      <c r="K28" t="s">
        <v>22</v>
      </c>
      <c r="N28" t="s">
        <v>50</v>
      </c>
      <c r="P28">
        <v>999</v>
      </c>
      <c r="Q28" t="s">
        <v>50</v>
      </c>
      <c r="S28">
        <v>999</v>
      </c>
      <c r="T28">
        <v>999</v>
      </c>
      <c r="W28">
        <v>999</v>
      </c>
      <c r="X28">
        <v>6</v>
      </c>
    </row>
    <row r="29" spans="1:24" x14ac:dyDescent="0.3">
      <c r="A29">
        <v>54</v>
      </c>
      <c r="B29">
        <v>351761</v>
      </c>
      <c r="C29" t="s">
        <v>16</v>
      </c>
      <c r="D29" t="s">
        <v>29</v>
      </c>
      <c r="E29" t="s">
        <v>92</v>
      </c>
      <c r="F29">
        <v>40370</v>
      </c>
      <c r="G29" t="s">
        <v>80</v>
      </c>
      <c r="H29">
        <v>2209</v>
      </c>
      <c r="I29" t="s">
        <v>31</v>
      </c>
      <c r="J29" t="s">
        <v>38</v>
      </c>
      <c r="K29" t="s">
        <v>22</v>
      </c>
      <c r="N29">
        <v>105.23</v>
      </c>
      <c r="O29" s="18">
        <v>60</v>
      </c>
      <c r="P29">
        <v>45.230000000000004</v>
      </c>
      <c r="Q29">
        <v>109.04</v>
      </c>
      <c r="R29">
        <v>60</v>
      </c>
      <c r="S29">
        <v>49.040000000000006</v>
      </c>
      <c r="T29">
        <v>45.230000000000004</v>
      </c>
      <c r="U29">
        <v>10</v>
      </c>
      <c r="W29">
        <v>35.230000000000004</v>
      </c>
      <c r="X29">
        <v>1</v>
      </c>
    </row>
    <row r="30" spans="1:24" x14ac:dyDescent="0.3">
      <c r="A30">
        <v>56</v>
      </c>
      <c r="B30">
        <v>373320</v>
      </c>
      <c r="C30" t="s">
        <v>16</v>
      </c>
      <c r="D30" t="s">
        <v>93</v>
      </c>
      <c r="E30" t="s">
        <v>94</v>
      </c>
      <c r="F30">
        <v>40208</v>
      </c>
      <c r="G30" t="s">
        <v>80</v>
      </c>
      <c r="H30">
        <v>2210</v>
      </c>
      <c r="I30" t="s">
        <v>53</v>
      </c>
      <c r="J30" t="s">
        <v>38</v>
      </c>
      <c r="K30" t="s">
        <v>22</v>
      </c>
      <c r="N30">
        <v>115.72</v>
      </c>
      <c r="O30" s="18">
        <v>60</v>
      </c>
      <c r="P30">
        <v>55.72</v>
      </c>
      <c r="Q30">
        <v>106.08</v>
      </c>
      <c r="R30">
        <v>45</v>
      </c>
      <c r="S30">
        <v>61.08</v>
      </c>
      <c r="T30">
        <v>55.72</v>
      </c>
      <c r="U30">
        <v>10</v>
      </c>
      <c r="W30">
        <v>45.72</v>
      </c>
      <c r="X30">
        <v>2</v>
      </c>
    </row>
    <row r="31" spans="1:24" x14ac:dyDescent="0.3">
      <c r="A31">
        <v>60</v>
      </c>
      <c r="B31">
        <v>359067</v>
      </c>
      <c r="C31" t="s">
        <v>16</v>
      </c>
      <c r="D31" t="s">
        <v>95</v>
      </c>
      <c r="E31" t="s">
        <v>96</v>
      </c>
      <c r="F31">
        <v>40758</v>
      </c>
      <c r="G31" t="s">
        <v>80</v>
      </c>
      <c r="H31">
        <v>2903</v>
      </c>
      <c r="I31" t="s">
        <v>97</v>
      </c>
      <c r="J31" t="s">
        <v>38</v>
      </c>
      <c r="K31" t="s">
        <v>22</v>
      </c>
      <c r="N31">
        <v>125.16</v>
      </c>
      <c r="O31" s="18">
        <v>60</v>
      </c>
      <c r="P31">
        <v>65.16</v>
      </c>
      <c r="Q31">
        <v>119.08</v>
      </c>
      <c r="R31">
        <v>60</v>
      </c>
      <c r="S31">
        <v>59.08</v>
      </c>
      <c r="T31">
        <v>59.08</v>
      </c>
      <c r="U31">
        <v>10</v>
      </c>
      <c r="W31">
        <v>49.08</v>
      </c>
      <c r="X31">
        <v>3</v>
      </c>
    </row>
    <row r="32" spans="1:24" x14ac:dyDescent="0.3">
      <c r="A32">
        <v>61</v>
      </c>
      <c r="B32">
        <v>374846</v>
      </c>
      <c r="C32" t="s">
        <v>16</v>
      </c>
      <c r="D32" t="s">
        <v>98</v>
      </c>
      <c r="E32" t="s">
        <v>99</v>
      </c>
      <c r="F32">
        <v>40193</v>
      </c>
      <c r="G32" t="s">
        <v>80</v>
      </c>
      <c r="H32">
        <v>2903</v>
      </c>
      <c r="I32" t="s">
        <v>97</v>
      </c>
      <c r="J32" t="s">
        <v>38</v>
      </c>
      <c r="K32" t="s">
        <v>22</v>
      </c>
      <c r="N32">
        <v>125.84</v>
      </c>
      <c r="O32" s="18">
        <v>60</v>
      </c>
      <c r="P32">
        <v>65.84</v>
      </c>
      <c r="Q32">
        <v>123.6</v>
      </c>
      <c r="R32">
        <v>60</v>
      </c>
      <c r="S32">
        <v>63.599999999999994</v>
      </c>
      <c r="T32">
        <v>63.599999999999994</v>
      </c>
      <c r="U32">
        <v>10</v>
      </c>
      <c r="W32">
        <v>53.599999999999994</v>
      </c>
      <c r="X32">
        <v>4</v>
      </c>
    </row>
    <row r="33" spans="1:24" x14ac:dyDescent="0.3">
      <c r="A33">
        <v>64</v>
      </c>
      <c r="B33">
        <v>455826</v>
      </c>
      <c r="C33" t="s">
        <v>16</v>
      </c>
      <c r="D33" t="s">
        <v>83</v>
      </c>
      <c r="E33" t="s">
        <v>100</v>
      </c>
      <c r="F33">
        <v>40524</v>
      </c>
      <c r="G33" t="s">
        <v>80</v>
      </c>
      <c r="H33">
        <v>2912</v>
      </c>
      <c r="I33" t="s">
        <v>25</v>
      </c>
      <c r="J33" t="s">
        <v>38</v>
      </c>
      <c r="K33" t="s">
        <v>22</v>
      </c>
      <c r="N33">
        <v>150.38999999999999</v>
      </c>
      <c r="O33" s="18">
        <v>60</v>
      </c>
      <c r="P33">
        <v>90.389999999999986</v>
      </c>
      <c r="Q33">
        <v>120.23</v>
      </c>
      <c r="R33">
        <v>60</v>
      </c>
      <c r="S33">
        <v>60.230000000000004</v>
      </c>
      <c r="T33">
        <v>60.230000000000004</v>
      </c>
      <c r="U33">
        <v>0</v>
      </c>
      <c r="W33">
        <v>60.230000000000004</v>
      </c>
      <c r="X33">
        <v>5</v>
      </c>
    </row>
    <row r="34" spans="1:24" x14ac:dyDescent="0.3">
      <c r="A34">
        <v>65</v>
      </c>
      <c r="B34">
        <v>374030</v>
      </c>
      <c r="C34" t="s">
        <v>16</v>
      </c>
      <c r="D34" t="s">
        <v>101</v>
      </c>
      <c r="E34" t="s">
        <v>102</v>
      </c>
      <c r="F34">
        <v>40557</v>
      </c>
      <c r="G34" t="s">
        <v>80</v>
      </c>
      <c r="H34">
        <v>3506</v>
      </c>
      <c r="I34" t="s">
        <v>61</v>
      </c>
      <c r="J34" t="s">
        <v>38</v>
      </c>
      <c r="K34" t="s">
        <v>22</v>
      </c>
      <c r="N34">
        <v>117.14</v>
      </c>
      <c r="O34" s="18">
        <v>45</v>
      </c>
      <c r="P34">
        <v>72.14</v>
      </c>
      <c r="Q34">
        <v>170.78</v>
      </c>
      <c r="R34">
        <v>60</v>
      </c>
      <c r="S34">
        <v>110.78</v>
      </c>
      <c r="T34">
        <v>72.14</v>
      </c>
      <c r="U34">
        <v>10</v>
      </c>
      <c r="W34">
        <v>62.14</v>
      </c>
      <c r="X34">
        <v>6</v>
      </c>
    </row>
    <row r="35" spans="1:24" x14ac:dyDescent="0.3">
      <c r="A35">
        <v>57</v>
      </c>
      <c r="B35">
        <v>470893</v>
      </c>
      <c r="C35" t="s">
        <v>16</v>
      </c>
      <c r="D35" t="s">
        <v>103</v>
      </c>
      <c r="E35" t="s">
        <v>104</v>
      </c>
      <c r="F35">
        <v>40199</v>
      </c>
      <c r="G35" t="s">
        <v>80</v>
      </c>
      <c r="H35">
        <v>2211</v>
      </c>
      <c r="I35" t="s">
        <v>37</v>
      </c>
      <c r="J35" t="s">
        <v>38</v>
      </c>
      <c r="K35" t="s">
        <v>22</v>
      </c>
      <c r="N35">
        <v>118.01</v>
      </c>
      <c r="O35" s="18">
        <v>45</v>
      </c>
      <c r="P35">
        <v>73.010000000000005</v>
      </c>
      <c r="Q35">
        <v>109.57</v>
      </c>
      <c r="R35">
        <v>30</v>
      </c>
      <c r="S35">
        <v>79.569999999999993</v>
      </c>
      <c r="T35">
        <v>73.010000000000005</v>
      </c>
      <c r="U35">
        <v>10</v>
      </c>
      <c r="W35">
        <v>63.010000000000005</v>
      </c>
      <c r="X35">
        <v>7</v>
      </c>
    </row>
    <row r="36" spans="1:24" x14ac:dyDescent="0.3">
      <c r="A36">
        <v>67</v>
      </c>
      <c r="B36">
        <v>373258</v>
      </c>
      <c r="C36" t="s">
        <v>16</v>
      </c>
      <c r="D36" t="s">
        <v>105</v>
      </c>
      <c r="E36" t="s">
        <v>106</v>
      </c>
      <c r="F36">
        <v>40538</v>
      </c>
      <c r="G36" t="s">
        <v>80</v>
      </c>
      <c r="H36">
        <v>5604</v>
      </c>
      <c r="I36" t="s">
        <v>28</v>
      </c>
      <c r="J36" t="s">
        <v>38</v>
      </c>
      <c r="K36" t="s">
        <v>22</v>
      </c>
      <c r="N36">
        <v>118.45</v>
      </c>
      <c r="O36" s="18">
        <v>45</v>
      </c>
      <c r="P36">
        <v>73.45</v>
      </c>
      <c r="Q36">
        <v>118.92</v>
      </c>
      <c r="R36">
        <v>45</v>
      </c>
      <c r="S36">
        <v>73.92</v>
      </c>
      <c r="T36">
        <v>73.45</v>
      </c>
      <c r="U36">
        <v>10</v>
      </c>
      <c r="W36">
        <v>63.45</v>
      </c>
      <c r="X36">
        <v>8</v>
      </c>
    </row>
    <row r="37" spans="1:24" x14ac:dyDescent="0.3">
      <c r="A37">
        <v>71</v>
      </c>
      <c r="B37">
        <v>376457</v>
      </c>
      <c r="C37" t="s">
        <v>16</v>
      </c>
      <c r="D37" t="s">
        <v>107</v>
      </c>
      <c r="E37" t="s">
        <v>108</v>
      </c>
      <c r="F37">
        <v>40440</v>
      </c>
      <c r="G37" t="s">
        <v>80</v>
      </c>
      <c r="H37">
        <v>5605</v>
      </c>
      <c r="I37" t="s">
        <v>109</v>
      </c>
      <c r="J37" t="s">
        <v>38</v>
      </c>
      <c r="K37" t="s">
        <v>22</v>
      </c>
      <c r="N37">
        <v>104.73</v>
      </c>
      <c r="O37" s="18">
        <v>30</v>
      </c>
      <c r="P37">
        <v>74.73</v>
      </c>
      <c r="Q37">
        <v>111.49</v>
      </c>
      <c r="R37">
        <v>30</v>
      </c>
      <c r="S37">
        <v>81.489999999999995</v>
      </c>
      <c r="T37">
        <v>74.73</v>
      </c>
      <c r="U37">
        <v>10</v>
      </c>
      <c r="W37">
        <v>64.73</v>
      </c>
      <c r="X37">
        <v>9</v>
      </c>
    </row>
    <row r="38" spans="1:24" x14ac:dyDescent="0.3">
      <c r="A38">
        <v>58</v>
      </c>
      <c r="B38">
        <v>465091</v>
      </c>
      <c r="C38" t="s">
        <v>16</v>
      </c>
      <c r="D38" t="s">
        <v>110</v>
      </c>
      <c r="E38" t="s">
        <v>111</v>
      </c>
      <c r="F38">
        <v>40776</v>
      </c>
      <c r="G38" t="s">
        <v>80</v>
      </c>
      <c r="H38">
        <v>2211</v>
      </c>
      <c r="I38" t="s">
        <v>37</v>
      </c>
      <c r="J38" t="s">
        <v>38</v>
      </c>
      <c r="K38" t="s">
        <v>22</v>
      </c>
      <c r="N38">
        <v>125.99</v>
      </c>
      <c r="O38" s="18">
        <v>45</v>
      </c>
      <c r="P38">
        <v>80.989999999999995</v>
      </c>
      <c r="Q38">
        <v>127.77</v>
      </c>
      <c r="R38">
        <v>60</v>
      </c>
      <c r="S38">
        <v>67.77</v>
      </c>
      <c r="T38">
        <v>67.77</v>
      </c>
      <c r="U38">
        <v>0</v>
      </c>
      <c r="W38">
        <v>67.77</v>
      </c>
      <c r="X38">
        <v>10</v>
      </c>
    </row>
    <row r="39" spans="1:24" x14ac:dyDescent="0.3">
      <c r="A39">
        <v>66</v>
      </c>
      <c r="B39">
        <v>371692</v>
      </c>
      <c r="C39" t="s">
        <v>16</v>
      </c>
      <c r="D39" t="s">
        <v>112</v>
      </c>
      <c r="E39" t="s">
        <v>113</v>
      </c>
      <c r="F39">
        <v>40637</v>
      </c>
      <c r="G39" t="s">
        <v>80</v>
      </c>
      <c r="H39">
        <v>3522</v>
      </c>
      <c r="I39" t="s">
        <v>20</v>
      </c>
      <c r="J39" t="s">
        <v>38</v>
      </c>
      <c r="K39" t="s">
        <v>22</v>
      </c>
      <c r="N39">
        <v>115.39</v>
      </c>
      <c r="O39" s="18">
        <v>30</v>
      </c>
      <c r="P39">
        <v>85.39</v>
      </c>
      <c r="Q39">
        <v>114.86</v>
      </c>
      <c r="R39">
        <v>45</v>
      </c>
      <c r="S39">
        <v>69.86</v>
      </c>
      <c r="T39">
        <v>69.86</v>
      </c>
      <c r="U39">
        <v>0</v>
      </c>
      <c r="W39">
        <v>69.86</v>
      </c>
      <c r="X39">
        <v>11</v>
      </c>
    </row>
    <row r="40" spans="1:24" x14ac:dyDescent="0.3">
      <c r="A40">
        <v>63</v>
      </c>
      <c r="B40">
        <v>453609</v>
      </c>
      <c r="C40" t="s">
        <v>16</v>
      </c>
      <c r="D40" t="s">
        <v>114</v>
      </c>
      <c r="E40" t="s">
        <v>115</v>
      </c>
      <c r="F40">
        <v>40652</v>
      </c>
      <c r="G40" t="s">
        <v>80</v>
      </c>
      <c r="H40">
        <v>2912</v>
      </c>
      <c r="I40" t="s">
        <v>25</v>
      </c>
      <c r="J40" t="s">
        <v>38</v>
      </c>
      <c r="K40" t="s">
        <v>22</v>
      </c>
      <c r="N40">
        <v>142.15</v>
      </c>
      <c r="O40" s="18">
        <v>60</v>
      </c>
      <c r="P40">
        <v>82.15</v>
      </c>
      <c r="Q40">
        <v>130.94999999999999</v>
      </c>
      <c r="R40">
        <v>60</v>
      </c>
      <c r="S40">
        <v>70.949999999999989</v>
      </c>
      <c r="T40">
        <v>70.949999999999989</v>
      </c>
      <c r="U40">
        <v>0</v>
      </c>
      <c r="W40">
        <v>70.949999999999989</v>
      </c>
      <c r="X40">
        <v>12</v>
      </c>
    </row>
    <row r="41" spans="1:24" x14ac:dyDescent="0.3">
      <c r="A41">
        <v>69</v>
      </c>
      <c r="B41">
        <v>455654</v>
      </c>
      <c r="C41" t="s">
        <v>16</v>
      </c>
      <c r="D41" t="s">
        <v>116</v>
      </c>
      <c r="E41" t="s">
        <v>92</v>
      </c>
      <c r="F41">
        <v>40302</v>
      </c>
      <c r="G41" t="s">
        <v>80</v>
      </c>
      <c r="H41">
        <v>5604</v>
      </c>
      <c r="I41" t="s">
        <v>28</v>
      </c>
      <c r="J41" t="s">
        <v>38</v>
      </c>
      <c r="K41" t="s">
        <v>22</v>
      </c>
      <c r="N41">
        <v>131.35</v>
      </c>
      <c r="O41" s="18">
        <v>45</v>
      </c>
      <c r="P41">
        <v>86.35</v>
      </c>
      <c r="Q41">
        <v>144.41999999999999</v>
      </c>
      <c r="R41">
        <v>60</v>
      </c>
      <c r="S41">
        <v>84.419999999999987</v>
      </c>
      <c r="T41">
        <v>84.419999999999987</v>
      </c>
      <c r="U41">
        <v>0</v>
      </c>
      <c r="W41">
        <v>84.419999999999987</v>
      </c>
      <c r="X41">
        <v>13</v>
      </c>
    </row>
    <row r="42" spans="1:24" x14ac:dyDescent="0.3">
      <c r="A42">
        <v>62</v>
      </c>
      <c r="B42">
        <v>471659</v>
      </c>
      <c r="C42" t="s">
        <v>16</v>
      </c>
      <c r="D42" t="s">
        <v>117</v>
      </c>
      <c r="E42" t="s">
        <v>118</v>
      </c>
      <c r="F42">
        <v>40237</v>
      </c>
      <c r="G42" t="s">
        <v>80</v>
      </c>
      <c r="H42">
        <v>2903</v>
      </c>
      <c r="I42" t="s">
        <v>97</v>
      </c>
      <c r="J42" t="s">
        <v>38</v>
      </c>
      <c r="K42" t="s">
        <v>22</v>
      </c>
      <c r="N42">
        <v>143.12</v>
      </c>
      <c r="O42" s="18">
        <v>30</v>
      </c>
      <c r="P42">
        <v>113.12</v>
      </c>
      <c r="Q42">
        <v>164.08</v>
      </c>
      <c r="R42">
        <v>45</v>
      </c>
      <c r="S42">
        <v>119.08000000000001</v>
      </c>
      <c r="T42">
        <v>113.12</v>
      </c>
      <c r="U42">
        <v>10</v>
      </c>
      <c r="W42">
        <v>103.12</v>
      </c>
      <c r="X42">
        <v>14</v>
      </c>
    </row>
    <row r="43" spans="1:24" x14ac:dyDescent="0.3">
      <c r="A43">
        <v>70</v>
      </c>
      <c r="B43">
        <v>474228</v>
      </c>
      <c r="C43" t="s">
        <v>16</v>
      </c>
      <c r="D43" t="s">
        <v>119</v>
      </c>
      <c r="E43" t="s">
        <v>120</v>
      </c>
      <c r="F43">
        <v>40406</v>
      </c>
      <c r="G43" t="s">
        <v>80</v>
      </c>
      <c r="H43">
        <v>5605</v>
      </c>
      <c r="I43" t="s">
        <v>109</v>
      </c>
      <c r="J43" t="s">
        <v>38</v>
      </c>
      <c r="K43" t="s">
        <v>22</v>
      </c>
      <c r="N43">
        <v>111.1</v>
      </c>
      <c r="P43">
        <v>111.1</v>
      </c>
      <c r="Q43" t="s">
        <v>44</v>
      </c>
      <c r="S43">
        <v>999</v>
      </c>
      <c r="T43">
        <v>111.1</v>
      </c>
      <c r="U43">
        <v>0</v>
      </c>
      <c r="W43">
        <v>111.1</v>
      </c>
      <c r="X43">
        <v>15</v>
      </c>
    </row>
    <row r="44" spans="1:24" x14ac:dyDescent="0.3">
      <c r="A44">
        <v>59</v>
      </c>
      <c r="B44">
        <v>374143</v>
      </c>
      <c r="C44" t="s">
        <v>16</v>
      </c>
      <c r="D44" t="s">
        <v>121</v>
      </c>
      <c r="E44" t="s">
        <v>122</v>
      </c>
      <c r="F44">
        <v>40807</v>
      </c>
      <c r="G44" t="s">
        <v>80</v>
      </c>
      <c r="H44">
        <v>2211</v>
      </c>
      <c r="I44" t="s">
        <v>37</v>
      </c>
      <c r="J44" t="s">
        <v>38</v>
      </c>
      <c r="K44" t="s">
        <v>22</v>
      </c>
      <c r="N44">
        <v>198.14</v>
      </c>
      <c r="O44" s="18">
        <v>60</v>
      </c>
      <c r="P44">
        <v>138.13999999999999</v>
      </c>
      <c r="Q44">
        <v>159.19999999999999</v>
      </c>
      <c r="R44">
        <v>30</v>
      </c>
      <c r="S44">
        <v>129.19999999999999</v>
      </c>
      <c r="T44">
        <v>129.19999999999999</v>
      </c>
      <c r="U44">
        <v>0</v>
      </c>
      <c r="W44">
        <v>129.19999999999999</v>
      </c>
      <c r="X44">
        <v>16</v>
      </c>
    </row>
    <row r="45" spans="1:24" x14ac:dyDescent="0.3">
      <c r="A45">
        <v>68</v>
      </c>
      <c r="B45">
        <v>474258</v>
      </c>
      <c r="C45" t="s">
        <v>16</v>
      </c>
      <c r="D45" t="s">
        <v>123</v>
      </c>
      <c r="E45" t="s">
        <v>124</v>
      </c>
      <c r="F45">
        <v>40442</v>
      </c>
      <c r="G45" t="s">
        <v>80</v>
      </c>
      <c r="H45">
        <v>5604</v>
      </c>
      <c r="I45" t="s">
        <v>28</v>
      </c>
      <c r="J45" t="s">
        <v>38</v>
      </c>
      <c r="K45" t="s">
        <v>22</v>
      </c>
      <c r="N45">
        <v>189.12</v>
      </c>
      <c r="O45" s="18">
        <v>30</v>
      </c>
      <c r="P45">
        <v>159.12</v>
      </c>
      <c r="Q45">
        <v>192.06</v>
      </c>
      <c r="R45">
        <v>45</v>
      </c>
      <c r="S45">
        <v>147.06</v>
      </c>
      <c r="T45">
        <v>147.06</v>
      </c>
      <c r="U45">
        <v>0</v>
      </c>
      <c r="W45">
        <v>147.06</v>
      </c>
      <c r="X45">
        <v>17</v>
      </c>
    </row>
    <row r="46" spans="1:24" x14ac:dyDescent="0.3">
      <c r="A46">
        <v>35</v>
      </c>
      <c r="B46">
        <v>322790</v>
      </c>
      <c r="C46" t="s">
        <v>16</v>
      </c>
      <c r="D46" t="s">
        <v>125</v>
      </c>
      <c r="E46" t="s">
        <v>126</v>
      </c>
      <c r="F46">
        <v>39693</v>
      </c>
      <c r="G46" t="s">
        <v>80</v>
      </c>
      <c r="H46">
        <v>3522</v>
      </c>
      <c r="I46" t="s">
        <v>20</v>
      </c>
      <c r="J46" t="s">
        <v>54</v>
      </c>
      <c r="K46" t="s">
        <v>22</v>
      </c>
      <c r="N46">
        <v>94.22</v>
      </c>
      <c r="O46" s="18">
        <v>45</v>
      </c>
      <c r="P46">
        <v>49.22</v>
      </c>
      <c r="Q46">
        <v>90.21</v>
      </c>
      <c r="R46">
        <v>60</v>
      </c>
      <c r="S46">
        <v>30.209999999999994</v>
      </c>
      <c r="T46">
        <v>30.209999999999994</v>
      </c>
      <c r="U46">
        <v>10</v>
      </c>
      <c r="W46">
        <v>20.209999999999994</v>
      </c>
      <c r="X46">
        <v>1</v>
      </c>
    </row>
    <row r="47" spans="1:24" x14ac:dyDescent="0.3">
      <c r="A47">
        <v>34</v>
      </c>
      <c r="B47">
        <v>324689</v>
      </c>
      <c r="C47" t="s">
        <v>16</v>
      </c>
      <c r="D47" t="s">
        <v>17</v>
      </c>
      <c r="E47" t="s">
        <v>127</v>
      </c>
      <c r="F47">
        <v>39769</v>
      </c>
      <c r="G47" t="s">
        <v>80</v>
      </c>
      <c r="H47">
        <v>3522</v>
      </c>
      <c r="I47" t="s">
        <v>20</v>
      </c>
      <c r="J47" t="s">
        <v>54</v>
      </c>
      <c r="K47" t="s">
        <v>22</v>
      </c>
      <c r="N47">
        <v>91.3</v>
      </c>
      <c r="O47" s="18">
        <v>60</v>
      </c>
      <c r="P47">
        <v>31.299999999999997</v>
      </c>
      <c r="Q47">
        <v>92.52</v>
      </c>
      <c r="R47">
        <v>60</v>
      </c>
      <c r="S47">
        <v>32.519999999999996</v>
      </c>
      <c r="T47">
        <v>31.299999999999997</v>
      </c>
      <c r="U47">
        <v>10</v>
      </c>
      <c r="W47">
        <v>21.299999999999997</v>
      </c>
      <c r="X47">
        <v>2</v>
      </c>
    </row>
    <row r="48" spans="1:24" x14ac:dyDescent="0.3">
      <c r="A48">
        <v>17</v>
      </c>
      <c r="B48">
        <v>318594</v>
      </c>
      <c r="C48" t="s">
        <v>16</v>
      </c>
      <c r="D48" t="s">
        <v>95</v>
      </c>
      <c r="E48" t="s">
        <v>76</v>
      </c>
      <c r="F48">
        <v>39719</v>
      </c>
      <c r="G48" t="s">
        <v>80</v>
      </c>
      <c r="H48">
        <v>2903</v>
      </c>
      <c r="I48" t="s">
        <v>97</v>
      </c>
      <c r="J48" t="s">
        <v>54</v>
      </c>
      <c r="K48" t="s">
        <v>22</v>
      </c>
      <c r="N48">
        <v>107.45</v>
      </c>
      <c r="O48" s="18">
        <v>45</v>
      </c>
      <c r="P48">
        <v>62.45</v>
      </c>
      <c r="Q48">
        <v>99.89</v>
      </c>
      <c r="R48">
        <v>60</v>
      </c>
      <c r="S48">
        <v>39.89</v>
      </c>
      <c r="T48">
        <v>39.89</v>
      </c>
      <c r="U48">
        <v>17</v>
      </c>
      <c r="W48">
        <v>22.89</v>
      </c>
      <c r="X48">
        <v>3</v>
      </c>
    </row>
    <row r="49" spans="1:24" x14ac:dyDescent="0.3">
      <c r="A49">
        <v>11</v>
      </c>
      <c r="B49">
        <v>327302</v>
      </c>
      <c r="C49" t="s">
        <v>16</v>
      </c>
      <c r="D49" t="s">
        <v>128</v>
      </c>
      <c r="E49" t="s">
        <v>129</v>
      </c>
      <c r="F49">
        <v>39771</v>
      </c>
      <c r="G49" t="s">
        <v>80</v>
      </c>
      <c r="H49">
        <v>2212</v>
      </c>
      <c r="I49" t="s">
        <v>68</v>
      </c>
      <c r="J49" t="s">
        <v>54</v>
      </c>
      <c r="K49" t="s">
        <v>22</v>
      </c>
      <c r="N49">
        <v>96.53</v>
      </c>
      <c r="O49" s="18">
        <v>45</v>
      </c>
      <c r="P49">
        <v>51.53</v>
      </c>
      <c r="Q49">
        <v>97.09</v>
      </c>
      <c r="R49">
        <v>60</v>
      </c>
      <c r="S49">
        <v>37.090000000000003</v>
      </c>
      <c r="T49">
        <v>37.090000000000003</v>
      </c>
      <c r="U49">
        <v>10</v>
      </c>
      <c r="W49">
        <v>27.090000000000003</v>
      </c>
      <c r="X49">
        <v>4</v>
      </c>
    </row>
    <row r="50" spans="1:24" x14ac:dyDescent="0.3">
      <c r="A50">
        <v>33</v>
      </c>
      <c r="B50">
        <v>340037</v>
      </c>
      <c r="C50" t="s">
        <v>16</v>
      </c>
      <c r="D50" t="s">
        <v>130</v>
      </c>
      <c r="E50" t="s">
        <v>131</v>
      </c>
      <c r="F50">
        <v>39868</v>
      </c>
      <c r="G50" t="s">
        <v>80</v>
      </c>
      <c r="H50">
        <v>3522</v>
      </c>
      <c r="I50" t="s">
        <v>20</v>
      </c>
      <c r="J50" t="s">
        <v>54</v>
      </c>
      <c r="K50" t="s">
        <v>22</v>
      </c>
      <c r="N50">
        <v>98.61</v>
      </c>
      <c r="O50" s="18">
        <v>60</v>
      </c>
      <c r="P50">
        <v>38.61</v>
      </c>
      <c r="Q50">
        <v>94.75</v>
      </c>
      <c r="R50">
        <v>30</v>
      </c>
      <c r="S50">
        <v>64.75</v>
      </c>
      <c r="T50">
        <v>38.61</v>
      </c>
      <c r="U50">
        <v>10</v>
      </c>
      <c r="W50">
        <v>28.61</v>
      </c>
      <c r="X50">
        <v>5</v>
      </c>
    </row>
    <row r="51" spans="1:24" x14ac:dyDescent="0.3">
      <c r="A51">
        <v>27</v>
      </c>
      <c r="B51">
        <v>323309</v>
      </c>
      <c r="C51" t="s">
        <v>16</v>
      </c>
      <c r="D51" t="s">
        <v>132</v>
      </c>
      <c r="E51" t="s">
        <v>133</v>
      </c>
      <c r="F51">
        <v>39657</v>
      </c>
      <c r="G51" t="s">
        <v>80</v>
      </c>
      <c r="H51">
        <v>2912</v>
      </c>
      <c r="I51" t="s">
        <v>25</v>
      </c>
      <c r="J51" t="s">
        <v>54</v>
      </c>
      <c r="K51" t="s">
        <v>22</v>
      </c>
      <c r="N51">
        <v>86.25</v>
      </c>
      <c r="O51" s="18">
        <v>45</v>
      </c>
      <c r="P51">
        <v>41.25</v>
      </c>
      <c r="Q51">
        <v>90.64</v>
      </c>
      <c r="R51">
        <v>45</v>
      </c>
      <c r="S51">
        <v>45.64</v>
      </c>
      <c r="T51">
        <v>41.25</v>
      </c>
      <c r="U51">
        <v>10</v>
      </c>
      <c r="W51">
        <v>31.25</v>
      </c>
      <c r="X51">
        <v>6</v>
      </c>
    </row>
    <row r="52" spans="1:24" x14ac:dyDescent="0.3">
      <c r="A52">
        <v>28</v>
      </c>
      <c r="B52">
        <v>421883</v>
      </c>
      <c r="C52" t="s">
        <v>16</v>
      </c>
      <c r="D52" t="s">
        <v>23</v>
      </c>
      <c r="E52" t="s">
        <v>134</v>
      </c>
      <c r="F52">
        <v>39508</v>
      </c>
      <c r="G52" t="s">
        <v>80</v>
      </c>
      <c r="H52">
        <v>2912</v>
      </c>
      <c r="I52" t="s">
        <v>25</v>
      </c>
      <c r="J52" t="s">
        <v>54</v>
      </c>
      <c r="K52" t="s">
        <v>22</v>
      </c>
      <c r="N52">
        <v>101.77</v>
      </c>
      <c r="O52" s="18">
        <v>60</v>
      </c>
      <c r="P52">
        <v>41.769999999999996</v>
      </c>
      <c r="Q52">
        <v>107</v>
      </c>
      <c r="R52">
        <v>45</v>
      </c>
      <c r="S52">
        <v>62</v>
      </c>
      <c r="T52">
        <v>41.769999999999996</v>
      </c>
      <c r="U52">
        <v>10</v>
      </c>
      <c r="W52">
        <v>31.769999999999996</v>
      </c>
      <c r="X52">
        <v>7</v>
      </c>
    </row>
    <row r="53" spans="1:24" x14ac:dyDescent="0.3">
      <c r="A53">
        <v>38</v>
      </c>
      <c r="B53">
        <v>289656</v>
      </c>
      <c r="C53" t="s">
        <v>16</v>
      </c>
      <c r="D53" t="s">
        <v>135</v>
      </c>
      <c r="E53" t="s">
        <v>136</v>
      </c>
      <c r="F53">
        <v>39738</v>
      </c>
      <c r="G53" t="s">
        <v>80</v>
      </c>
      <c r="H53">
        <v>5604</v>
      </c>
      <c r="I53" t="s">
        <v>28</v>
      </c>
      <c r="J53" t="s">
        <v>54</v>
      </c>
      <c r="K53" t="s">
        <v>22</v>
      </c>
      <c r="N53">
        <v>109.37</v>
      </c>
      <c r="O53" s="18">
        <v>60</v>
      </c>
      <c r="P53">
        <v>49.370000000000005</v>
      </c>
      <c r="Q53">
        <v>102.69</v>
      </c>
      <c r="R53">
        <v>60</v>
      </c>
      <c r="S53">
        <v>42.69</v>
      </c>
      <c r="T53">
        <v>42.69</v>
      </c>
      <c r="U53">
        <v>10</v>
      </c>
      <c r="W53">
        <v>32.69</v>
      </c>
      <c r="X53">
        <v>8</v>
      </c>
    </row>
    <row r="54" spans="1:24" x14ac:dyDescent="0.3">
      <c r="A54">
        <v>4</v>
      </c>
      <c r="B54">
        <v>350212</v>
      </c>
      <c r="C54" t="s">
        <v>16</v>
      </c>
      <c r="D54" t="s">
        <v>137</v>
      </c>
      <c r="E54" t="s">
        <v>138</v>
      </c>
      <c r="F54">
        <v>39797</v>
      </c>
      <c r="G54" t="s">
        <v>80</v>
      </c>
      <c r="H54">
        <v>2206</v>
      </c>
      <c r="I54" t="s">
        <v>41</v>
      </c>
      <c r="J54" t="s">
        <v>54</v>
      </c>
      <c r="K54" t="s">
        <v>22</v>
      </c>
      <c r="N54">
        <v>116.96</v>
      </c>
      <c r="O54" s="18">
        <v>30</v>
      </c>
      <c r="P54">
        <v>86.96</v>
      </c>
      <c r="Q54">
        <v>106.6</v>
      </c>
      <c r="R54">
        <v>60</v>
      </c>
      <c r="S54">
        <v>46.599999999999994</v>
      </c>
      <c r="T54">
        <v>46.599999999999994</v>
      </c>
      <c r="U54">
        <v>10</v>
      </c>
      <c r="W54">
        <v>36.599999999999994</v>
      </c>
      <c r="X54">
        <v>9</v>
      </c>
    </row>
    <row r="55" spans="1:24" x14ac:dyDescent="0.3">
      <c r="A55">
        <v>16</v>
      </c>
      <c r="B55">
        <v>352308</v>
      </c>
      <c r="C55" t="s">
        <v>16</v>
      </c>
      <c r="D55" t="s">
        <v>139</v>
      </c>
      <c r="E55" t="s">
        <v>140</v>
      </c>
      <c r="F55">
        <v>39609</v>
      </c>
      <c r="G55" t="s">
        <v>80</v>
      </c>
      <c r="H55">
        <v>2903</v>
      </c>
      <c r="I55" t="s">
        <v>97</v>
      </c>
      <c r="J55" t="s">
        <v>54</v>
      </c>
      <c r="K55" t="s">
        <v>22</v>
      </c>
      <c r="N55">
        <v>106.96</v>
      </c>
      <c r="O55" s="18">
        <v>45</v>
      </c>
      <c r="P55">
        <v>61.959999999999994</v>
      </c>
      <c r="Q55">
        <v>106.78</v>
      </c>
      <c r="R55">
        <v>60</v>
      </c>
      <c r="S55">
        <v>46.78</v>
      </c>
      <c r="T55">
        <v>46.78</v>
      </c>
      <c r="U55">
        <v>10</v>
      </c>
      <c r="W55">
        <v>36.78</v>
      </c>
      <c r="X55">
        <v>10</v>
      </c>
    </row>
    <row r="56" spans="1:24" x14ac:dyDescent="0.3">
      <c r="A56">
        <v>31</v>
      </c>
      <c r="B56">
        <v>467884</v>
      </c>
      <c r="C56" t="s">
        <v>16</v>
      </c>
      <c r="D56" t="s">
        <v>85</v>
      </c>
      <c r="E56" t="s">
        <v>141</v>
      </c>
      <c r="F56">
        <v>39664</v>
      </c>
      <c r="G56" t="s">
        <v>80</v>
      </c>
      <c r="H56">
        <v>3506</v>
      </c>
      <c r="I56" t="s">
        <v>61</v>
      </c>
      <c r="J56" t="s">
        <v>54</v>
      </c>
      <c r="K56" t="s">
        <v>22</v>
      </c>
      <c r="N56">
        <v>108.42</v>
      </c>
      <c r="O56" s="18">
        <v>60</v>
      </c>
      <c r="P56">
        <v>48.42</v>
      </c>
      <c r="Q56">
        <v>113.31</v>
      </c>
      <c r="R56">
        <v>60</v>
      </c>
      <c r="S56">
        <v>53.31</v>
      </c>
      <c r="T56">
        <v>48.42</v>
      </c>
      <c r="U56">
        <v>10</v>
      </c>
      <c r="W56">
        <v>38.42</v>
      </c>
      <c r="X56">
        <v>11</v>
      </c>
    </row>
    <row r="57" spans="1:24" x14ac:dyDescent="0.3">
      <c r="A57">
        <v>32</v>
      </c>
      <c r="B57">
        <v>329025</v>
      </c>
      <c r="C57" t="s">
        <v>16</v>
      </c>
      <c r="D57" t="s">
        <v>142</v>
      </c>
      <c r="E57" t="s">
        <v>143</v>
      </c>
      <c r="F57">
        <v>39781</v>
      </c>
      <c r="G57" t="s">
        <v>80</v>
      </c>
      <c r="H57">
        <v>3506</v>
      </c>
      <c r="I57" t="s">
        <v>61</v>
      </c>
      <c r="J57" t="s">
        <v>54</v>
      </c>
      <c r="K57" t="s">
        <v>22</v>
      </c>
      <c r="N57">
        <v>112.56</v>
      </c>
      <c r="O57" s="18">
        <v>45</v>
      </c>
      <c r="P57">
        <v>67.56</v>
      </c>
      <c r="Q57">
        <v>108.52</v>
      </c>
      <c r="R57">
        <v>60</v>
      </c>
      <c r="S57">
        <v>48.519999999999996</v>
      </c>
      <c r="T57">
        <v>48.519999999999996</v>
      </c>
      <c r="U57">
        <v>10</v>
      </c>
      <c r="W57">
        <v>38.519999999999996</v>
      </c>
      <c r="X57">
        <v>12</v>
      </c>
    </row>
    <row r="58" spans="1:24" x14ac:dyDescent="0.3">
      <c r="A58">
        <v>42</v>
      </c>
      <c r="B58">
        <v>376456</v>
      </c>
      <c r="C58" t="s">
        <v>16</v>
      </c>
      <c r="D58" t="s">
        <v>144</v>
      </c>
      <c r="E58" t="s">
        <v>145</v>
      </c>
      <c r="F58">
        <v>39948</v>
      </c>
      <c r="G58" t="s">
        <v>80</v>
      </c>
      <c r="H58">
        <v>5605</v>
      </c>
      <c r="I58" t="s">
        <v>109</v>
      </c>
      <c r="J58" t="s">
        <v>54</v>
      </c>
      <c r="K58" t="s">
        <v>22</v>
      </c>
      <c r="N58">
        <v>114.4</v>
      </c>
      <c r="O58" s="18">
        <v>45</v>
      </c>
      <c r="P58">
        <v>69.400000000000006</v>
      </c>
      <c r="Q58">
        <v>109.4</v>
      </c>
      <c r="R58">
        <v>60</v>
      </c>
      <c r="S58">
        <v>49.400000000000006</v>
      </c>
      <c r="T58">
        <v>49.400000000000006</v>
      </c>
      <c r="U58">
        <v>10</v>
      </c>
      <c r="W58">
        <v>39.400000000000006</v>
      </c>
      <c r="X58">
        <v>13</v>
      </c>
    </row>
    <row r="59" spans="1:24" x14ac:dyDescent="0.3">
      <c r="A59">
        <v>23</v>
      </c>
      <c r="B59">
        <v>354680</v>
      </c>
      <c r="C59" t="s">
        <v>16</v>
      </c>
      <c r="D59" t="s">
        <v>146</v>
      </c>
      <c r="E59" t="s">
        <v>147</v>
      </c>
      <c r="F59">
        <v>39654</v>
      </c>
      <c r="G59" t="s">
        <v>80</v>
      </c>
      <c r="H59">
        <v>2903</v>
      </c>
      <c r="I59" t="s">
        <v>97</v>
      </c>
      <c r="J59" t="s">
        <v>54</v>
      </c>
      <c r="K59" t="s">
        <v>22</v>
      </c>
      <c r="N59">
        <v>108.06</v>
      </c>
      <c r="O59" s="18">
        <v>15</v>
      </c>
      <c r="P59">
        <v>93.06</v>
      </c>
      <c r="Q59">
        <v>109.87</v>
      </c>
      <c r="R59">
        <v>60</v>
      </c>
      <c r="S59">
        <v>49.870000000000005</v>
      </c>
      <c r="T59">
        <v>49.870000000000005</v>
      </c>
      <c r="U59">
        <v>10</v>
      </c>
      <c r="W59">
        <v>39.870000000000005</v>
      </c>
      <c r="X59">
        <v>14</v>
      </c>
    </row>
    <row r="60" spans="1:24" x14ac:dyDescent="0.3">
      <c r="A60">
        <v>12</v>
      </c>
      <c r="B60">
        <v>327283</v>
      </c>
      <c r="C60" t="s">
        <v>16</v>
      </c>
      <c r="D60" t="s">
        <v>148</v>
      </c>
      <c r="E60" t="s">
        <v>149</v>
      </c>
      <c r="F60">
        <v>39906</v>
      </c>
      <c r="G60" t="s">
        <v>80</v>
      </c>
      <c r="H60">
        <v>2212</v>
      </c>
      <c r="I60" t="s">
        <v>68</v>
      </c>
      <c r="J60" t="s">
        <v>54</v>
      </c>
      <c r="K60" t="s">
        <v>22</v>
      </c>
      <c r="N60">
        <v>117.02</v>
      </c>
      <c r="O60" s="18">
        <v>60</v>
      </c>
      <c r="P60">
        <v>57.019999999999996</v>
      </c>
      <c r="Q60">
        <v>115.31</v>
      </c>
      <c r="R60">
        <v>60</v>
      </c>
      <c r="S60">
        <v>55.31</v>
      </c>
      <c r="T60">
        <v>55.31</v>
      </c>
      <c r="U60">
        <v>10</v>
      </c>
      <c r="W60">
        <v>45.31</v>
      </c>
      <c r="X60">
        <v>15</v>
      </c>
    </row>
    <row r="61" spans="1:24" x14ac:dyDescent="0.3">
      <c r="A61">
        <v>25</v>
      </c>
      <c r="B61">
        <v>349832</v>
      </c>
      <c r="C61" t="s">
        <v>16</v>
      </c>
      <c r="D61" t="s">
        <v>150</v>
      </c>
      <c r="E61" t="s">
        <v>140</v>
      </c>
      <c r="F61">
        <v>39896</v>
      </c>
      <c r="G61" t="s">
        <v>80</v>
      </c>
      <c r="H61">
        <v>2912</v>
      </c>
      <c r="I61" t="s">
        <v>25</v>
      </c>
      <c r="J61" t="s">
        <v>54</v>
      </c>
      <c r="K61" t="s">
        <v>22</v>
      </c>
      <c r="N61">
        <v>104.87</v>
      </c>
      <c r="O61" s="18">
        <v>30</v>
      </c>
      <c r="P61">
        <v>74.87</v>
      </c>
      <c r="Q61">
        <v>101.08</v>
      </c>
      <c r="R61">
        <v>45</v>
      </c>
      <c r="S61">
        <v>56.08</v>
      </c>
      <c r="T61">
        <v>56.08</v>
      </c>
      <c r="U61">
        <v>10</v>
      </c>
      <c r="W61">
        <v>46.08</v>
      </c>
      <c r="X61">
        <v>16</v>
      </c>
    </row>
    <row r="62" spans="1:24" x14ac:dyDescent="0.3">
      <c r="A62">
        <v>36</v>
      </c>
      <c r="B62">
        <v>461297</v>
      </c>
      <c r="C62" t="s">
        <v>16</v>
      </c>
      <c r="D62" t="s">
        <v>151</v>
      </c>
      <c r="E62" t="s">
        <v>152</v>
      </c>
      <c r="F62">
        <v>39669</v>
      </c>
      <c r="G62" t="s">
        <v>80</v>
      </c>
      <c r="H62">
        <v>3522</v>
      </c>
      <c r="I62" t="s">
        <v>20</v>
      </c>
      <c r="J62" t="s">
        <v>54</v>
      </c>
      <c r="K62" t="s">
        <v>22</v>
      </c>
      <c r="N62">
        <v>105.23</v>
      </c>
      <c r="O62" s="18">
        <v>15</v>
      </c>
      <c r="P62">
        <v>90.23</v>
      </c>
      <c r="Q62">
        <v>107.3</v>
      </c>
      <c r="R62">
        <v>60</v>
      </c>
      <c r="S62">
        <v>47.3</v>
      </c>
      <c r="T62">
        <v>47.3</v>
      </c>
      <c r="U62">
        <v>0</v>
      </c>
      <c r="W62">
        <v>47.3</v>
      </c>
      <c r="X62">
        <v>17</v>
      </c>
    </row>
    <row r="63" spans="1:24" x14ac:dyDescent="0.3">
      <c r="A63">
        <v>24</v>
      </c>
      <c r="B63">
        <v>370945</v>
      </c>
      <c r="C63" t="s">
        <v>16</v>
      </c>
      <c r="D63" t="s">
        <v>153</v>
      </c>
      <c r="E63" t="s">
        <v>154</v>
      </c>
      <c r="F63">
        <v>39800</v>
      </c>
      <c r="G63" t="s">
        <v>80</v>
      </c>
      <c r="H63">
        <v>2904</v>
      </c>
      <c r="I63" t="s">
        <v>49</v>
      </c>
      <c r="J63" t="s">
        <v>54</v>
      </c>
      <c r="K63" t="s">
        <v>22</v>
      </c>
      <c r="N63">
        <v>108.28</v>
      </c>
      <c r="O63" s="18">
        <v>15</v>
      </c>
      <c r="P63">
        <v>93.28</v>
      </c>
      <c r="Q63">
        <v>118.45</v>
      </c>
      <c r="R63">
        <v>60</v>
      </c>
      <c r="S63">
        <v>58.45</v>
      </c>
      <c r="T63">
        <v>58.45</v>
      </c>
      <c r="U63">
        <v>10</v>
      </c>
      <c r="W63">
        <v>48.45</v>
      </c>
      <c r="X63">
        <v>18</v>
      </c>
    </row>
    <row r="64" spans="1:24" x14ac:dyDescent="0.3">
      <c r="A64">
        <v>2</v>
      </c>
      <c r="B64">
        <v>472737</v>
      </c>
      <c r="C64" t="s">
        <v>16</v>
      </c>
      <c r="D64" t="s">
        <v>155</v>
      </c>
      <c r="E64" t="s">
        <v>156</v>
      </c>
      <c r="F64">
        <v>39511</v>
      </c>
      <c r="G64" t="s">
        <v>80</v>
      </c>
      <c r="H64">
        <v>2206</v>
      </c>
      <c r="I64" t="s">
        <v>41</v>
      </c>
      <c r="J64" t="s">
        <v>54</v>
      </c>
      <c r="K64" t="s">
        <v>22</v>
      </c>
      <c r="N64">
        <v>106.77</v>
      </c>
      <c r="O64" s="18">
        <v>45</v>
      </c>
      <c r="P64">
        <v>61.769999999999996</v>
      </c>
      <c r="Q64">
        <v>105.57</v>
      </c>
      <c r="R64">
        <v>45</v>
      </c>
      <c r="S64">
        <v>60.569999999999993</v>
      </c>
      <c r="T64">
        <v>60.569999999999993</v>
      </c>
      <c r="U64">
        <v>10</v>
      </c>
      <c r="V64">
        <v>45</v>
      </c>
      <c r="W64">
        <v>50.569999999999993</v>
      </c>
      <c r="X64">
        <v>19</v>
      </c>
    </row>
    <row r="65" spans="1:24" x14ac:dyDescent="0.3">
      <c r="A65">
        <v>5</v>
      </c>
      <c r="B65">
        <v>379842</v>
      </c>
      <c r="C65" t="s">
        <v>16</v>
      </c>
      <c r="D65" t="s">
        <v>157</v>
      </c>
      <c r="E65" t="s">
        <v>158</v>
      </c>
      <c r="F65">
        <v>40086</v>
      </c>
      <c r="G65" t="s">
        <v>80</v>
      </c>
      <c r="H65">
        <v>2209</v>
      </c>
      <c r="I65" t="s">
        <v>31</v>
      </c>
      <c r="J65" t="s">
        <v>54</v>
      </c>
      <c r="K65" t="s">
        <v>22</v>
      </c>
      <c r="N65">
        <v>114.17</v>
      </c>
      <c r="O65" s="18">
        <v>45</v>
      </c>
      <c r="P65">
        <v>69.17</v>
      </c>
      <c r="Q65">
        <v>109.21</v>
      </c>
      <c r="R65">
        <v>45</v>
      </c>
      <c r="S65">
        <v>64.209999999999994</v>
      </c>
      <c r="T65">
        <v>64.209999999999994</v>
      </c>
      <c r="U65">
        <v>10</v>
      </c>
      <c r="W65">
        <v>54.209999999999994</v>
      </c>
      <c r="X65">
        <v>20</v>
      </c>
    </row>
    <row r="66" spans="1:24" x14ac:dyDescent="0.3">
      <c r="A66">
        <v>19</v>
      </c>
      <c r="B66">
        <v>374829</v>
      </c>
      <c r="C66" t="s">
        <v>16</v>
      </c>
      <c r="D66" t="s">
        <v>159</v>
      </c>
      <c r="E66" t="s">
        <v>96</v>
      </c>
      <c r="F66">
        <v>39679</v>
      </c>
      <c r="G66" t="s">
        <v>80</v>
      </c>
      <c r="H66">
        <v>2903</v>
      </c>
      <c r="I66" t="s">
        <v>97</v>
      </c>
      <c r="J66" t="s">
        <v>54</v>
      </c>
      <c r="K66" t="s">
        <v>22</v>
      </c>
      <c r="N66">
        <v>125</v>
      </c>
      <c r="O66" s="18">
        <v>60</v>
      </c>
      <c r="P66">
        <v>65</v>
      </c>
      <c r="Q66">
        <v>183.96</v>
      </c>
      <c r="R66">
        <v>45</v>
      </c>
      <c r="S66">
        <v>138.96</v>
      </c>
      <c r="T66">
        <v>65</v>
      </c>
      <c r="U66">
        <v>10</v>
      </c>
      <c r="W66">
        <v>55</v>
      </c>
      <c r="X66">
        <v>21</v>
      </c>
    </row>
    <row r="67" spans="1:24" x14ac:dyDescent="0.3">
      <c r="A67">
        <v>15</v>
      </c>
      <c r="B67">
        <v>349613</v>
      </c>
      <c r="C67" t="s">
        <v>16</v>
      </c>
      <c r="D67" t="s">
        <v>160</v>
      </c>
      <c r="E67" t="s">
        <v>131</v>
      </c>
      <c r="F67">
        <v>39717</v>
      </c>
      <c r="G67" t="s">
        <v>80</v>
      </c>
      <c r="H67">
        <v>2903</v>
      </c>
      <c r="I67" t="s">
        <v>97</v>
      </c>
      <c r="J67" t="s">
        <v>54</v>
      </c>
      <c r="K67" t="s">
        <v>22</v>
      </c>
      <c r="N67">
        <v>136.04</v>
      </c>
      <c r="O67" s="18">
        <v>60</v>
      </c>
      <c r="P67">
        <v>76.039999999999992</v>
      </c>
      <c r="Q67">
        <v>125.86</v>
      </c>
      <c r="R67">
        <v>60</v>
      </c>
      <c r="S67">
        <v>65.86</v>
      </c>
      <c r="T67">
        <v>65.86</v>
      </c>
      <c r="U67">
        <v>10</v>
      </c>
      <c r="W67">
        <v>55.86</v>
      </c>
      <c r="X67">
        <v>22</v>
      </c>
    </row>
    <row r="68" spans="1:24" x14ac:dyDescent="0.3">
      <c r="A68">
        <v>37</v>
      </c>
      <c r="B68">
        <v>352950</v>
      </c>
      <c r="C68" t="s">
        <v>16</v>
      </c>
      <c r="D68" t="s">
        <v>161</v>
      </c>
      <c r="E68" t="s">
        <v>92</v>
      </c>
      <c r="F68">
        <v>39680</v>
      </c>
      <c r="G68" t="s">
        <v>80</v>
      </c>
      <c r="H68">
        <v>3535</v>
      </c>
      <c r="I68" t="s">
        <v>162</v>
      </c>
      <c r="J68" t="s">
        <v>54</v>
      </c>
      <c r="K68" t="s">
        <v>22</v>
      </c>
      <c r="N68">
        <v>113.13</v>
      </c>
      <c r="O68" s="18">
        <v>45</v>
      </c>
      <c r="P68">
        <v>68.13</v>
      </c>
      <c r="Q68">
        <v>111.15</v>
      </c>
      <c r="R68">
        <v>45</v>
      </c>
      <c r="S68">
        <v>66.150000000000006</v>
      </c>
      <c r="T68">
        <v>66.150000000000006</v>
      </c>
      <c r="U68">
        <v>10</v>
      </c>
      <c r="W68">
        <v>56.150000000000006</v>
      </c>
      <c r="X68">
        <v>23</v>
      </c>
    </row>
    <row r="69" spans="1:24" x14ac:dyDescent="0.3">
      <c r="A69">
        <v>26</v>
      </c>
      <c r="B69">
        <v>421878</v>
      </c>
      <c r="C69" t="s">
        <v>16</v>
      </c>
      <c r="D69" t="s">
        <v>163</v>
      </c>
      <c r="E69" t="s">
        <v>164</v>
      </c>
      <c r="F69">
        <v>39861</v>
      </c>
      <c r="G69" t="s">
        <v>80</v>
      </c>
      <c r="H69">
        <v>2912</v>
      </c>
      <c r="I69" t="s">
        <v>25</v>
      </c>
      <c r="J69" t="s">
        <v>54</v>
      </c>
      <c r="K69" t="s">
        <v>22</v>
      </c>
      <c r="N69">
        <v>121.32</v>
      </c>
      <c r="O69" s="18">
        <v>60</v>
      </c>
      <c r="P69">
        <v>61.319999999999993</v>
      </c>
      <c r="Q69">
        <v>103.22</v>
      </c>
      <c r="R69">
        <v>45</v>
      </c>
      <c r="S69">
        <v>58.22</v>
      </c>
      <c r="T69">
        <v>58.22</v>
      </c>
      <c r="U69">
        <v>0</v>
      </c>
      <c r="W69">
        <v>58.22</v>
      </c>
      <c r="X69">
        <v>24</v>
      </c>
    </row>
    <row r="70" spans="1:24" x14ac:dyDescent="0.3">
      <c r="A70">
        <v>8</v>
      </c>
      <c r="B70">
        <v>347411</v>
      </c>
      <c r="C70" t="s">
        <v>16</v>
      </c>
      <c r="D70" t="s">
        <v>165</v>
      </c>
      <c r="E70" t="s">
        <v>166</v>
      </c>
      <c r="F70">
        <v>39530</v>
      </c>
      <c r="G70" t="s">
        <v>80</v>
      </c>
      <c r="H70">
        <v>2212</v>
      </c>
      <c r="I70" t="s">
        <v>68</v>
      </c>
      <c r="J70" t="s">
        <v>54</v>
      </c>
      <c r="K70" t="s">
        <v>22</v>
      </c>
      <c r="N70">
        <v>105.34</v>
      </c>
      <c r="O70" s="18">
        <v>30</v>
      </c>
      <c r="P70">
        <v>75.34</v>
      </c>
      <c r="Q70">
        <v>111.92</v>
      </c>
      <c r="R70">
        <v>30</v>
      </c>
      <c r="S70">
        <v>81.92</v>
      </c>
      <c r="T70">
        <v>75.34</v>
      </c>
      <c r="U70">
        <v>10</v>
      </c>
      <c r="W70">
        <v>65.34</v>
      </c>
      <c r="X70">
        <v>25</v>
      </c>
    </row>
    <row r="71" spans="1:24" x14ac:dyDescent="0.3">
      <c r="A71">
        <v>30</v>
      </c>
      <c r="B71">
        <v>417650</v>
      </c>
      <c r="C71" t="s">
        <v>16</v>
      </c>
      <c r="D71" t="s">
        <v>167</v>
      </c>
      <c r="E71" t="s">
        <v>168</v>
      </c>
      <c r="F71">
        <v>39793</v>
      </c>
      <c r="G71" t="s">
        <v>80</v>
      </c>
      <c r="H71">
        <v>3506</v>
      </c>
      <c r="I71" t="s">
        <v>61</v>
      </c>
      <c r="J71" t="s">
        <v>54</v>
      </c>
      <c r="K71" t="s">
        <v>22</v>
      </c>
      <c r="N71">
        <v>137.63</v>
      </c>
      <c r="O71" s="18">
        <v>60</v>
      </c>
      <c r="P71">
        <v>77.63</v>
      </c>
      <c r="Q71">
        <v>195.27</v>
      </c>
      <c r="R71">
        <v>45</v>
      </c>
      <c r="S71">
        <v>150.27000000000001</v>
      </c>
      <c r="T71">
        <v>77.63</v>
      </c>
      <c r="U71">
        <v>10</v>
      </c>
      <c r="W71">
        <v>67.63</v>
      </c>
      <c r="X71">
        <v>26</v>
      </c>
    </row>
    <row r="72" spans="1:24" x14ac:dyDescent="0.3">
      <c r="A72">
        <v>21</v>
      </c>
      <c r="B72">
        <v>374830</v>
      </c>
      <c r="C72" t="s">
        <v>16</v>
      </c>
      <c r="D72" t="s">
        <v>169</v>
      </c>
      <c r="E72" t="s">
        <v>170</v>
      </c>
      <c r="F72">
        <v>40127</v>
      </c>
      <c r="G72" t="s">
        <v>80</v>
      </c>
      <c r="H72">
        <v>2903</v>
      </c>
      <c r="I72" t="s">
        <v>97</v>
      </c>
      <c r="J72" t="s">
        <v>54</v>
      </c>
      <c r="K72" t="s">
        <v>22</v>
      </c>
      <c r="N72">
        <v>141.91</v>
      </c>
      <c r="O72" s="18">
        <v>60</v>
      </c>
      <c r="P72">
        <v>81.91</v>
      </c>
      <c r="Q72">
        <v>239.34</v>
      </c>
      <c r="R72">
        <v>45</v>
      </c>
      <c r="S72">
        <v>194.34</v>
      </c>
      <c r="T72">
        <v>81.91</v>
      </c>
      <c r="U72">
        <v>10</v>
      </c>
      <c r="W72">
        <v>71.91</v>
      </c>
      <c r="X72">
        <v>27</v>
      </c>
    </row>
    <row r="73" spans="1:24" x14ac:dyDescent="0.3">
      <c r="A73">
        <v>14</v>
      </c>
      <c r="B73">
        <v>374171</v>
      </c>
      <c r="C73" t="s">
        <v>16</v>
      </c>
      <c r="D73" t="s">
        <v>171</v>
      </c>
      <c r="E73" t="s">
        <v>94</v>
      </c>
      <c r="F73">
        <v>39931</v>
      </c>
      <c r="G73" t="s">
        <v>80</v>
      </c>
      <c r="H73">
        <v>2212</v>
      </c>
      <c r="I73" t="s">
        <v>68</v>
      </c>
      <c r="J73" t="s">
        <v>54</v>
      </c>
      <c r="K73" t="s">
        <v>22</v>
      </c>
      <c r="N73">
        <v>128.51</v>
      </c>
      <c r="O73" s="18">
        <v>45</v>
      </c>
      <c r="P73">
        <v>83.509999999999991</v>
      </c>
      <c r="Q73">
        <v>173.95</v>
      </c>
      <c r="R73">
        <v>45</v>
      </c>
      <c r="S73">
        <v>128.94999999999999</v>
      </c>
      <c r="T73">
        <v>83.509999999999991</v>
      </c>
      <c r="U73">
        <v>10</v>
      </c>
      <c r="W73">
        <v>73.509999999999991</v>
      </c>
      <c r="X73">
        <v>28</v>
      </c>
    </row>
    <row r="74" spans="1:24" x14ac:dyDescent="0.3">
      <c r="A74">
        <v>7</v>
      </c>
      <c r="B74">
        <v>311678</v>
      </c>
      <c r="C74" t="s">
        <v>16</v>
      </c>
      <c r="D74" t="s">
        <v>172</v>
      </c>
      <c r="E74" t="s">
        <v>173</v>
      </c>
      <c r="F74">
        <v>39455</v>
      </c>
      <c r="G74" t="s">
        <v>80</v>
      </c>
      <c r="H74">
        <v>2211</v>
      </c>
      <c r="I74" t="s">
        <v>37</v>
      </c>
      <c r="J74" t="s">
        <v>54</v>
      </c>
      <c r="K74" t="s">
        <v>22</v>
      </c>
      <c r="N74">
        <v>106.87</v>
      </c>
      <c r="O74" s="18">
        <v>30</v>
      </c>
      <c r="P74">
        <v>76.87</v>
      </c>
      <c r="Q74">
        <v>114.23</v>
      </c>
      <c r="R74">
        <v>30</v>
      </c>
      <c r="S74">
        <v>84.23</v>
      </c>
      <c r="T74">
        <v>76.87</v>
      </c>
      <c r="U74">
        <v>0</v>
      </c>
      <c r="W74">
        <v>76.87</v>
      </c>
      <c r="X74">
        <v>29</v>
      </c>
    </row>
    <row r="75" spans="1:24" x14ac:dyDescent="0.3">
      <c r="A75">
        <v>3</v>
      </c>
      <c r="B75">
        <v>482388</v>
      </c>
      <c r="C75" t="s">
        <v>16</v>
      </c>
      <c r="D75" t="s">
        <v>174</v>
      </c>
      <c r="E75" t="s">
        <v>175</v>
      </c>
      <c r="F75">
        <v>40058</v>
      </c>
      <c r="G75" t="s">
        <v>80</v>
      </c>
      <c r="H75">
        <v>2206</v>
      </c>
      <c r="I75" t="s">
        <v>41</v>
      </c>
      <c r="J75" t="s">
        <v>54</v>
      </c>
      <c r="K75" t="s">
        <v>22</v>
      </c>
      <c r="N75">
        <v>135.71</v>
      </c>
      <c r="O75" s="18">
        <v>45</v>
      </c>
      <c r="P75">
        <v>90.710000000000008</v>
      </c>
      <c r="Q75">
        <v>156.18</v>
      </c>
      <c r="R75">
        <v>45</v>
      </c>
      <c r="S75">
        <v>111.18</v>
      </c>
      <c r="T75">
        <v>90.710000000000008</v>
      </c>
      <c r="U75">
        <v>10</v>
      </c>
      <c r="V75">
        <v>60</v>
      </c>
      <c r="W75">
        <v>80.710000000000008</v>
      </c>
      <c r="X75">
        <v>30</v>
      </c>
    </row>
    <row r="76" spans="1:24" x14ac:dyDescent="0.3">
      <c r="A76">
        <v>40</v>
      </c>
      <c r="B76">
        <v>460676</v>
      </c>
      <c r="C76" t="s">
        <v>16</v>
      </c>
      <c r="D76" t="s">
        <v>176</v>
      </c>
      <c r="E76" t="s">
        <v>177</v>
      </c>
      <c r="F76">
        <v>39721</v>
      </c>
      <c r="G76" t="s">
        <v>80</v>
      </c>
      <c r="H76">
        <v>5605</v>
      </c>
      <c r="I76" t="s">
        <v>109</v>
      </c>
      <c r="J76" t="s">
        <v>54</v>
      </c>
      <c r="K76" t="s">
        <v>22</v>
      </c>
      <c r="N76">
        <v>147.97</v>
      </c>
      <c r="O76" s="18">
        <v>45</v>
      </c>
      <c r="P76">
        <v>102.97</v>
      </c>
      <c r="Q76">
        <v>127.22</v>
      </c>
      <c r="R76">
        <v>45</v>
      </c>
      <c r="S76">
        <v>82.22</v>
      </c>
      <c r="T76">
        <v>82.22</v>
      </c>
      <c r="U76">
        <v>0</v>
      </c>
      <c r="W76">
        <v>82.22</v>
      </c>
      <c r="X76">
        <v>31</v>
      </c>
    </row>
    <row r="77" spans="1:24" x14ac:dyDescent="0.3">
      <c r="A77">
        <v>20</v>
      </c>
      <c r="B77">
        <v>351734</v>
      </c>
      <c r="C77" t="s">
        <v>16</v>
      </c>
      <c r="D77" t="s">
        <v>178</v>
      </c>
      <c r="E77" t="s">
        <v>82</v>
      </c>
      <c r="F77">
        <v>39482</v>
      </c>
      <c r="G77" t="s">
        <v>80</v>
      </c>
      <c r="H77">
        <v>2903</v>
      </c>
      <c r="I77" t="s">
        <v>97</v>
      </c>
      <c r="J77" t="s">
        <v>54</v>
      </c>
      <c r="K77" t="s">
        <v>22</v>
      </c>
      <c r="N77">
        <v>125.07</v>
      </c>
      <c r="O77" s="18">
        <v>15</v>
      </c>
      <c r="P77">
        <v>110.07</v>
      </c>
      <c r="Q77">
        <v>125.13</v>
      </c>
      <c r="R77">
        <v>30</v>
      </c>
      <c r="S77">
        <v>95.13</v>
      </c>
      <c r="T77">
        <v>95.13</v>
      </c>
      <c r="U77">
        <v>0</v>
      </c>
      <c r="W77">
        <v>95.13</v>
      </c>
      <c r="X77">
        <v>32</v>
      </c>
    </row>
    <row r="78" spans="1:24" x14ac:dyDescent="0.3">
      <c r="A78">
        <v>18</v>
      </c>
      <c r="B78">
        <v>380170</v>
      </c>
      <c r="C78" t="s">
        <v>16</v>
      </c>
      <c r="D78" t="s">
        <v>179</v>
      </c>
      <c r="E78" t="s">
        <v>180</v>
      </c>
      <c r="F78">
        <v>40060</v>
      </c>
      <c r="G78" t="s">
        <v>80</v>
      </c>
      <c r="H78">
        <v>2903</v>
      </c>
      <c r="I78" t="s">
        <v>97</v>
      </c>
      <c r="J78" t="s">
        <v>54</v>
      </c>
      <c r="K78" t="s">
        <v>22</v>
      </c>
      <c r="N78">
        <v>199.18</v>
      </c>
      <c r="O78" s="18">
        <v>45</v>
      </c>
      <c r="P78">
        <v>154.18</v>
      </c>
      <c r="Q78">
        <v>136.08000000000001</v>
      </c>
      <c r="R78">
        <v>30</v>
      </c>
      <c r="S78">
        <v>106.08000000000001</v>
      </c>
      <c r="T78">
        <v>106.08000000000001</v>
      </c>
      <c r="U78">
        <v>10</v>
      </c>
      <c r="W78">
        <v>96.080000000000013</v>
      </c>
      <c r="X78">
        <v>33</v>
      </c>
    </row>
    <row r="79" spans="1:24" x14ac:dyDescent="0.3">
      <c r="A79">
        <v>10</v>
      </c>
      <c r="B79">
        <v>421992</v>
      </c>
      <c r="C79" t="s">
        <v>16</v>
      </c>
      <c r="D79" t="s">
        <v>181</v>
      </c>
      <c r="E79" t="s">
        <v>182</v>
      </c>
      <c r="F79">
        <v>39687</v>
      </c>
      <c r="G79" t="s">
        <v>80</v>
      </c>
      <c r="H79">
        <v>2212</v>
      </c>
      <c r="I79" t="s">
        <v>68</v>
      </c>
      <c r="J79" t="s">
        <v>54</v>
      </c>
      <c r="K79" t="s">
        <v>22</v>
      </c>
      <c r="N79" t="s">
        <v>44</v>
      </c>
      <c r="P79">
        <v>999</v>
      </c>
      <c r="Q79">
        <v>191.38</v>
      </c>
      <c r="R79">
        <v>30</v>
      </c>
      <c r="S79">
        <v>161.38</v>
      </c>
      <c r="T79">
        <v>161.38</v>
      </c>
      <c r="U79">
        <v>0</v>
      </c>
      <c r="W79">
        <v>161.38</v>
      </c>
      <c r="X79">
        <v>34</v>
      </c>
    </row>
    <row r="80" spans="1:24" x14ac:dyDescent="0.3">
      <c r="A80">
        <v>41</v>
      </c>
      <c r="B80">
        <v>481028</v>
      </c>
      <c r="C80" t="s">
        <v>16</v>
      </c>
      <c r="D80" t="s">
        <v>183</v>
      </c>
      <c r="E80" t="s">
        <v>184</v>
      </c>
      <c r="F80">
        <v>39671</v>
      </c>
      <c r="G80" t="s">
        <v>80</v>
      </c>
      <c r="H80">
        <v>5605</v>
      </c>
      <c r="I80" t="s">
        <v>109</v>
      </c>
      <c r="J80" t="s">
        <v>54</v>
      </c>
      <c r="K80" t="s">
        <v>22</v>
      </c>
      <c r="N80" t="s">
        <v>44</v>
      </c>
      <c r="P80">
        <v>999</v>
      </c>
      <c r="Q80">
        <v>248.75</v>
      </c>
      <c r="R80">
        <v>45</v>
      </c>
      <c r="S80">
        <v>203.75</v>
      </c>
      <c r="T80">
        <v>203.75</v>
      </c>
      <c r="U80">
        <v>0</v>
      </c>
      <c r="W80">
        <v>203.75</v>
      </c>
      <c r="X80">
        <v>35</v>
      </c>
    </row>
    <row r="81" spans="1:24" x14ac:dyDescent="0.3">
      <c r="A81">
        <v>1</v>
      </c>
      <c r="B81">
        <v>425204</v>
      </c>
      <c r="C81" t="s">
        <v>16</v>
      </c>
      <c r="D81" t="s">
        <v>185</v>
      </c>
      <c r="E81" t="s">
        <v>186</v>
      </c>
      <c r="F81">
        <v>39852</v>
      </c>
      <c r="G81" t="s">
        <v>80</v>
      </c>
      <c r="H81">
        <v>2206</v>
      </c>
      <c r="I81" t="s">
        <v>41</v>
      </c>
      <c r="J81" t="s">
        <v>54</v>
      </c>
      <c r="K81" t="s">
        <v>22</v>
      </c>
      <c r="N81" t="s">
        <v>44</v>
      </c>
      <c r="P81">
        <v>999</v>
      </c>
      <c r="Q81">
        <v>262.56</v>
      </c>
      <c r="R81">
        <v>45</v>
      </c>
      <c r="S81">
        <v>217.56</v>
      </c>
      <c r="T81">
        <v>217.56</v>
      </c>
      <c r="U81">
        <v>0</v>
      </c>
      <c r="V81">
        <v>30</v>
      </c>
      <c r="W81">
        <v>217.56</v>
      </c>
      <c r="X81">
        <v>36</v>
      </c>
    </row>
    <row r="82" spans="1:24" x14ac:dyDescent="0.3">
      <c r="A82">
        <v>39</v>
      </c>
      <c r="B82">
        <v>453357</v>
      </c>
      <c r="C82" t="s">
        <v>16</v>
      </c>
      <c r="D82" t="s">
        <v>187</v>
      </c>
      <c r="E82" t="s">
        <v>188</v>
      </c>
      <c r="F82">
        <v>39844</v>
      </c>
      <c r="G82" t="s">
        <v>80</v>
      </c>
      <c r="H82">
        <v>5604</v>
      </c>
      <c r="I82" t="s">
        <v>28</v>
      </c>
      <c r="J82" t="s">
        <v>54</v>
      </c>
      <c r="K82" t="s">
        <v>22</v>
      </c>
      <c r="N82" t="s">
        <v>50</v>
      </c>
      <c r="P82">
        <v>999</v>
      </c>
      <c r="S82">
        <v>0</v>
      </c>
      <c r="T82">
        <v>999</v>
      </c>
      <c r="W82">
        <v>999</v>
      </c>
      <c r="X82">
        <v>37</v>
      </c>
    </row>
    <row r="83" spans="1:24" x14ac:dyDescent="0.3">
      <c r="A83">
        <v>118</v>
      </c>
      <c r="B83">
        <v>482171</v>
      </c>
      <c r="C83" t="s">
        <v>16</v>
      </c>
      <c r="D83" t="s">
        <v>189</v>
      </c>
      <c r="E83" t="s">
        <v>190</v>
      </c>
      <c r="F83">
        <v>39966</v>
      </c>
      <c r="G83" t="s">
        <v>80</v>
      </c>
      <c r="H83">
        <v>5611</v>
      </c>
      <c r="I83" t="s">
        <v>88</v>
      </c>
      <c r="J83" t="s">
        <v>54</v>
      </c>
      <c r="K83" t="s">
        <v>22</v>
      </c>
      <c r="N83" t="s">
        <v>44</v>
      </c>
      <c r="P83">
        <v>999</v>
      </c>
      <c r="Q83" t="s">
        <v>44</v>
      </c>
      <c r="S83">
        <v>999</v>
      </c>
      <c r="T83">
        <v>999</v>
      </c>
      <c r="W83">
        <v>999</v>
      </c>
      <c r="X83">
        <v>38</v>
      </c>
    </row>
    <row r="84" spans="1:24" x14ac:dyDescent="0.3">
      <c r="A84">
        <v>112</v>
      </c>
      <c r="B84">
        <v>482315</v>
      </c>
      <c r="C84" t="s">
        <v>191</v>
      </c>
      <c r="D84" t="s">
        <v>192</v>
      </c>
      <c r="E84" t="s">
        <v>193</v>
      </c>
      <c r="F84">
        <v>41195</v>
      </c>
      <c r="G84" t="s">
        <v>19</v>
      </c>
      <c r="H84">
        <v>5642</v>
      </c>
      <c r="I84" t="s">
        <v>194</v>
      </c>
      <c r="J84" t="s">
        <v>21</v>
      </c>
      <c r="K84" t="s">
        <v>22</v>
      </c>
      <c r="N84" t="s">
        <v>50</v>
      </c>
      <c r="P84">
        <v>999</v>
      </c>
      <c r="Q84" t="s">
        <v>50</v>
      </c>
      <c r="S84">
        <v>999</v>
      </c>
      <c r="T84">
        <v>999</v>
      </c>
      <c r="W84">
        <v>999</v>
      </c>
    </row>
    <row r="85" spans="1:24" x14ac:dyDescent="0.3">
      <c r="A85">
        <v>113</v>
      </c>
      <c r="B85">
        <v>479276</v>
      </c>
      <c r="C85" t="s">
        <v>191</v>
      </c>
      <c r="D85" t="s">
        <v>195</v>
      </c>
      <c r="E85" t="s">
        <v>196</v>
      </c>
      <c r="F85">
        <v>40931</v>
      </c>
      <c r="G85" t="s">
        <v>19</v>
      </c>
      <c r="H85">
        <v>5642</v>
      </c>
      <c r="I85" t="s">
        <v>194</v>
      </c>
      <c r="J85" t="s">
        <v>21</v>
      </c>
      <c r="K85" t="s">
        <v>22</v>
      </c>
      <c r="N85" t="s">
        <v>50</v>
      </c>
      <c r="P85">
        <v>999</v>
      </c>
      <c r="Q85" t="s">
        <v>50</v>
      </c>
      <c r="S85">
        <v>999</v>
      </c>
      <c r="T85">
        <v>999</v>
      </c>
      <c r="W85">
        <v>999</v>
      </c>
    </row>
    <row r="86" spans="1:24" x14ac:dyDescent="0.3">
      <c r="A86">
        <v>114</v>
      </c>
      <c r="B86">
        <v>484574</v>
      </c>
      <c r="C86" t="s">
        <v>191</v>
      </c>
      <c r="D86" t="s">
        <v>197</v>
      </c>
      <c r="E86" t="s">
        <v>198</v>
      </c>
      <c r="F86">
        <v>41047</v>
      </c>
      <c r="G86" t="s">
        <v>19</v>
      </c>
      <c r="H86">
        <v>5642</v>
      </c>
      <c r="I86" t="s">
        <v>194</v>
      </c>
      <c r="J86" t="s">
        <v>21</v>
      </c>
      <c r="K86" t="s">
        <v>22</v>
      </c>
      <c r="N86" t="s">
        <v>50</v>
      </c>
      <c r="P86">
        <v>999</v>
      </c>
      <c r="Q86" t="s">
        <v>50</v>
      </c>
      <c r="S86">
        <v>999</v>
      </c>
      <c r="T86">
        <v>999</v>
      </c>
      <c r="W86">
        <v>999</v>
      </c>
    </row>
    <row r="87" spans="1:24" x14ac:dyDescent="0.3">
      <c r="A87">
        <v>107</v>
      </c>
      <c r="B87">
        <v>469106</v>
      </c>
      <c r="C87" t="s">
        <v>191</v>
      </c>
      <c r="D87" t="s">
        <v>199</v>
      </c>
      <c r="E87" t="s">
        <v>200</v>
      </c>
      <c r="F87">
        <v>40624</v>
      </c>
      <c r="G87" t="s">
        <v>19</v>
      </c>
      <c r="H87">
        <v>2214</v>
      </c>
      <c r="I87" t="s">
        <v>71</v>
      </c>
      <c r="J87" t="s">
        <v>38</v>
      </c>
      <c r="K87" t="s">
        <v>22</v>
      </c>
      <c r="N87">
        <v>172.66</v>
      </c>
      <c r="P87">
        <v>172.66</v>
      </c>
      <c r="Q87">
        <v>90.2</v>
      </c>
      <c r="S87">
        <v>90.2</v>
      </c>
      <c r="T87">
        <v>90.2</v>
      </c>
      <c r="W87">
        <v>90.2</v>
      </c>
      <c r="X87">
        <v>1</v>
      </c>
    </row>
    <row r="88" spans="1:24" x14ac:dyDescent="0.3">
      <c r="A88">
        <v>104</v>
      </c>
      <c r="B88">
        <v>465307</v>
      </c>
      <c r="C88" t="s">
        <v>191</v>
      </c>
      <c r="D88" t="s">
        <v>201</v>
      </c>
      <c r="E88" t="s">
        <v>202</v>
      </c>
      <c r="F88">
        <v>40882</v>
      </c>
      <c r="G88" t="s">
        <v>19</v>
      </c>
      <c r="H88">
        <v>2210</v>
      </c>
      <c r="I88" t="s">
        <v>53</v>
      </c>
      <c r="J88" t="s">
        <v>38</v>
      </c>
      <c r="K88" t="s">
        <v>22</v>
      </c>
      <c r="N88">
        <v>123.14</v>
      </c>
      <c r="P88">
        <v>123.14</v>
      </c>
      <c r="Q88">
        <v>137.86000000000001</v>
      </c>
      <c r="S88">
        <v>137.86000000000001</v>
      </c>
      <c r="T88">
        <v>123.14</v>
      </c>
      <c r="W88">
        <v>123.14</v>
      </c>
      <c r="X88">
        <v>2</v>
      </c>
    </row>
    <row r="89" spans="1:24" x14ac:dyDescent="0.3">
      <c r="A89">
        <v>106</v>
      </c>
      <c r="B89">
        <v>479126</v>
      </c>
      <c r="C89" t="s">
        <v>191</v>
      </c>
      <c r="D89" t="s">
        <v>203</v>
      </c>
      <c r="E89" t="s">
        <v>204</v>
      </c>
      <c r="F89">
        <v>40620</v>
      </c>
      <c r="G89" t="s">
        <v>19</v>
      </c>
      <c r="H89">
        <v>2212</v>
      </c>
      <c r="I89" t="s">
        <v>68</v>
      </c>
      <c r="J89" t="s">
        <v>38</v>
      </c>
      <c r="K89" t="s">
        <v>22</v>
      </c>
      <c r="N89" t="s">
        <v>44</v>
      </c>
      <c r="P89">
        <v>999</v>
      </c>
      <c r="Q89">
        <v>299.63</v>
      </c>
      <c r="S89">
        <v>299.63</v>
      </c>
      <c r="T89">
        <v>299.63</v>
      </c>
      <c r="W89">
        <v>299.63</v>
      </c>
      <c r="X89">
        <v>3</v>
      </c>
    </row>
    <row r="90" spans="1:24" x14ac:dyDescent="0.3">
      <c r="A90">
        <v>105</v>
      </c>
      <c r="B90">
        <v>479115</v>
      </c>
      <c r="C90" t="s">
        <v>191</v>
      </c>
      <c r="D90" t="s">
        <v>205</v>
      </c>
      <c r="E90" t="s">
        <v>206</v>
      </c>
      <c r="F90">
        <v>40652</v>
      </c>
      <c r="G90" t="s">
        <v>19</v>
      </c>
      <c r="H90">
        <v>2212</v>
      </c>
      <c r="I90" t="s">
        <v>68</v>
      </c>
      <c r="J90" t="s">
        <v>38</v>
      </c>
      <c r="K90" t="s">
        <v>22</v>
      </c>
      <c r="N90" t="s">
        <v>50</v>
      </c>
      <c r="P90">
        <v>999</v>
      </c>
      <c r="Q90" t="s">
        <v>50</v>
      </c>
      <c r="S90">
        <v>999</v>
      </c>
      <c r="T90">
        <v>999</v>
      </c>
      <c r="W90">
        <v>999</v>
      </c>
      <c r="X90">
        <v>4</v>
      </c>
    </row>
    <row r="91" spans="1:24" x14ac:dyDescent="0.3">
      <c r="A91">
        <v>108</v>
      </c>
      <c r="B91">
        <v>481090</v>
      </c>
      <c r="C91" t="s">
        <v>191</v>
      </c>
      <c r="D91" t="s">
        <v>207</v>
      </c>
      <c r="E91" t="s">
        <v>208</v>
      </c>
      <c r="F91">
        <v>40304</v>
      </c>
      <c r="G91" t="s">
        <v>19</v>
      </c>
      <c r="H91">
        <v>2904</v>
      </c>
      <c r="I91" t="s">
        <v>49</v>
      </c>
      <c r="J91" t="s">
        <v>38</v>
      </c>
      <c r="K91" t="s">
        <v>22</v>
      </c>
      <c r="N91" t="s">
        <v>50</v>
      </c>
      <c r="P91">
        <v>999</v>
      </c>
      <c r="Q91" t="s">
        <v>50</v>
      </c>
      <c r="S91">
        <v>999</v>
      </c>
      <c r="T91">
        <v>999</v>
      </c>
      <c r="W91">
        <v>999</v>
      </c>
      <c r="X91">
        <v>5</v>
      </c>
    </row>
    <row r="92" spans="1:24" x14ac:dyDescent="0.3">
      <c r="A92">
        <v>91</v>
      </c>
      <c r="B92">
        <v>479655</v>
      </c>
      <c r="C92" t="s">
        <v>191</v>
      </c>
      <c r="D92" t="s">
        <v>209</v>
      </c>
      <c r="E92" t="s">
        <v>210</v>
      </c>
      <c r="F92">
        <v>40077</v>
      </c>
      <c r="G92" t="s">
        <v>19</v>
      </c>
      <c r="H92">
        <v>2904</v>
      </c>
      <c r="I92" t="s">
        <v>49</v>
      </c>
      <c r="J92" t="s">
        <v>54</v>
      </c>
      <c r="K92" t="s">
        <v>22</v>
      </c>
      <c r="N92">
        <v>167.66</v>
      </c>
      <c r="P92">
        <v>167.66</v>
      </c>
      <c r="Q92">
        <v>109.38</v>
      </c>
      <c r="S92">
        <v>109.38</v>
      </c>
      <c r="T92">
        <v>109.38</v>
      </c>
      <c r="W92">
        <v>109.38</v>
      </c>
      <c r="X92">
        <v>1</v>
      </c>
    </row>
    <row r="93" spans="1:24" x14ac:dyDescent="0.3">
      <c r="A93">
        <v>93</v>
      </c>
      <c r="B93">
        <v>484575</v>
      </c>
      <c r="C93" t="s">
        <v>191</v>
      </c>
      <c r="D93" t="s">
        <v>197</v>
      </c>
      <c r="E93" t="s">
        <v>211</v>
      </c>
      <c r="F93">
        <v>40129</v>
      </c>
      <c r="G93" t="s">
        <v>19</v>
      </c>
      <c r="H93">
        <v>5642</v>
      </c>
      <c r="I93" t="s">
        <v>194</v>
      </c>
      <c r="J93" t="s">
        <v>54</v>
      </c>
      <c r="K93" t="s">
        <v>22</v>
      </c>
      <c r="N93" t="s">
        <v>50</v>
      </c>
      <c r="P93">
        <v>999</v>
      </c>
      <c r="S93">
        <v>0</v>
      </c>
      <c r="T93">
        <v>999</v>
      </c>
      <c r="W93">
        <v>999</v>
      </c>
    </row>
    <row r="94" spans="1:24" x14ac:dyDescent="0.3">
      <c r="A94">
        <v>92</v>
      </c>
      <c r="B94">
        <v>430058</v>
      </c>
      <c r="C94" t="s">
        <v>191</v>
      </c>
      <c r="D94" t="s">
        <v>212</v>
      </c>
      <c r="E94" t="s">
        <v>213</v>
      </c>
      <c r="F94">
        <v>39898</v>
      </c>
      <c r="G94" t="s">
        <v>19</v>
      </c>
      <c r="H94">
        <v>2904</v>
      </c>
      <c r="I94" t="s">
        <v>49</v>
      </c>
      <c r="J94" t="s">
        <v>54</v>
      </c>
      <c r="K94" t="s">
        <v>22</v>
      </c>
      <c r="N94" t="s">
        <v>44</v>
      </c>
      <c r="P94">
        <v>999</v>
      </c>
      <c r="Q94" t="s">
        <v>34</v>
      </c>
      <c r="S94">
        <v>999</v>
      </c>
      <c r="T94">
        <v>999</v>
      </c>
      <c r="W94">
        <v>999</v>
      </c>
    </row>
    <row r="95" spans="1:24" x14ac:dyDescent="0.3">
      <c r="A95">
        <v>109</v>
      </c>
      <c r="B95">
        <v>440698</v>
      </c>
      <c r="C95" t="s">
        <v>191</v>
      </c>
      <c r="D95" t="s">
        <v>214</v>
      </c>
      <c r="E95" t="s">
        <v>215</v>
      </c>
      <c r="F95">
        <v>41017</v>
      </c>
      <c r="G95" t="s">
        <v>80</v>
      </c>
      <c r="H95">
        <v>2214</v>
      </c>
      <c r="I95" t="s">
        <v>71</v>
      </c>
      <c r="J95" t="s">
        <v>21</v>
      </c>
      <c r="K95" t="s">
        <v>22</v>
      </c>
      <c r="N95">
        <v>109.96</v>
      </c>
      <c r="P95">
        <v>109.96</v>
      </c>
      <c r="Q95">
        <v>90.68</v>
      </c>
      <c r="S95">
        <v>90.68</v>
      </c>
      <c r="T95">
        <v>90.68</v>
      </c>
      <c r="W95">
        <v>90.68</v>
      </c>
      <c r="X95">
        <v>1</v>
      </c>
    </row>
    <row r="96" spans="1:24" x14ac:dyDescent="0.3">
      <c r="A96">
        <v>110</v>
      </c>
      <c r="B96">
        <v>481096</v>
      </c>
      <c r="C96" t="s">
        <v>191</v>
      </c>
      <c r="D96" t="s">
        <v>216</v>
      </c>
      <c r="E96" t="s">
        <v>104</v>
      </c>
      <c r="F96">
        <v>41123</v>
      </c>
      <c r="G96" t="s">
        <v>80</v>
      </c>
      <c r="H96">
        <v>2904</v>
      </c>
      <c r="I96" t="s">
        <v>49</v>
      </c>
      <c r="J96" t="s">
        <v>21</v>
      </c>
      <c r="K96" t="s">
        <v>22</v>
      </c>
      <c r="N96">
        <v>162.08000000000001</v>
      </c>
      <c r="P96">
        <v>162.08000000000001</v>
      </c>
      <c r="Q96">
        <v>263.5</v>
      </c>
      <c r="S96">
        <v>263.5</v>
      </c>
      <c r="T96">
        <v>162.08000000000001</v>
      </c>
      <c r="W96">
        <v>162.08000000000001</v>
      </c>
      <c r="X96">
        <v>2</v>
      </c>
    </row>
    <row r="97" spans="1:24" x14ac:dyDescent="0.3">
      <c r="A97">
        <v>111</v>
      </c>
      <c r="B97">
        <v>479302</v>
      </c>
      <c r="C97" t="s">
        <v>191</v>
      </c>
      <c r="D97" t="s">
        <v>217</v>
      </c>
      <c r="E97" t="s">
        <v>218</v>
      </c>
      <c r="F97">
        <v>41201</v>
      </c>
      <c r="G97" t="s">
        <v>80</v>
      </c>
      <c r="H97">
        <v>5642</v>
      </c>
      <c r="I97" t="s">
        <v>194</v>
      </c>
      <c r="J97" t="s">
        <v>21</v>
      </c>
      <c r="K97" t="s">
        <v>22</v>
      </c>
      <c r="N97" t="s">
        <v>50</v>
      </c>
      <c r="P97">
        <v>999</v>
      </c>
      <c r="Q97" t="s">
        <v>50</v>
      </c>
      <c r="S97">
        <v>999</v>
      </c>
      <c r="T97">
        <v>999</v>
      </c>
      <c r="W97">
        <v>999</v>
      </c>
    </row>
    <row r="98" spans="1:24" x14ac:dyDescent="0.3">
      <c r="A98">
        <v>94</v>
      </c>
      <c r="B98">
        <v>455748</v>
      </c>
      <c r="C98" t="s">
        <v>191</v>
      </c>
      <c r="D98" t="s">
        <v>219</v>
      </c>
      <c r="E98" t="s">
        <v>220</v>
      </c>
      <c r="F98">
        <v>40775</v>
      </c>
      <c r="G98" t="s">
        <v>80</v>
      </c>
      <c r="H98">
        <v>2210</v>
      </c>
      <c r="I98" t="s">
        <v>53</v>
      </c>
      <c r="J98" t="s">
        <v>38</v>
      </c>
      <c r="K98" t="s">
        <v>22</v>
      </c>
      <c r="N98">
        <v>113.38</v>
      </c>
      <c r="P98">
        <v>113.38</v>
      </c>
      <c r="Q98">
        <v>87.95</v>
      </c>
      <c r="S98">
        <v>87.95</v>
      </c>
      <c r="T98">
        <v>87.95</v>
      </c>
      <c r="U98">
        <v>10</v>
      </c>
      <c r="W98">
        <v>77.95</v>
      </c>
      <c r="X98">
        <v>1</v>
      </c>
    </row>
    <row r="99" spans="1:24" x14ac:dyDescent="0.3">
      <c r="A99">
        <v>96</v>
      </c>
      <c r="B99">
        <v>469108</v>
      </c>
      <c r="C99" t="s">
        <v>191</v>
      </c>
      <c r="D99" t="s">
        <v>221</v>
      </c>
      <c r="E99" t="s">
        <v>173</v>
      </c>
      <c r="F99">
        <v>40588</v>
      </c>
      <c r="G99" t="s">
        <v>80</v>
      </c>
      <c r="H99">
        <v>2214</v>
      </c>
      <c r="I99" t="s">
        <v>71</v>
      </c>
      <c r="J99" t="s">
        <v>38</v>
      </c>
      <c r="K99" t="s">
        <v>22</v>
      </c>
      <c r="N99">
        <v>117.53</v>
      </c>
      <c r="P99">
        <v>117.53</v>
      </c>
      <c r="Q99">
        <v>91.16</v>
      </c>
      <c r="S99">
        <v>91.16</v>
      </c>
      <c r="T99">
        <v>91.16</v>
      </c>
      <c r="W99">
        <v>91.16</v>
      </c>
      <c r="X99">
        <v>2</v>
      </c>
    </row>
    <row r="100" spans="1:24" x14ac:dyDescent="0.3">
      <c r="A100">
        <v>97</v>
      </c>
      <c r="B100">
        <v>461169</v>
      </c>
      <c r="C100" t="s">
        <v>191</v>
      </c>
      <c r="D100" t="s">
        <v>222</v>
      </c>
      <c r="E100" t="s">
        <v>223</v>
      </c>
      <c r="F100">
        <v>40905</v>
      </c>
      <c r="G100" t="s">
        <v>80</v>
      </c>
      <c r="H100">
        <v>2903</v>
      </c>
      <c r="I100" t="s">
        <v>97</v>
      </c>
      <c r="J100" t="s">
        <v>38</v>
      </c>
      <c r="K100" t="s">
        <v>22</v>
      </c>
      <c r="N100">
        <v>112.07</v>
      </c>
      <c r="P100">
        <v>112.07</v>
      </c>
      <c r="Q100">
        <v>107.9</v>
      </c>
      <c r="S100">
        <v>107.9</v>
      </c>
      <c r="T100">
        <v>107.9</v>
      </c>
      <c r="W100">
        <v>107.9</v>
      </c>
      <c r="X100">
        <v>3</v>
      </c>
    </row>
    <row r="101" spans="1:24" x14ac:dyDescent="0.3">
      <c r="A101">
        <v>98</v>
      </c>
      <c r="B101">
        <v>479648</v>
      </c>
      <c r="C101" t="s">
        <v>191</v>
      </c>
      <c r="D101" t="s">
        <v>224</v>
      </c>
      <c r="E101" t="s">
        <v>225</v>
      </c>
      <c r="F101">
        <v>40729</v>
      </c>
      <c r="G101" t="s">
        <v>80</v>
      </c>
      <c r="H101">
        <v>2904</v>
      </c>
      <c r="I101" t="s">
        <v>49</v>
      </c>
      <c r="J101" t="s">
        <v>38</v>
      </c>
      <c r="K101" t="s">
        <v>22</v>
      </c>
      <c r="N101">
        <v>130.02000000000001</v>
      </c>
      <c r="P101">
        <v>130.02000000000001</v>
      </c>
      <c r="Q101">
        <v>114.53</v>
      </c>
      <c r="S101">
        <v>114.53</v>
      </c>
      <c r="T101">
        <v>114.53</v>
      </c>
      <c r="W101">
        <v>114.53</v>
      </c>
      <c r="X101">
        <v>4</v>
      </c>
    </row>
    <row r="102" spans="1:24" x14ac:dyDescent="0.3">
      <c r="A102">
        <v>95</v>
      </c>
      <c r="B102">
        <v>479238</v>
      </c>
      <c r="C102" t="s">
        <v>191</v>
      </c>
      <c r="D102" t="s">
        <v>226</v>
      </c>
      <c r="E102" t="s">
        <v>227</v>
      </c>
      <c r="F102">
        <v>40683</v>
      </c>
      <c r="G102" t="s">
        <v>80</v>
      </c>
      <c r="H102">
        <v>2212</v>
      </c>
      <c r="I102" t="s">
        <v>68</v>
      </c>
      <c r="J102" t="s">
        <v>38</v>
      </c>
      <c r="K102" t="s">
        <v>22</v>
      </c>
      <c r="N102">
        <v>133.56</v>
      </c>
      <c r="P102">
        <v>133.56</v>
      </c>
      <c r="Q102">
        <v>117.61</v>
      </c>
      <c r="S102">
        <v>117.61</v>
      </c>
      <c r="T102">
        <v>117.61</v>
      </c>
      <c r="W102">
        <v>117.61</v>
      </c>
      <c r="X102">
        <v>5</v>
      </c>
    </row>
    <row r="103" spans="1:24" x14ac:dyDescent="0.3">
      <c r="A103">
        <v>100</v>
      </c>
      <c r="B103">
        <v>481093</v>
      </c>
      <c r="C103" t="s">
        <v>191</v>
      </c>
      <c r="D103" t="s">
        <v>228</v>
      </c>
      <c r="E103" t="s">
        <v>229</v>
      </c>
      <c r="F103">
        <v>40345</v>
      </c>
      <c r="G103" t="s">
        <v>80</v>
      </c>
      <c r="H103">
        <v>2904</v>
      </c>
      <c r="I103" t="s">
        <v>49</v>
      </c>
      <c r="J103" t="s">
        <v>38</v>
      </c>
      <c r="K103" t="s">
        <v>22</v>
      </c>
      <c r="N103">
        <v>191.77</v>
      </c>
      <c r="P103">
        <v>191.77</v>
      </c>
      <c r="Q103" t="s">
        <v>34</v>
      </c>
      <c r="S103">
        <v>999</v>
      </c>
      <c r="T103">
        <v>191.77</v>
      </c>
      <c r="W103">
        <v>191.77</v>
      </c>
      <c r="X103">
        <v>6</v>
      </c>
    </row>
    <row r="104" spans="1:24" x14ac:dyDescent="0.3">
      <c r="A104">
        <v>99</v>
      </c>
      <c r="B104">
        <v>479658</v>
      </c>
      <c r="C104" t="s">
        <v>191</v>
      </c>
      <c r="D104" t="s">
        <v>230</v>
      </c>
      <c r="E104" t="s">
        <v>231</v>
      </c>
      <c r="F104">
        <v>40866</v>
      </c>
      <c r="G104" t="s">
        <v>80</v>
      </c>
      <c r="H104">
        <v>2904</v>
      </c>
      <c r="I104" t="s">
        <v>49</v>
      </c>
      <c r="J104" t="s">
        <v>38</v>
      </c>
      <c r="K104" t="s">
        <v>22</v>
      </c>
      <c r="N104">
        <v>262.11</v>
      </c>
      <c r="P104">
        <v>262.11</v>
      </c>
      <c r="Q104">
        <v>268.14</v>
      </c>
      <c r="S104">
        <v>268.14</v>
      </c>
      <c r="T104">
        <v>262.11</v>
      </c>
      <c r="U104">
        <v>10</v>
      </c>
      <c r="W104">
        <v>252.11</v>
      </c>
      <c r="X104">
        <v>7</v>
      </c>
    </row>
    <row r="105" spans="1:24" x14ac:dyDescent="0.3">
      <c r="A105">
        <v>101</v>
      </c>
      <c r="B105">
        <v>478643</v>
      </c>
      <c r="C105" t="s">
        <v>191</v>
      </c>
      <c r="D105" t="s">
        <v>232</v>
      </c>
      <c r="E105" t="s">
        <v>233</v>
      </c>
      <c r="F105">
        <v>40387</v>
      </c>
      <c r="G105" t="s">
        <v>80</v>
      </c>
      <c r="H105">
        <v>5604</v>
      </c>
      <c r="I105" t="s">
        <v>28</v>
      </c>
      <c r="J105" t="s">
        <v>38</v>
      </c>
      <c r="K105" t="s">
        <v>22</v>
      </c>
      <c r="N105" t="s">
        <v>50</v>
      </c>
      <c r="P105">
        <v>999</v>
      </c>
      <c r="Q105" t="s">
        <v>50</v>
      </c>
      <c r="S105">
        <v>999</v>
      </c>
      <c r="T105">
        <v>999</v>
      </c>
      <c r="W105">
        <v>999</v>
      </c>
    </row>
    <row r="106" spans="1:24" x14ac:dyDescent="0.3">
      <c r="A106">
        <v>102</v>
      </c>
      <c r="B106">
        <v>477371</v>
      </c>
      <c r="C106" t="s">
        <v>191</v>
      </c>
      <c r="D106" t="s">
        <v>234</v>
      </c>
      <c r="E106" t="s">
        <v>235</v>
      </c>
      <c r="F106">
        <v>40414</v>
      </c>
      <c r="G106" t="s">
        <v>80</v>
      </c>
      <c r="H106">
        <v>5642</v>
      </c>
      <c r="I106" t="s">
        <v>194</v>
      </c>
      <c r="J106" t="s">
        <v>38</v>
      </c>
      <c r="K106" t="s">
        <v>22</v>
      </c>
      <c r="N106" t="s">
        <v>50</v>
      </c>
      <c r="P106">
        <v>999</v>
      </c>
      <c r="Q106" t="s">
        <v>50</v>
      </c>
      <c r="S106">
        <v>999</v>
      </c>
      <c r="T106">
        <v>999</v>
      </c>
      <c r="W106">
        <v>999</v>
      </c>
    </row>
    <row r="107" spans="1:24" x14ac:dyDescent="0.3">
      <c r="A107">
        <v>103</v>
      </c>
      <c r="B107">
        <v>484613</v>
      </c>
      <c r="C107" t="s">
        <v>191</v>
      </c>
      <c r="D107" t="s">
        <v>197</v>
      </c>
      <c r="E107" t="s">
        <v>236</v>
      </c>
      <c r="F107">
        <v>40536</v>
      </c>
      <c r="G107" t="s">
        <v>80</v>
      </c>
      <c r="H107">
        <v>5642</v>
      </c>
      <c r="I107" t="s">
        <v>194</v>
      </c>
      <c r="J107" t="s">
        <v>38</v>
      </c>
      <c r="K107" t="s">
        <v>22</v>
      </c>
      <c r="N107" t="s">
        <v>50</v>
      </c>
      <c r="P107">
        <v>999</v>
      </c>
      <c r="Q107" t="s">
        <v>50</v>
      </c>
      <c r="S107">
        <v>999</v>
      </c>
      <c r="T107">
        <v>999</v>
      </c>
      <c r="W107">
        <v>999</v>
      </c>
    </row>
    <row r="108" spans="1:24" x14ac:dyDescent="0.3">
      <c r="A108">
        <v>88</v>
      </c>
      <c r="B108">
        <v>471435</v>
      </c>
      <c r="C108" t="s">
        <v>191</v>
      </c>
      <c r="D108" t="s">
        <v>237</v>
      </c>
      <c r="E108" t="s">
        <v>238</v>
      </c>
      <c r="F108">
        <v>39680</v>
      </c>
      <c r="G108" t="s">
        <v>80</v>
      </c>
      <c r="H108">
        <v>2210</v>
      </c>
      <c r="I108" t="s">
        <v>53</v>
      </c>
      <c r="J108" t="s">
        <v>54</v>
      </c>
      <c r="K108" t="s">
        <v>22</v>
      </c>
      <c r="N108">
        <v>113.39</v>
      </c>
      <c r="P108">
        <v>113.39</v>
      </c>
      <c r="Q108">
        <v>76.95</v>
      </c>
      <c r="S108">
        <v>76.95</v>
      </c>
      <c r="T108">
        <v>76.95</v>
      </c>
      <c r="W108">
        <v>76.95</v>
      </c>
      <c r="X108">
        <v>1</v>
      </c>
    </row>
    <row r="109" spans="1:24" x14ac:dyDescent="0.3">
      <c r="A109">
        <v>89</v>
      </c>
      <c r="B109">
        <v>477962</v>
      </c>
      <c r="C109" t="s">
        <v>191</v>
      </c>
      <c r="D109" t="s">
        <v>239</v>
      </c>
      <c r="E109" t="s">
        <v>131</v>
      </c>
      <c r="F109">
        <v>39666</v>
      </c>
      <c r="G109" t="s">
        <v>80</v>
      </c>
      <c r="H109">
        <v>2212</v>
      </c>
      <c r="I109" t="s">
        <v>68</v>
      </c>
      <c r="J109" t="s">
        <v>54</v>
      </c>
      <c r="K109" t="s">
        <v>22</v>
      </c>
      <c r="N109">
        <v>176.94</v>
      </c>
      <c r="P109">
        <v>176.94</v>
      </c>
      <c r="Q109">
        <v>164.84</v>
      </c>
      <c r="S109">
        <v>164.84</v>
      </c>
      <c r="T109">
        <v>164.84</v>
      </c>
      <c r="W109">
        <v>164.84</v>
      </c>
      <c r="X109">
        <v>2</v>
      </c>
    </row>
    <row r="110" spans="1:24" x14ac:dyDescent="0.3">
      <c r="A110">
        <v>116</v>
      </c>
      <c r="B110">
        <v>479079</v>
      </c>
      <c r="C110" t="s">
        <v>191</v>
      </c>
      <c r="D110" t="s">
        <v>240</v>
      </c>
      <c r="E110" t="s">
        <v>143</v>
      </c>
      <c r="F110">
        <v>39704</v>
      </c>
      <c r="G110" t="s">
        <v>80</v>
      </c>
      <c r="H110">
        <v>5611</v>
      </c>
      <c r="I110" t="s">
        <v>88</v>
      </c>
      <c r="J110" t="s">
        <v>54</v>
      </c>
      <c r="K110" t="s">
        <v>22</v>
      </c>
      <c r="N110" t="s">
        <v>50</v>
      </c>
      <c r="P110">
        <v>999</v>
      </c>
      <c r="S110">
        <v>0</v>
      </c>
      <c r="T110">
        <v>999</v>
      </c>
      <c r="W110">
        <v>999</v>
      </c>
    </row>
    <row r="111" spans="1:24" x14ac:dyDescent="0.3">
      <c r="A111">
        <v>117</v>
      </c>
      <c r="B111">
        <v>480372</v>
      </c>
      <c r="C111" t="s">
        <v>191</v>
      </c>
      <c r="D111" t="s">
        <v>241</v>
      </c>
      <c r="E111" t="s">
        <v>242</v>
      </c>
      <c r="F111">
        <v>39736</v>
      </c>
      <c r="G111" t="s">
        <v>80</v>
      </c>
      <c r="H111">
        <v>5611</v>
      </c>
      <c r="I111" t="s">
        <v>88</v>
      </c>
      <c r="J111" t="s">
        <v>54</v>
      </c>
      <c r="K111" t="s">
        <v>22</v>
      </c>
      <c r="N111" t="s">
        <v>50</v>
      </c>
      <c r="P111">
        <v>999</v>
      </c>
      <c r="S111">
        <v>0</v>
      </c>
      <c r="T111">
        <v>999</v>
      </c>
      <c r="W111">
        <v>999</v>
      </c>
    </row>
    <row r="112" spans="1:24" x14ac:dyDescent="0.3">
      <c r="A112">
        <v>90</v>
      </c>
      <c r="B112">
        <v>477674</v>
      </c>
      <c r="C112" t="s">
        <v>191</v>
      </c>
      <c r="D112" t="s">
        <v>243</v>
      </c>
      <c r="E112" t="s">
        <v>244</v>
      </c>
      <c r="F112">
        <v>39550</v>
      </c>
      <c r="G112" t="s">
        <v>80</v>
      </c>
      <c r="H112">
        <v>5642</v>
      </c>
      <c r="I112" t="s">
        <v>194</v>
      </c>
      <c r="J112" t="s">
        <v>54</v>
      </c>
      <c r="K112" t="s">
        <v>22</v>
      </c>
      <c r="N112" t="s">
        <v>50</v>
      </c>
      <c r="P112">
        <v>999</v>
      </c>
      <c r="S112">
        <v>0</v>
      </c>
      <c r="T112">
        <v>999</v>
      </c>
      <c r="W112">
        <v>999</v>
      </c>
    </row>
    <row r="113" spans="1:24" x14ac:dyDescent="0.3">
      <c r="A113">
        <v>86</v>
      </c>
      <c r="B113">
        <v>472196</v>
      </c>
      <c r="C113" t="s">
        <v>191</v>
      </c>
      <c r="D113" t="s">
        <v>245</v>
      </c>
      <c r="E113" t="s">
        <v>156</v>
      </c>
      <c r="F113">
        <v>39090</v>
      </c>
      <c r="G113" t="s">
        <v>80</v>
      </c>
      <c r="H113">
        <v>2212</v>
      </c>
      <c r="I113" t="s">
        <v>68</v>
      </c>
      <c r="J113" t="s">
        <v>246</v>
      </c>
      <c r="K113" t="s">
        <v>22</v>
      </c>
      <c r="N113">
        <v>77.19</v>
      </c>
      <c r="P113">
        <v>77.19</v>
      </c>
      <c r="Q113">
        <v>87.53</v>
      </c>
      <c r="S113">
        <v>87.53</v>
      </c>
      <c r="T113">
        <v>77.19</v>
      </c>
      <c r="U113">
        <v>10</v>
      </c>
      <c r="W113">
        <v>67.19</v>
      </c>
      <c r="X113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F8875-A6AA-4B84-A63B-14278F07971D}">
  <sheetPr codeName="Feuil5"/>
  <dimension ref="A1:U12"/>
  <sheetViews>
    <sheetView topLeftCell="E1" workbookViewId="0">
      <selection activeCell="M19" sqref="M19"/>
    </sheetView>
  </sheetViews>
  <sheetFormatPr baseColWidth="10" defaultRowHeight="14.4" x14ac:dyDescent="0.3"/>
  <sheetData>
    <row r="1" spans="1:21" x14ac:dyDescent="0.3">
      <c r="A1" s="1" t="s">
        <v>0</v>
      </c>
      <c r="B1" s="1" t="s">
        <v>1</v>
      </c>
      <c r="C1" s="9" t="s">
        <v>2</v>
      </c>
      <c r="D1" s="1" t="str">
        <f>IF($B1="","",VLOOKUP($B1,[1]BaseLicence!$E:$AO,3,FALSE))</f>
        <v>NOM_PERSONNE</v>
      </c>
      <c r="E1" s="1" t="str">
        <f>IF($B1="","",VLOOKUP($B1,[1]BaseLicence!$E:$AO,4,FALSE))</f>
        <v>PRENOM_PERSONNE</v>
      </c>
      <c r="F1" s="1" t="str">
        <f>IF($B1="","",VLOOKUP($B1,[1]BaseLicence!$E:$AO,5,FALSE))</f>
        <v>DATE_NAISSANCE_PERSONNE</v>
      </c>
      <c r="G1" s="1" t="str">
        <f>IF($B1="","",VLOOKUP($B1,[1]BaseLicence!$E:$AO,7,FALSE))</f>
        <v>SEXE_PERSONNE</v>
      </c>
      <c r="H1" s="1" t="str">
        <f>IF($B1="","",VLOOKUP($B1,[1]BaseLicence!$E:$AO,8,FALSE))</f>
        <v>CODE_STRUCTURE</v>
      </c>
      <c r="I1" s="1" t="str">
        <f>IF($B1="","",VLOOKUP($B1,[1]BaseLicence!$E:$AO,9,FALSE))</f>
        <v>NOM_STRUCTURE</v>
      </c>
      <c r="J1" s="1" t="str">
        <f>IF($B1="","",VLOOKUP($B1,[1]BaseLicence!$E:$AO,30,FALSE))</f>
        <v>LIB_CATAGE</v>
      </c>
      <c r="K1" s="1" t="s">
        <v>10</v>
      </c>
      <c r="L1" s="1"/>
      <c r="M1" s="1"/>
      <c r="N1" s="10" t="s">
        <v>11</v>
      </c>
      <c r="O1" s="11" t="s">
        <v>12</v>
      </c>
      <c r="P1" s="10" t="s">
        <v>13</v>
      </c>
      <c r="Q1" t="s">
        <v>11</v>
      </c>
      <c r="R1" t="s">
        <v>12</v>
      </c>
      <c r="S1" t="s">
        <v>13</v>
      </c>
      <c r="T1" t="s">
        <v>14</v>
      </c>
      <c r="U1" t="s">
        <v>250</v>
      </c>
    </row>
    <row r="2" spans="1:21" x14ac:dyDescent="0.3">
      <c r="A2">
        <v>51</v>
      </c>
      <c r="B2">
        <v>323987</v>
      </c>
      <c r="C2" s="12" t="s">
        <v>16</v>
      </c>
      <c r="D2" s="1" t="str">
        <f>IF($B2="","",VLOOKUP($B2,[1]BaseLicence!$E:$AO,3,FALSE))</f>
        <v>LALY</v>
      </c>
      <c r="E2" s="1" t="str">
        <f>IF($B2="","",VLOOKUP($B2,[1]BaseLicence!$E:$AO,4,FALSE))</f>
        <v>LAURETTE</v>
      </c>
      <c r="F2" s="1">
        <f>IF($B2="","",VLOOKUP($B2,[1]BaseLicence!$E:$AO,5,FALSE))</f>
        <v>39795</v>
      </c>
      <c r="G2" s="1" t="str">
        <f>IF($B2="","",VLOOKUP($B2,[1]BaseLicence!$E:$AO,7,FALSE))</f>
        <v>Femme</v>
      </c>
      <c r="H2" s="1">
        <f>IF($B2="","",VLOOKUP($B2,[1]BaseLicence!$E:$AO,8,FALSE))</f>
        <v>3522</v>
      </c>
      <c r="I2" s="1" t="str">
        <f>IF($B2="","",VLOOKUP($B2,[1]BaseLicence!$E:$AO,9,FALSE))</f>
        <v>CESSON SEVIGNE CANOE KAYAK LES POISSONS VOLANTS</v>
      </c>
      <c r="J2" s="1" t="str">
        <f>IF($B2="","",VLOOKUP($B2,[1]BaseLicence!$E:$AO,30,FALSE))</f>
        <v>MINIME</v>
      </c>
      <c r="K2" t="s">
        <v>251</v>
      </c>
      <c r="N2" s="10">
        <v>103</v>
      </c>
      <c r="O2" s="11">
        <v>5.20833333333333E-4</v>
      </c>
      <c r="P2">
        <f>N2-SECOND(O2)-60*MINUTE(O2)</f>
        <v>58</v>
      </c>
      <c r="Q2">
        <v>105.12</v>
      </c>
      <c r="R2">
        <v>60</v>
      </c>
      <c r="S2">
        <f>Q2-R2</f>
        <v>45.120000000000005</v>
      </c>
      <c r="T2">
        <f>MIN(P2,S2)</f>
        <v>45.120000000000005</v>
      </c>
      <c r="U2">
        <v>1</v>
      </c>
    </row>
    <row r="3" spans="1:21" x14ac:dyDescent="0.3">
      <c r="A3">
        <v>52</v>
      </c>
      <c r="B3">
        <v>348339</v>
      </c>
      <c r="C3" s="12" t="s">
        <v>16</v>
      </c>
      <c r="D3" s="1" t="str">
        <f>IF($B3="","",VLOOKUP($B3,[1]BaseLicence!$E:$AO,3,FALSE))</f>
        <v>VANDAME</v>
      </c>
      <c r="E3" s="1" t="str">
        <f>IF($B3="","",VLOOKUP($B3,[1]BaseLicence!$E:$AO,4,FALSE))</f>
        <v>NINA</v>
      </c>
      <c r="F3" s="1">
        <f>IF($B3="","",VLOOKUP($B3,[1]BaseLicence!$E:$AO,5,FALSE))</f>
        <v>39596</v>
      </c>
      <c r="G3" s="1" t="str">
        <f>IF($B3="","",VLOOKUP($B3,[1]BaseLicence!$E:$AO,7,FALSE))</f>
        <v>Femme</v>
      </c>
      <c r="H3" s="1">
        <f>IF($B3="","",VLOOKUP($B3,[1]BaseLicence!$E:$AO,8,FALSE))</f>
        <v>3522</v>
      </c>
      <c r="I3" s="1" t="str">
        <f>IF($B3="","",VLOOKUP($B3,[1]BaseLicence!$E:$AO,9,FALSE))</f>
        <v>CESSON SEVIGNE CANOE KAYAK LES POISSONS VOLANTS</v>
      </c>
      <c r="J3" s="1" t="str">
        <f>IF($B3="","",VLOOKUP($B3,[1]BaseLicence!$E:$AO,30,FALSE))</f>
        <v>MINIME</v>
      </c>
      <c r="K3" t="s">
        <v>251</v>
      </c>
      <c r="N3" s="10">
        <v>109</v>
      </c>
      <c r="O3" s="11">
        <v>6.9444444444444404E-4</v>
      </c>
      <c r="P3">
        <f>N3-SECOND(O3)-60*MINUTE(O3)</f>
        <v>49</v>
      </c>
      <c r="Q3">
        <v>150.09</v>
      </c>
      <c r="R3">
        <v>60</v>
      </c>
      <c r="S3">
        <f>Q3-R3</f>
        <v>90.09</v>
      </c>
      <c r="T3">
        <f>MIN(P3,S3)</f>
        <v>49</v>
      </c>
      <c r="U3">
        <v>2</v>
      </c>
    </row>
    <row r="4" spans="1:21" x14ac:dyDescent="0.3">
      <c r="A4">
        <v>46</v>
      </c>
      <c r="B4">
        <v>327067</v>
      </c>
      <c r="C4" s="12" t="s">
        <v>16</v>
      </c>
      <c r="D4" s="1" t="str">
        <f>IF($B4="","",VLOOKUP($B4,[1]BaseLicence!$E:$AO,3,FALSE))</f>
        <v>BIDAULT</v>
      </c>
      <c r="E4" s="1" t="str">
        <f>IF($B4="","",VLOOKUP($B4,[1]BaseLicence!$E:$AO,4,FALSE))</f>
        <v>YAELLE</v>
      </c>
      <c r="F4" s="1">
        <f>IF($B4="","",VLOOKUP($B4,[1]BaseLicence!$E:$AO,5,FALSE))</f>
        <v>39564</v>
      </c>
      <c r="G4" s="1" t="str">
        <f>IF($B4="","",VLOOKUP($B4,[1]BaseLicence!$E:$AO,7,FALSE))</f>
        <v>Femme</v>
      </c>
      <c r="H4" s="1">
        <f>IF($B4="","",VLOOKUP($B4,[1]BaseLicence!$E:$AO,8,FALSE))</f>
        <v>2214</v>
      </c>
      <c r="I4" s="1" t="str">
        <f>IF($B4="","",VLOOKUP($B4,[1]BaseLicence!$E:$AO,9,FALSE))</f>
        <v>C.K.C PLANCOET</v>
      </c>
      <c r="J4" s="1" t="str">
        <f>IF($B4="","",VLOOKUP($B4,[1]BaseLicence!$E:$AO,30,FALSE))</f>
        <v>MINIME</v>
      </c>
      <c r="K4" t="s">
        <v>251</v>
      </c>
      <c r="N4" s="10"/>
      <c r="O4" s="11"/>
      <c r="P4">
        <v>999</v>
      </c>
      <c r="Q4">
        <v>114.06</v>
      </c>
      <c r="R4">
        <v>60</v>
      </c>
      <c r="S4">
        <f>Q4-R4</f>
        <v>54.06</v>
      </c>
      <c r="T4">
        <f>MIN(P4,S4)</f>
        <v>54.06</v>
      </c>
      <c r="U4">
        <v>3</v>
      </c>
    </row>
    <row r="5" spans="1:21" x14ac:dyDescent="0.3">
      <c r="A5">
        <v>45</v>
      </c>
      <c r="B5">
        <v>327065</v>
      </c>
      <c r="C5" s="12" t="s">
        <v>16</v>
      </c>
      <c r="D5" s="1" t="str">
        <f>IF($B5="","",VLOOKUP($B5,[1]BaseLicence!$E:$AO,3,FALSE))</f>
        <v>BEAUDUCEL</v>
      </c>
      <c r="E5" s="1" t="str">
        <f>IF($B5="","",VLOOKUP($B5,[1]BaseLicence!$E:$AO,4,FALSE))</f>
        <v>ANGELINE</v>
      </c>
      <c r="F5" s="1">
        <f>IF($B5="","",VLOOKUP($B5,[1]BaseLicence!$E:$AO,5,FALSE))</f>
        <v>39635</v>
      </c>
      <c r="G5" s="1" t="str">
        <f>IF($B5="","",VLOOKUP($B5,[1]BaseLicence!$E:$AO,7,FALSE))</f>
        <v>Femme</v>
      </c>
      <c r="H5" s="1">
        <f>IF($B5="","",VLOOKUP($B5,[1]BaseLicence!$E:$AO,8,FALSE))</f>
        <v>2214</v>
      </c>
      <c r="I5" s="1" t="str">
        <f>IF($B5="","",VLOOKUP($B5,[1]BaseLicence!$E:$AO,9,FALSE))</f>
        <v>C.K.C PLANCOET</v>
      </c>
      <c r="J5" s="1" t="str">
        <f>IF($B5="","",VLOOKUP($B5,[1]BaseLicence!$E:$AO,30,FALSE))</f>
        <v>MINIME</v>
      </c>
      <c r="K5" t="s">
        <v>251</v>
      </c>
      <c r="N5" s="10"/>
      <c r="O5" s="11"/>
      <c r="P5">
        <v>999</v>
      </c>
      <c r="Q5">
        <v>123.93</v>
      </c>
      <c r="S5">
        <f>Q5-R5</f>
        <v>123.93</v>
      </c>
      <c r="T5">
        <f>MIN(P5,S5)</f>
        <v>123.93</v>
      </c>
      <c r="U5">
        <v>4</v>
      </c>
    </row>
    <row r="6" spans="1:21" x14ac:dyDescent="0.3">
      <c r="A6">
        <v>84</v>
      </c>
      <c r="B6">
        <v>413585</v>
      </c>
      <c r="C6" s="12" t="s">
        <v>16</v>
      </c>
      <c r="D6" s="1" t="str">
        <f>IF($B6="","",VLOOKUP($B6,[1]BaseLicence!$E:$AO,3,FALSE))</f>
        <v>METAY</v>
      </c>
      <c r="E6" s="1" t="str">
        <f>IF($B6="","",VLOOKUP($B6,[1]BaseLicence!$E:$AO,4,FALSE))</f>
        <v>VALENTINE</v>
      </c>
      <c r="F6" s="1">
        <f>IF($B6="","",VLOOKUP($B6,[1]BaseLicence!$E:$AO,5,FALSE))</f>
        <v>41237</v>
      </c>
      <c r="G6" s="1" t="str">
        <f>IF($B6="","",VLOOKUP($B6,[1]BaseLicence!$E:$AO,7,FALSE))</f>
        <v>Femme</v>
      </c>
      <c r="H6" s="1">
        <f>IF($B6="","",VLOOKUP($B6,[1]BaseLicence!$E:$AO,8,FALSE))</f>
        <v>3522</v>
      </c>
      <c r="I6" s="1" t="str">
        <f>IF($B6="","",VLOOKUP($B6,[1]BaseLicence!$E:$AO,9,FALSE))</f>
        <v>CESSON SEVIGNE CANOE KAYAK LES POISSONS VOLANTS</v>
      </c>
      <c r="J6" s="1" t="str">
        <f>IF($B6="","",VLOOKUP($B6,[1]BaseLicence!$E:$AO,30,FALSE))</f>
        <v>POUSSIN</v>
      </c>
      <c r="K6" t="s">
        <v>251</v>
      </c>
      <c r="N6" s="10">
        <v>138</v>
      </c>
      <c r="O6" s="11">
        <v>6.9444444444444404E-4</v>
      </c>
      <c r="P6">
        <f>N6-SECOND(O6)-60*MINUTE(O6)</f>
        <v>78</v>
      </c>
      <c r="Q6">
        <v>129.83000000000001</v>
      </c>
      <c r="R6">
        <v>60</v>
      </c>
      <c r="S6">
        <f>Q6-R6</f>
        <v>69.830000000000013</v>
      </c>
      <c r="T6">
        <f>MIN(P6,S6)</f>
        <v>69.830000000000013</v>
      </c>
      <c r="U6">
        <v>1</v>
      </c>
    </row>
    <row r="7" spans="1:21" x14ac:dyDescent="0.3">
      <c r="A7">
        <v>54</v>
      </c>
      <c r="B7">
        <v>351761</v>
      </c>
      <c r="C7" s="12" t="s">
        <v>16</v>
      </c>
      <c r="D7" s="1" t="str">
        <f>IF($B7="","",VLOOKUP($B7,[1]BaseLicence!$E:$AO,3,FALSE))</f>
        <v>COLLET</v>
      </c>
      <c r="E7" s="1" t="str">
        <f>IF($B7="","",VLOOKUP($B7,[1]BaseLicence!$E:$AO,4,FALSE))</f>
        <v>TITOUAN</v>
      </c>
      <c r="F7" s="1">
        <f>IF($B7="","",VLOOKUP($B7,[1]BaseLicence!$E:$AO,5,FALSE))</f>
        <v>40370</v>
      </c>
      <c r="G7" s="1" t="str">
        <f>IF($B7="","",VLOOKUP($B7,[1]BaseLicence!$E:$AO,7,FALSE))</f>
        <v>Homme</v>
      </c>
      <c r="H7" s="1">
        <f>IF($B7="","",VLOOKUP($B7,[1]BaseLicence!$E:$AO,8,FALSE))</f>
        <v>2209</v>
      </c>
      <c r="I7" s="1" t="str">
        <f>IF($B7="","",VLOOKUP($B7,[1]BaseLicence!$E:$AO,9,FALSE))</f>
        <v>CANOE CLUB DU LIE</v>
      </c>
      <c r="J7" s="1" t="str">
        <f>IF($B7="","",VLOOKUP($B7,[1]BaseLicence!$E:$AO,30,FALSE))</f>
        <v>BENJAMIN</v>
      </c>
      <c r="K7" t="s">
        <v>251</v>
      </c>
      <c r="N7" s="10">
        <v>115</v>
      </c>
      <c r="O7" s="11">
        <v>5.20833333333333E-4</v>
      </c>
      <c r="P7">
        <f>N7-SECOND(O7)-60*MINUTE(O7)</f>
        <v>70</v>
      </c>
      <c r="Q7">
        <v>115.07</v>
      </c>
      <c r="R7">
        <v>60</v>
      </c>
      <c r="S7">
        <f>Q7-R7</f>
        <v>55.069999999999993</v>
      </c>
      <c r="T7">
        <f>MIN(P7,S7)</f>
        <v>55.069999999999993</v>
      </c>
      <c r="U7">
        <v>1</v>
      </c>
    </row>
    <row r="8" spans="1:21" x14ac:dyDescent="0.3">
      <c r="A8">
        <v>33</v>
      </c>
      <c r="B8">
        <v>340037</v>
      </c>
      <c r="C8" s="12" t="s">
        <v>16</v>
      </c>
      <c r="D8" s="1" t="str">
        <f>IF($B8="","",VLOOKUP($B8,[1]BaseLicence!$E:$AO,3,FALSE))</f>
        <v>MALARD</v>
      </c>
      <c r="E8" s="1" t="str">
        <f>IF($B8="","",VLOOKUP($B8,[1]BaseLicence!$E:$AO,4,FALSE))</f>
        <v>ARTHUR</v>
      </c>
      <c r="F8" s="1">
        <f>IF($B8="","",VLOOKUP($B8,[1]BaseLicence!$E:$AO,5,FALSE))</f>
        <v>39868</v>
      </c>
      <c r="G8" s="1" t="str">
        <f>IF($B8="","",VLOOKUP($B8,[1]BaseLicence!$E:$AO,7,FALSE))</f>
        <v>Homme</v>
      </c>
      <c r="H8" s="1">
        <f>IF($B8="","",VLOOKUP($B8,[1]BaseLicence!$E:$AO,8,FALSE))</f>
        <v>3522</v>
      </c>
      <c r="I8" s="1" t="str">
        <f>IF($B8="","",VLOOKUP($B8,[1]BaseLicence!$E:$AO,9,FALSE))</f>
        <v>CESSON SEVIGNE CANOE KAYAK LES POISSONS VOLANTS</v>
      </c>
      <c r="J8" s="1" t="str">
        <f>IF($B8="","",VLOOKUP($B8,[1]BaseLicence!$E:$AO,30,FALSE))</f>
        <v>MINIME</v>
      </c>
      <c r="K8" t="s">
        <v>251</v>
      </c>
      <c r="N8" s="10">
        <v>66</v>
      </c>
      <c r="O8" s="11">
        <v>5.20833333333333E-4</v>
      </c>
      <c r="P8">
        <f>N8-SECOND(O8)</f>
        <v>21</v>
      </c>
      <c r="Q8">
        <v>195.85</v>
      </c>
      <c r="S8">
        <f>Q8-R8</f>
        <v>195.85</v>
      </c>
      <c r="T8">
        <f>MIN(P8,S8)</f>
        <v>21</v>
      </c>
      <c r="U8">
        <v>1</v>
      </c>
    </row>
    <row r="9" spans="1:21" x14ac:dyDescent="0.3">
      <c r="A9">
        <v>34</v>
      </c>
      <c r="B9">
        <v>324689</v>
      </c>
      <c r="C9" s="12" t="s">
        <v>16</v>
      </c>
      <c r="D9" s="1" t="str">
        <f>IF($B9="","",VLOOKUP($B9,[1]BaseLicence!$E:$AO,3,FALSE))</f>
        <v>METAY</v>
      </c>
      <c r="E9" s="1" t="str">
        <f>IF($B9="","",VLOOKUP($B9,[1]BaseLicence!$E:$AO,4,FALSE))</f>
        <v>MAXIME</v>
      </c>
      <c r="F9" s="1">
        <f>IF($B9="","",VLOOKUP($B9,[1]BaseLicence!$E:$AO,5,FALSE))</f>
        <v>39769</v>
      </c>
      <c r="G9" s="1" t="str">
        <f>IF($B9="","",VLOOKUP($B9,[1]BaseLicence!$E:$AO,7,FALSE))</f>
        <v>Homme</v>
      </c>
      <c r="H9" s="1">
        <f>IF($B9="","",VLOOKUP($B9,[1]BaseLicence!$E:$AO,8,FALSE))</f>
        <v>3522</v>
      </c>
      <c r="I9" s="1" t="str">
        <f>IF($B9="","",VLOOKUP($B9,[1]BaseLicence!$E:$AO,9,FALSE))</f>
        <v>CESSON SEVIGNE CANOE KAYAK LES POISSONS VOLANTS</v>
      </c>
      <c r="J9" s="1" t="str">
        <f>IF($B9="","",VLOOKUP($B9,[1]BaseLicence!$E:$AO,30,FALSE))</f>
        <v>MINIME</v>
      </c>
      <c r="K9" t="s">
        <v>251</v>
      </c>
      <c r="N9" s="10">
        <v>97</v>
      </c>
      <c r="O9" s="11">
        <v>5.20833333333333E-4</v>
      </c>
      <c r="P9">
        <f>N9-SECOND(O9)-60*MINUTE(O9)</f>
        <v>52</v>
      </c>
      <c r="Q9">
        <v>95.77</v>
      </c>
      <c r="R9">
        <v>60</v>
      </c>
      <c r="S9">
        <f>Q9-R9</f>
        <v>35.769999999999996</v>
      </c>
      <c r="T9">
        <f>MIN(P9,S9)</f>
        <v>35.769999999999996</v>
      </c>
      <c r="U9">
        <v>2</v>
      </c>
    </row>
    <row r="10" spans="1:21" x14ac:dyDescent="0.3">
      <c r="A10">
        <v>36</v>
      </c>
      <c r="B10">
        <v>461297</v>
      </c>
      <c r="C10" s="12" t="s">
        <v>16</v>
      </c>
      <c r="D10" s="1" t="str">
        <f>IF($B10="","",VLOOKUP($B10,[1]BaseLicence!$E:$AO,3,FALSE))</f>
        <v>SOYER</v>
      </c>
      <c r="E10" s="1" t="str">
        <f>IF($B10="","",VLOOKUP($B10,[1]BaseLicence!$E:$AO,4,FALSE))</f>
        <v>BASILE</v>
      </c>
      <c r="F10" s="1">
        <f>IF($B10="","",VLOOKUP($B10,[1]BaseLicence!$E:$AO,5,FALSE))</f>
        <v>39669</v>
      </c>
      <c r="G10" s="1" t="str">
        <f>IF($B10="","",VLOOKUP($B10,[1]BaseLicence!$E:$AO,7,FALSE))</f>
        <v>Homme</v>
      </c>
      <c r="H10" s="1">
        <f>IF($B10="","",VLOOKUP($B10,[1]BaseLicence!$E:$AO,8,FALSE))</f>
        <v>3522</v>
      </c>
      <c r="I10" s="1" t="str">
        <f>IF($B10="","",VLOOKUP($B10,[1]BaseLicence!$E:$AO,9,FALSE))</f>
        <v>CESSON SEVIGNE CANOE KAYAK LES POISSONS VOLANTS</v>
      </c>
      <c r="J10" s="1" t="str">
        <f>IF($B10="","",VLOOKUP($B10,[1]BaseLicence!$E:$AO,30,FALSE))</f>
        <v>MINIME</v>
      </c>
      <c r="K10" t="s">
        <v>251</v>
      </c>
      <c r="N10" s="10">
        <v>113</v>
      </c>
      <c r="O10" s="11">
        <v>3.4722222222222224E-4</v>
      </c>
      <c r="P10">
        <f>N10-SECOND(O10)-60*MINUTE(O10)</f>
        <v>83</v>
      </c>
      <c r="Q10">
        <v>99.26</v>
      </c>
      <c r="R10">
        <v>45</v>
      </c>
      <c r="S10">
        <f>Q10-R10</f>
        <v>54.260000000000005</v>
      </c>
      <c r="T10">
        <f>MIN(P10,S10)</f>
        <v>54.260000000000005</v>
      </c>
      <c r="U10">
        <v>3</v>
      </c>
    </row>
    <row r="11" spans="1:21" x14ac:dyDescent="0.3">
      <c r="A11">
        <v>35</v>
      </c>
      <c r="B11">
        <v>322790</v>
      </c>
      <c r="C11" s="12" t="s">
        <v>16</v>
      </c>
      <c r="D11" s="1" t="str">
        <f>IF($B11="","",VLOOKUP($B11,[1]BaseLicence!$E:$AO,3,FALSE))</f>
        <v>MIZZI</v>
      </c>
      <c r="E11" s="1" t="str">
        <f>IF($B11="","",VLOOKUP($B11,[1]BaseLicence!$E:$AO,4,FALSE))</f>
        <v>OSCAR</v>
      </c>
      <c r="F11" s="1">
        <f>IF($B11="","",VLOOKUP($B11,[1]BaseLicence!$E:$AO,5,FALSE))</f>
        <v>39693</v>
      </c>
      <c r="G11" s="1" t="str">
        <f>IF($B11="","",VLOOKUP($B11,[1]BaseLicence!$E:$AO,7,FALSE))</f>
        <v>Homme</v>
      </c>
      <c r="H11" s="1">
        <f>IF($B11="","",VLOOKUP($B11,[1]BaseLicence!$E:$AO,8,FALSE))</f>
        <v>3522</v>
      </c>
      <c r="I11" s="1" t="str">
        <f>IF($B11="","",VLOOKUP($B11,[1]BaseLicence!$E:$AO,9,FALSE))</f>
        <v>CESSON SEVIGNE CANOE KAYAK LES POISSONS VOLANTS</v>
      </c>
      <c r="J11" s="1" t="str">
        <f>IF($B11="","",VLOOKUP($B11,[1]BaseLicence!$E:$AO,30,FALSE))</f>
        <v>MINIME</v>
      </c>
      <c r="K11" t="s">
        <v>251</v>
      </c>
      <c r="N11" s="10">
        <v>112</v>
      </c>
      <c r="O11" s="11">
        <v>5.20833333333333E-4</v>
      </c>
      <c r="P11">
        <f>N11-SECOND(O11)-60*MINUTE(O11)</f>
        <v>67</v>
      </c>
      <c r="Q11">
        <v>131.04</v>
      </c>
      <c r="R11">
        <v>60</v>
      </c>
      <c r="S11">
        <f>Q11-R11</f>
        <v>71.039999999999992</v>
      </c>
      <c r="T11">
        <f>MIN(P11,S11)</f>
        <v>67</v>
      </c>
      <c r="U11">
        <v>4</v>
      </c>
    </row>
    <row r="12" spans="1:21" x14ac:dyDescent="0.3">
      <c r="A12">
        <v>4</v>
      </c>
      <c r="B12">
        <v>350212</v>
      </c>
      <c r="C12" s="12" t="s">
        <v>16</v>
      </c>
      <c r="D12" s="1" t="str">
        <f>IF($B12="","",VLOOKUP($B12,[1]BaseLicence!$E:$AO,3,FALSE))</f>
        <v>MANAC'H-GOASAMPIS</v>
      </c>
      <c r="E12" s="1" t="str">
        <f>IF($B12="","",VLOOKUP($B12,[1]BaseLicence!$E:$AO,4,FALSE))</f>
        <v>YOANN</v>
      </c>
      <c r="F12" s="1">
        <f>IF($B12="","",VLOOKUP($B12,[1]BaseLicence!$E:$AO,5,FALSE))</f>
        <v>39797</v>
      </c>
      <c r="G12" s="1" t="str">
        <f>IF($B12="","",VLOOKUP($B12,[1]BaseLicence!$E:$AO,7,FALSE))</f>
        <v>Homme</v>
      </c>
      <c r="H12" s="1">
        <f>IF($B12="","",VLOOKUP($B12,[1]BaseLicence!$E:$AO,8,FALSE))</f>
        <v>2206</v>
      </c>
      <c r="I12" s="1" t="str">
        <f>IF($B12="","",VLOOKUP($B12,[1]BaseLicence!$E:$AO,9,FALSE))</f>
        <v>LA ROCHE DERRIEN CANOE KAYAK</v>
      </c>
      <c r="J12" s="1" t="str">
        <f>IF($B12="","",VLOOKUP($B12,[1]BaseLicence!$E:$AO,30,FALSE))</f>
        <v>MINIME</v>
      </c>
      <c r="K12" t="s">
        <v>251</v>
      </c>
      <c r="L12" s="13"/>
      <c r="M12" s="13"/>
      <c r="N12" s="10">
        <v>117.34</v>
      </c>
      <c r="O12" s="11">
        <v>5.20833333333333E-4</v>
      </c>
      <c r="P12">
        <f>N12-SECOND(O12)-60*MINUTE(O12)</f>
        <v>72.34</v>
      </c>
      <c r="Q12" t="s">
        <v>34</v>
      </c>
      <c r="S12">
        <v>999</v>
      </c>
      <c r="T12">
        <f>MIN(P12,S12)</f>
        <v>72.34</v>
      </c>
      <c r="U12">
        <v>5</v>
      </c>
    </row>
  </sheetData>
  <dataValidations count="2">
    <dataValidation type="list" allowBlank="1" showInputMessage="1" showErrorMessage="1" sqref="O1:O12 R1:R12" xr:uid="{7493B8D5-C78B-4EDF-BCA1-A5513308FD41}">
      <formula1>$V$1:$V$4</formula1>
    </dataValidation>
    <dataValidation type="list" allowBlank="1" showInputMessage="1" showErrorMessage="1" sqref="C2:C12" xr:uid="{D7015759-D7EC-4A65-8887-805DB42C37BF}">
      <formula1>"OPEN,COMPETITION"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8D20-1641-4B97-8915-2D2D8963D938}">
  <sheetPr codeName="Feuil3"/>
  <dimension ref="A1:N98"/>
  <sheetViews>
    <sheetView workbookViewId="0">
      <selection activeCell="A75" sqref="A75"/>
    </sheetView>
  </sheetViews>
  <sheetFormatPr baseColWidth="10" defaultRowHeight="14.4" x14ac:dyDescent="0.3"/>
  <sheetData>
    <row r="1" spans="1:14" x14ac:dyDescent="0.3">
      <c r="A1" t="s">
        <v>260</v>
      </c>
      <c r="B1" t="s">
        <v>261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11</v>
      </c>
      <c r="N1" t="s">
        <v>250</v>
      </c>
    </row>
    <row r="2" spans="1:14" x14ac:dyDescent="0.3">
      <c r="A2">
        <v>20</v>
      </c>
      <c r="B2">
        <v>1</v>
      </c>
      <c r="C2">
        <v>84</v>
      </c>
      <c r="D2">
        <v>413585</v>
      </c>
      <c r="E2" t="s">
        <v>16</v>
      </c>
      <c r="F2" t="s">
        <v>17</v>
      </c>
      <c r="G2" t="s">
        <v>18</v>
      </c>
      <c r="H2">
        <v>41237</v>
      </c>
      <c r="I2" t="s">
        <v>19</v>
      </c>
      <c r="J2">
        <v>3522</v>
      </c>
      <c r="K2" t="s">
        <v>20</v>
      </c>
      <c r="L2" t="s">
        <v>21</v>
      </c>
      <c r="M2">
        <v>52.42</v>
      </c>
      <c r="N2">
        <v>1</v>
      </c>
    </row>
    <row r="3" spans="1:14" x14ac:dyDescent="0.3">
      <c r="A3">
        <v>20</v>
      </c>
      <c r="B3">
        <v>1</v>
      </c>
      <c r="C3">
        <v>85</v>
      </c>
      <c r="D3">
        <v>478463</v>
      </c>
      <c r="E3" t="s">
        <v>16</v>
      </c>
      <c r="F3" t="s">
        <v>26</v>
      </c>
      <c r="G3" t="s">
        <v>27</v>
      </c>
      <c r="H3">
        <v>41048</v>
      </c>
      <c r="I3" t="s">
        <v>19</v>
      </c>
      <c r="J3">
        <v>5604</v>
      </c>
      <c r="K3" t="s">
        <v>28</v>
      </c>
      <c r="L3" t="s">
        <v>21</v>
      </c>
      <c r="M3">
        <v>76.819999999999993</v>
      </c>
      <c r="N3">
        <v>2</v>
      </c>
    </row>
    <row r="4" spans="1:14" x14ac:dyDescent="0.3">
      <c r="A4">
        <v>20</v>
      </c>
      <c r="B4">
        <v>3</v>
      </c>
      <c r="C4">
        <v>83</v>
      </c>
      <c r="D4">
        <v>379444</v>
      </c>
      <c r="E4" t="s">
        <v>16</v>
      </c>
      <c r="F4" t="s">
        <v>23</v>
      </c>
      <c r="G4" t="s">
        <v>24</v>
      </c>
      <c r="H4">
        <v>40931</v>
      </c>
      <c r="I4" t="s">
        <v>19</v>
      </c>
      <c r="J4">
        <v>2912</v>
      </c>
      <c r="K4" t="s">
        <v>25</v>
      </c>
      <c r="L4" t="s">
        <v>21</v>
      </c>
      <c r="M4">
        <v>79.400000000000006</v>
      </c>
      <c r="N4">
        <v>3</v>
      </c>
    </row>
    <row r="5" spans="1:14" x14ac:dyDescent="0.3">
      <c r="A5">
        <v>20</v>
      </c>
      <c r="B5">
        <v>2</v>
      </c>
      <c r="C5">
        <v>81</v>
      </c>
      <c r="D5">
        <v>420904</v>
      </c>
      <c r="E5" t="s">
        <v>16</v>
      </c>
      <c r="F5" t="s">
        <v>29</v>
      </c>
      <c r="G5" t="s">
        <v>30</v>
      </c>
      <c r="H5">
        <v>41487</v>
      </c>
      <c r="I5" t="s">
        <v>19</v>
      </c>
      <c r="J5">
        <v>5609</v>
      </c>
      <c r="K5" t="s">
        <v>31</v>
      </c>
      <c r="L5" t="s">
        <v>21</v>
      </c>
      <c r="M5">
        <v>94.14</v>
      </c>
      <c r="N5">
        <v>4</v>
      </c>
    </row>
    <row r="6" spans="1:14" x14ac:dyDescent="0.3">
      <c r="A6">
        <v>18</v>
      </c>
      <c r="B6">
        <v>1</v>
      </c>
      <c r="C6">
        <v>73</v>
      </c>
      <c r="D6">
        <v>442896</v>
      </c>
      <c r="E6" t="s">
        <v>16</v>
      </c>
      <c r="F6" t="s">
        <v>35</v>
      </c>
      <c r="G6" t="s">
        <v>36</v>
      </c>
      <c r="H6">
        <v>40394</v>
      </c>
      <c r="I6" t="s">
        <v>19</v>
      </c>
      <c r="J6">
        <v>2211</v>
      </c>
      <c r="K6" t="s">
        <v>37</v>
      </c>
      <c r="L6" t="s">
        <v>38</v>
      </c>
      <c r="M6">
        <v>58.25</v>
      </c>
      <c r="N6">
        <v>1</v>
      </c>
    </row>
    <row r="7" spans="1:14" x14ac:dyDescent="0.3">
      <c r="A7">
        <v>18</v>
      </c>
      <c r="B7">
        <v>1</v>
      </c>
      <c r="C7">
        <v>76</v>
      </c>
      <c r="D7">
        <v>413590</v>
      </c>
      <c r="E7" t="s">
        <v>16</v>
      </c>
      <c r="F7" t="s">
        <v>42</v>
      </c>
      <c r="G7" t="s">
        <v>43</v>
      </c>
      <c r="H7">
        <v>40409</v>
      </c>
      <c r="I7" t="s">
        <v>19</v>
      </c>
      <c r="J7">
        <v>3522</v>
      </c>
      <c r="K7" t="s">
        <v>20</v>
      </c>
      <c r="L7" t="s">
        <v>38</v>
      </c>
      <c r="M7">
        <v>62.98</v>
      </c>
      <c r="N7">
        <v>2</v>
      </c>
    </row>
    <row r="8" spans="1:14" x14ac:dyDescent="0.3">
      <c r="A8">
        <v>18</v>
      </c>
      <c r="B8">
        <v>2</v>
      </c>
      <c r="C8">
        <v>75</v>
      </c>
      <c r="D8">
        <v>455807</v>
      </c>
      <c r="E8" t="s">
        <v>16</v>
      </c>
      <c r="F8" t="s">
        <v>45</v>
      </c>
      <c r="G8" t="s">
        <v>46</v>
      </c>
      <c r="H8">
        <v>40239</v>
      </c>
      <c r="I8" t="s">
        <v>19</v>
      </c>
      <c r="J8">
        <v>2912</v>
      </c>
      <c r="K8" t="s">
        <v>25</v>
      </c>
      <c r="L8" t="s">
        <v>38</v>
      </c>
      <c r="M8">
        <v>74.52</v>
      </c>
      <c r="N8">
        <v>3</v>
      </c>
    </row>
    <row r="9" spans="1:14" x14ac:dyDescent="0.3">
      <c r="A9">
        <v>18</v>
      </c>
      <c r="B9">
        <v>3</v>
      </c>
      <c r="C9">
        <v>72</v>
      </c>
      <c r="D9">
        <v>474498</v>
      </c>
      <c r="E9" t="s">
        <v>16</v>
      </c>
      <c r="F9" t="s">
        <v>39</v>
      </c>
      <c r="G9" t="s">
        <v>40</v>
      </c>
      <c r="H9">
        <v>40388</v>
      </c>
      <c r="I9" t="s">
        <v>19</v>
      </c>
      <c r="J9">
        <v>2206</v>
      </c>
      <c r="K9" t="s">
        <v>41</v>
      </c>
      <c r="L9" t="s">
        <v>38</v>
      </c>
      <c r="M9">
        <v>76.22</v>
      </c>
      <c r="N9">
        <v>4</v>
      </c>
    </row>
    <row r="10" spans="1:14" x14ac:dyDescent="0.3">
      <c r="A10">
        <v>11</v>
      </c>
      <c r="B10">
        <v>3</v>
      </c>
      <c r="C10">
        <v>51</v>
      </c>
      <c r="D10">
        <v>323987</v>
      </c>
      <c r="E10" t="s">
        <v>16</v>
      </c>
      <c r="F10" t="s">
        <v>57</v>
      </c>
      <c r="G10" t="s">
        <v>58</v>
      </c>
      <c r="H10">
        <v>39795</v>
      </c>
      <c r="I10" t="s">
        <v>19</v>
      </c>
      <c r="J10">
        <v>3522</v>
      </c>
      <c r="K10" t="s">
        <v>20</v>
      </c>
      <c r="L10" t="s">
        <v>54</v>
      </c>
      <c r="M10">
        <v>47.47</v>
      </c>
      <c r="N10">
        <v>1</v>
      </c>
    </row>
    <row r="11" spans="1:14" x14ac:dyDescent="0.3">
      <c r="A11">
        <v>11</v>
      </c>
      <c r="B11">
        <v>3</v>
      </c>
      <c r="C11">
        <v>52</v>
      </c>
      <c r="D11">
        <v>348339</v>
      </c>
      <c r="E11" t="s">
        <v>16</v>
      </c>
      <c r="F11" t="s">
        <v>55</v>
      </c>
      <c r="G11" t="s">
        <v>56</v>
      </c>
      <c r="H11">
        <v>39596</v>
      </c>
      <c r="I11" t="s">
        <v>19</v>
      </c>
      <c r="J11">
        <v>3522</v>
      </c>
      <c r="K11" t="s">
        <v>20</v>
      </c>
      <c r="L11" t="s">
        <v>54</v>
      </c>
      <c r="M11">
        <v>52.01</v>
      </c>
      <c r="N11">
        <v>2</v>
      </c>
    </row>
    <row r="12" spans="1:14" x14ac:dyDescent="0.3">
      <c r="A12">
        <v>12</v>
      </c>
      <c r="B12">
        <v>1</v>
      </c>
      <c r="C12">
        <v>50</v>
      </c>
      <c r="D12">
        <v>374060</v>
      </c>
      <c r="E12" t="s">
        <v>16</v>
      </c>
      <c r="F12" t="s">
        <v>59</v>
      </c>
      <c r="G12" t="s">
        <v>60</v>
      </c>
      <c r="H12">
        <v>39554</v>
      </c>
      <c r="I12" t="s">
        <v>19</v>
      </c>
      <c r="J12">
        <v>3506</v>
      </c>
      <c r="K12" t="s">
        <v>61</v>
      </c>
      <c r="L12" t="s">
        <v>54</v>
      </c>
      <c r="M12">
        <v>54.37</v>
      </c>
      <c r="N12">
        <v>3</v>
      </c>
    </row>
    <row r="13" spans="1:14" x14ac:dyDescent="0.3">
      <c r="A13">
        <v>12</v>
      </c>
      <c r="B13">
        <v>2</v>
      </c>
      <c r="C13">
        <v>44</v>
      </c>
      <c r="D13">
        <v>377359</v>
      </c>
      <c r="E13" t="s">
        <v>16</v>
      </c>
      <c r="F13" t="s">
        <v>66</v>
      </c>
      <c r="G13" t="s">
        <v>67</v>
      </c>
      <c r="H13">
        <v>39458</v>
      </c>
      <c r="I13" t="s">
        <v>19</v>
      </c>
      <c r="J13">
        <v>2212</v>
      </c>
      <c r="K13" t="s">
        <v>68</v>
      </c>
      <c r="L13" t="s">
        <v>54</v>
      </c>
      <c r="M13">
        <v>60.33</v>
      </c>
      <c r="N13">
        <v>4</v>
      </c>
    </row>
    <row r="14" spans="1:14" x14ac:dyDescent="0.3">
      <c r="A14">
        <v>13</v>
      </c>
      <c r="B14">
        <v>3</v>
      </c>
      <c r="C14">
        <v>46</v>
      </c>
      <c r="D14">
        <v>327067</v>
      </c>
      <c r="E14" t="s">
        <v>16</v>
      </c>
      <c r="F14" t="s">
        <v>69</v>
      </c>
      <c r="G14" t="s">
        <v>70</v>
      </c>
      <c r="H14">
        <v>39564</v>
      </c>
      <c r="I14" t="s">
        <v>19</v>
      </c>
      <c r="J14">
        <v>2214</v>
      </c>
      <c r="K14" t="s">
        <v>71</v>
      </c>
      <c r="L14" t="s">
        <v>54</v>
      </c>
      <c r="M14">
        <v>62.31</v>
      </c>
      <c r="N14">
        <v>5</v>
      </c>
    </row>
    <row r="15" spans="1:14" x14ac:dyDescent="0.3">
      <c r="A15">
        <v>12</v>
      </c>
      <c r="B15">
        <v>3</v>
      </c>
      <c r="C15">
        <v>48</v>
      </c>
      <c r="D15">
        <v>421881</v>
      </c>
      <c r="E15" t="s">
        <v>16</v>
      </c>
      <c r="F15" t="s">
        <v>64</v>
      </c>
      <c r="G15" t="s">
        <v>65</v>
      </c>
      <c r="H15">
        <v>39657</v>
      </c>
      <c r="I15" t="s">
        <v>19</v>
      </c>
      <c r="J15">
        <v>2912</v>
      </c>
      <c r="K15" t="s">
        <v>25</v>
      </c>
      <c r="L15" t="s">
        <v>54</v>
      </c>
      <c r="M15">
        <v>62.86</v>
      </c>
      <c r="N15">
        <v>6</v>
      </c>
    </row>
    <row r="16" spans="1:14" x14ac:dyDescent="0.3">
      <c r="A16">
        <v>11</v>
      </c>
      <c r="B16">
        <v>3</v>
      </c>
      <c r="C16">
        <v>43</v>
      </c>
      <c r="D16">
        <v>346888</v>
      </c>
      <c r="E16" t="s">
        <v>16</v>
      </c>
      <c r="F16" t="s">
        <v>51</v>
      </c>
      <c r="G16" t="s">
        <v>52</v>
      </c>
      <c r="H16">
        <v>39677</v>
      </c>
      <c r="I16" t="s">
        <v>19</v>
      </c>
      <c r="J16">
        <v>2210</v>
      </c>
      <c r="K16" t="s">
        <v>53</v>
      </c>
      <c r="L16" t="s">
        <v>54</v>
      </c>
      <c r="M16">
        <v>63.16</v>
      </c>
      <c r="N16">
        <v>7</v>
      </c>
    </row>
    <row r="17" spans="1:14" x14ac:dyDescent="0.3">
      <c r="A17">
        <v>11</v>
      </c>
      <c r="B17">
        <v>1</v>
      </c>
      <c r="C17">
        <v>47</v>
      </c>
      <c r="D17">
        <v>370946</v>
      </c>
      <c r="E17" t="s">
        <v>16</v>
      </c>
      <c r="F17" t="s">
        <v>62</v>
      </c>
      <c r="G17" t="s">
        <v>63</v>
      </c>
      <c r="H17">
        <v>39520</v>
      </c>
      <c r="I17" t="s">
        <v>19</v>
      </c>
      <c r="J17">
        <v>2904</v>
      </c>
      <c r="K17" t="s">
        <v>49</v>
      </c>
      <c r="L17" t="s">
        <v>54</v>
      </c>
      <c r="M17">
        <v>65.900000000000006</v>
      </c>
      <c r="N17">
        <v>8</v>
      </c>
    </row>
    <row r="18" spans="1:14" x14ac:dyDescent="0.3">
      <c r="A18">
        <v>12</v>
      </c>
      <c r="B18">
        <v>4</v>
      </c>
      <c r="C18">
        <v>53</v>
      </c>
      <c r="D18">
        <v>453356</v>
      </c>
      <c r="E18" t="s">
        <v>16</v>
      </c>
      <c r="F18" t="s">
        <v>76</v>
      </c>
      <c r="G18" t="s">
        <v>77</v>
      </c>
      <c r="H18">
        <v>39504</v>
      </c>
      <c r="I18" t="s">
        <v>19</v>
      </c>
      <c r="J18">
        <v>5604</v>
      </c>
      <c r="K18" t="s">
        <v>28</v>
      </c>
      <c r="L18" t="s">
        <v>54</v>
      </c>
      <c r="M18">
        <v>73.900000000000006</v>
      </c>
      <c r="N18">
        <v>9</v>
      </c>
    </row>
    <row r="19" spans="1:14" x14ac:dyDescent="0.3">
      <c r="A19">
        <v>13</v>
      </c>
      <c r="B19">
        <v>4</v>
      </c>
      <c r="C19">
        <v>45</v>
      </c>
      <c r="D19">
        <v>327065</v>
      </c>
      <c r="E19" t="s">
        <v>16</v>
      </c>
      <c r="F19" t="s">
        <v>72</v>
      </c>
      <c r="G19" t="s">
        <v>73</v>
      </c>
      <c r="H19">
        <v>39635</v>
      </c>
      <c r="I19" t="s">
        <v>19</v>
      </c>
      <c r="J19">
        <v>2214</v>
      </c>
      <c r="K19" t="s">
        <v>71</v>
      </c>
      <c r="L19" t="s">
        <v>54</v>
      </c>
      <c r="M19">
        <v>79.599999999999994</v>
      </c>
      <c r="N19">
        <v>10</v>
      </c>
    </row>
    <row r="20" spans="1:14" x14ac:dyDescent="0.3">
      <c r="A20">
        <v>14</v>
      </c>
      <c r="B20">
        <v>3</v>
      </c>
      <c r="C20">
        <v>49</v>
      </c>
      <c r="D20">
        <v>451411</v>
      </c>
      <c r="E20" t="s">
        <v>16</v>
      </c>
      <c r="F20" t="s">
        <v>74</v>
      </c>
      <c r="G20" t="s">
        <v>75</v>
      </c>
      <c r="H20">
        <v>40143</v>
      </c>
      <c r="I20" t="s">
        <v>19</v>
      </c>
      <c r="J20">
        <v>2912</v>
      </c>
      <c r="K20" t="s">
        <v>25</v>
      </c>
      <c r="L20" t="s">
        <v>54</v>
      </c>
      <c r="M20">
        <v>101.16</v>
      </c>
      <c r="N20">
        <v>11</v>
      </c>
    </row>
    <row r="21" spans="1:14" x14ac:dyDescent="0.3">
      <c r="A21">
        <v>25</v>
      </c>
      <c r="B21">
        <v>2</v>
      </c>
      <c r="C21">
        <v>80</v>
      </c>
      <c r="D21">
        <v>481199</v>
      </c>
      <c r="E21" t="s">
        <v>16</v>
      </c>
      <c r="F21" t="s">
        <v>85</v>
      </c>
      <c r="G21" t="s">
        <v>86</v>
      </c>
      <c r="H21">
        <v>41598</v>
      </c>
      <c r="I21" t="s">
        <v>80</v>
      </c>
      <c r="J21">
        <v>3506</v>
      </c>
      <c r="K21" t="s">
        <v>61</v>
      </c>
      <c r="L21" t="s">
        <v>21</v>
      </c>
      <c r="M21">
        <v>49.38</v>
      </c>
      <c r="N21">
        <v>1</v>
      </c>
    </row>
    <row r="22" spans="1:14" x14ac:dyDescent="0.3">
      <c r="A22">
        <v>19</v>
      </c>
      <c r="C22">
        <v>78</v>
      </c>
      <c r="D22">
        <v>420846</v>
      </c>
      <c r="E22" t="s">
        <v>16</v>
      </c>
      <c r="F22" t="s">
        <v>81</v>
      </c>
      <c r="G22" t="s">
        <v>82</v>
      </c>
      <c r="H22">
        <v>40949</v>
      </c>
      <c r="I22" t="s">
        <v>80</v>
      </c>
      <c r="J22">
        <v>2904</v>
      </c>
      <c r="K22" t="s">
        <v>49</v>
      </c>
      <c r="L22" t="s">
        <v>21</v>
      </c>
      <c r="M22">
        <v>82.71</v>
      </c>
      <c r="N22">
        <v>2</v>
      </c>
    </row>
    <row r="23" spans="1:14" x14ac:dyDescent="0.3">
      <c r="A23">
        <v>19</v>
      </c>
      <c r="B23">
        <v>2</v>
      </c>
      <c r="C23">
        <v>77</v>
      </c>
      <c r="D23">
        <v>471506</v>
      </c>
      <c r="E23" t="s">
        <v>16</v>
      </c>
      <c r="F23" t="s">
        <v>78</v>
      </c>
      <c r="G23" t="s">
        <v>79</v>
      </c>
      <c r="H23">
        <v>40984</v>
      </c>
      <c r="I23" t="s">
        <v>80</v>
      </c>
      <c r="J23">
        <v>2211</v>
      </c>
      <c r="K23" t="s">
        <v>37</v>
      </c>
      <c r="L23" t="s">
        <v>21</v>
      </c>
      <c r="M23">
        <v>999</v>
      </c>
      <c r="N23">
        <v>3</v>
      </c>
    </row>
    <row r="24" spans="1:14" x14ac:dyDescent="0.3">
      <c r="A24">
        <v>19</v>
      </c>
      <c r="B24">
        <v>3</v>
      </c>
      <c r="C24">
        <v>79</v>
      </c>
      <c r="D24">
        <v>455810</v>
      </c>
      <c r="E24" t="s">
        <v>16</v>
      </c>
      <c r="F24" t="s">
        <v>83</v>
      </c>
      <c r="G24" t="s">
        <v>84</v>
      </c>
      <c r="H24">
        <v>41227</v>
      </c>
      <c r="I24" t="s">
        <v>80</v>
      </c>
      <c r="J24">
        <v>2912</v>
      </c>
      <c r="K24" t="s">
        <v>25</v>
      </c>
      <c r="L24" t="s">
        <v>21</v>
      </c>
      <c r="M24">
        <v>999</v>
      </c>
      <c r="N24">
        <v>4</v>
      </c>
    </row>
    <row r="25" spans="1:14" x14ac:dyDescent="0.3">
      <c r="A25">
        <v>21</v>
      </c>
      <c r="B25">
        <v>1</v>
      </c>
      <c r="C25">
        <v>67</v>
      </c>
      <c r="D25">
        <v>373258</v>
      </c>
      <c r="E25" t="s">
        <v>16</v>
      </c>
      <c r="F25" t="s">
        <v>105</v>
      </c>
      <c r="G25" t="s">
        <v>106</v>
      </c>
      <c r="H25">
        <v>40538</v>
      </c>
      <c r="I25" t="s">
        <v>80</v>
      </c>
      <c r="J25">
        <v>5604</v>
      </c>
      <c r="K25" t="s">
        <v>28</v>
      </c>
      <c r="L25" t="s">
        <v>38</v>
      </c>
      <c r="M25">
        <v>54.72</v>
      </c>
      <c r="N25">
        <v>1</v>
      </c>
    </row>
    <row r="26" spans="1:14" x14ac:dyDescent="0.3">
      <c r="A26">
        <v>14</v>
      </c>
      <c r="B26">
        <v>1</v>
      </c>
      <c r="C26">
        <v>54</v>
      </c>
      <c r="D26">
        <v>351761</v>
      </c>
      <c r="E26" t="s">
        <v>16</v>
      </c>
      <c r="F26" t="s">
        <v>29</v>
      </c>
      <c r="G26" t="s">
        <v>92</v>
      </c>
      <c r="H26">
        <v>40370</v>
      </c>
      <c r="I26" t="s">
        <v>80</v>
      </c>
      <c r="J26">
        <v>2209</v>
      </c>
      <c r="K26" t="s">
        <v>31</v>
      </c>
      <c r="L26" t="s">
        <v>38</v>
      </c>
      <c r="M26">
        <v>55.13</v>
      </c>
      <c r="N26">
        <v>2</v>
      </c>
    </row>
    <row r="27" spans="1:14" x14ac:dyDescent="0.3">
      <c r="A27">
        <v>14</v>
      </c>
      <c r="B27">
        <v>1</v>
      </c>
      <c r="C27">
        <v>56</v>
      </c>
      <c r="D27">
        <v>373320</v>
      </c>
      <c r="E27" t="s">
        <v>16</v>
      </c>
      <c r="F27" t="s">
        <v>93</v>
      </c>
      <c r="G27" t="s">
        <v>94</v>
      </c>
      <c r="H27">
        <v>40208</v>
      </c>
      <c r="I27" t="s">
        <v>80</v>
      </c>
      <c r="J27">
        <v>2210</v>
      </c>
      <c r="K27" t="s">
        <v>53</v>
      </c>
      <c r="L27" t="s">
        <v>38</v>
      </c>
      <c r="M27">
        <v>59.29</v>
      </c>
      <c r="N27">
        <v>3</v>
      </c>
    </row>
    <row r="28" spans="1:14" x14ac:dyDescent="0.3">
      <c r="A28">
        <v>17</v>
      </c>
      <c r="B28">
        <v>1</v>
      </c>
      <c r="C28">
        <v>63</v>
      </c>
      <c r="D28">
        <v>453609</v>
      </c>
      <c r="E28" t="s">
        <v>16</v>
      </c>
      <c r="F28" t="s">
        <v>114</v>
      </c>
      <c r="G28" t="s">
        <v>115</v>
      </c>
      <c r="H28">
        <v>40652</v>
      </c>
      <c r="I28" t="s">
        <v>80</v>
      </c>
      <c r="J28">
        <v>2912</v>
      </c>
      <c r="K28" t="s">
        <v>25</v>
      </c>
      <c r="L28" t="s">
        <v>38</v>
      </c>
      <c r="M28">
        <v>61.75</v>
      </c>
      <c r="N28">
        <v>4</v>
      </c>
    </row>
    <row r="29" spans="1:14" x14ac:dyDescent="0.3">
      <c r="A29">
        <v>16</v>
      </c>
      <c r="B29">
        <v>1</v>
      </c>
      <c r="C29">
        <v>65</v>
      </c>
      <c r="D29">
        <v>374030</v>
      </c>
      <c r="E29" t="s">
        <v>16</v>
      </c>
      <c r="F29" t="s">
        <v>101</v>
      </c>
      <c r="G29" t="s">
        <v>102</v>
      </c>
      <c r="H29">
        <v>40557</v>
      </c>
      <c r="I29" t="s">
        <v>80</v>
      </c>
      <c r="J29">
        <v>3506</v>
      </c>
      <c r="K29" t="s">
        <v>61</v>
      </c>
      <c r="L29" t="s">
        <v>38</v>
      </c>
      <c r="M29">
        <v>62.04</v>
      </c>
      <c r="N29">
        <v>5</v>
      </c>
    </row>
    <row r="30" spans="1:14" x14ac:dyDescent="0.3">
      <c r="A30">
        <v>15</v>
      </c>
      <c r="B30">
        <v>1</v>
      </c>
      <c r="C30">
        <v>70</v>
      </c>
      <c r="D30">
        <v>474228</v>
      </c>
      <c r="E30" t="s">
        <v>16</v>
      </c>
      <c r="F30" t="s">
        <v>119</v>
      </c>
      <c r="G30" t="s">
        <v>120</v>
      </c>
      <c r="H30">
        <v>40406</v>
      </c>
      <c r="I30" t="s">
        <v>80</v>
      </c>
      <c r="J30">
        <v>5605</v>
      </c>
      <c r="K30" t="s">
        <v>109</v>
      </c>
      <c r="L30" t="s">
        <v>38</v>
      </c>
      <c r="M30">
        <v>63.38</v>
      </c>
      <c r="N30">
        <v>6</v>
      </c>
    </row>
    <row r="31" spans="1:14" x14ac:dyDescent="0.3">
      <c r="A31">
        <v>17</v>
      </c>
      <c r="B31">
        <v>1</v>
      </c>
      <c r="C31">
        <v>64</v>
      </c>
      <c r="D31">
        <v>455826</v>
      </c>
      <c r="E31" t="s">
        <v>16</v>
      </c>
      <c r="F31" t="s">
        <v>83</v>
      </c>
      <c r="G31" t="s">
        <v>100</v>
      </c>
      <c r="H31">
        <v>40524</v>
      </c>
      <c r="I31" t="s">
        <v>80</v>
      </c>
      <c r="J31">
        <v>2912</v>
      </c>
      <c r="K31" t="s">
        <v>25</v>
      </c>
      <c r="L31" t="s">
        <v>38</v>
      </c>
      <c r="M31">
        <v>64.8</v>
      </c>
      <c r="N31">
        <v>7</v>
      </c>
    </row>
    <row r="32" spans="1:14" x14ac:dyDescent="0.3">
      <c r="A32">
        <v>16</v>
      </c>
      <c r="B32">
        <v>2</v>
      </c>
      <c r="C32">
        <v>57</v>
      </c>
      <c r="D32">
        <v>470893</v>
      </c>
      <c r="E32" t="s">
        <v>16</v>
      </c>
      <c r="F32" t="s">
        <v>103</v>
      </c>
      <c r="G32" t="s">
        <v>104</v>
      </c>
      <c r="H32">
        <v>40199</v>
      </c>
      <c r="I32" t="s">
        <v>80</v>
      </c>
      <c r="J32">
        <v>2211</v>
      </c>
      <c r="K32" t="s">
        <v>37</v>
      </c>
      <c r="L32" t="s">
        <v>38</v>
      </c>
      <c r="M32">
        <v>64.98</v>
      </c>
      <c r="N32">
        <v>8</v>
      </c>
    </row>
    <row r="33" spans="1:14" x14ac:dyDescent="0.3">
      <c r="A33">
        <v>17</v>
      </c>
      <c r="B33">
        <v>2</v>
      </c>
      <c r="C33">
        <v>62</v>
      </c>
      <c r="D33">
        <v>471659</v>
      </c>
      <c r="E33" t="s">
        <v>16</v>
      </c>
      <c r="F33" t="s">
        <v>117</v>
      </c>
      <c r="G33" t="s">
        <v>118</v>
      </c>
      <c r="H33">
        <v>40237</v>
      </c>
      <c r="I33" t="s">
        <v>80</v>
      </c>
      <c r="J33">
        <v>2903</v>
      </c>
      <c r="K33" t="s">
        <v>97</v>
      </c>
      <c r="L33" t="s">
        <v>38</v>
      </c>
      <c r="M33">
        <v>66.75</v>
      </c>
      <c r="N33">
        <v>9</v>
      </c>
    </row>
    <row r="34" spans="1:14" x14ac:dyDescent="0.3">
      <c r="A34">
        <v>15</v>
      </c>
      <c r="B34">
        <v>2</v>
      </c>
      <c r="C34">
        <v>69</v>
      </c>
      <c r="D34">
        <v>455654</v>
      </c>
      <c r="E34" t="s">
        <v>16</v>
      </c>
      <c r="F34" t="s">
        <v>116</v>
      </c>
      <c r="G34" t="s">
        <v>92</v>
      </c>
      <c r="H34">
        <v>40302</v>
      </c>
      <c r="I34" t="s">
        <v>80</v>
      </c>
      <c r="J34">
        <v>5604</v>
      </c>
      <c r="K34" t="s">
        <v>28</v>
      </c>
      <c r="L34" t="s">
        <v>38</v>
      </c>
      <c r="M34">
        <v>67.08</v>
      </c>
      <c r="N34">
        <v>10</v>
      </c>
    </row>
    <row r="35" spans="1:14" x14ac:dyDescent="0.3">
      <c r="A35">
        <v>15</v>
      </c>
      <c r="B35">
        <v>3</v>
      </c>
      <c r="C35">
        <v>66</v>
      </c>
      <c r="D35">
        <v>371692</v>
      </c>
      <c r="E35" t="s">
        <v>16</v>
      </c>
      <c r="F35" t="s">
        <v>112</v>
      </c>
      <c r="G35" t="s">
        <v>113</v>
      </c>
      <c r="H35">
        <v>40637</v>
      </c>
      <c r="I35" t="s">
        <v>80</v>
      </c>
      <c r="J35">
        <v>3522</v>
      </c>
      <c r="K35" t="s">
        <v>20</v>
      </c>
      <c r="L35" t="s">
        <v>38</v>
      </c>
      <c r="M35">
        <v>68.650000000000006</v>
      </c>
      <c r="N35">
        <v>11</v>
      </c>
    </row>
    <row r="36" spans="1:14" x14ac:dyDescent="0.3">
      <c r="A36">
        <v>16</v>
      </c>
      <c r="B36">
        <v>3</v>
      </c>
      <c r="C36">
        <v>71</v>
      </c>
      <c r="D36">
        <v>376457</v>
      </c>
      <c r="E36" t="s">
        <v>16</v>
      </c>
      <c r="F36" t="s">
        <v>107</v>
      </c>
      <c r="G36" t="s">
        <v>108</v>
      </c>
      <c r="H36">
        <v>40440</v>
      </c>
      <c r="I36" t="s">
        <v>80</v>
      </c>
      <c r="J36">
        <v>5605</v>
      </c>
      <c r="K36" t="s">
        <v>109</v>
      </c>
      <c r="L36" t="s">
        <v>38</v>
      </c>
      <c r="M36">
        <v>69.63</v>
      </c>
      <c r="N36">
        <v>12</v>
      </c>
    </row>
    <row r="37" spans="1:14" x14ac:dyDescent="0.3">
      <c r="A37">
        <v>15</v>
      </c>
      <c r="B37">
        <v>4</v>
      </c>
      <c r="C37">
        <v>58</v>
      </c>
      <c r="D37">
        <v>465091</v>
      </c>
      <c r="E37" t="s">
        <v>16</v>
      </c>
      <c r="F37" t="s">
        <v>110</v>
      </c>
      <c r="G37" t="s">
        <v>111</v>
      </c>
      <c r="H37">
        <v>40776</v>
      </c>
      <c r="I37" t="s">
        <v>80</v>
      </c>
      <c r="J37">
        <v>2211</v>
      </c>
      <c r="K37" t="s">
        <v>37</v>
      </c>
      <c r="L37" t="s">
        <v>38</v>
      </c>
      <c r="M37">
        <v>70.010000000000005</v>
      </c>
      <c r="N37">
        <v>13</v>
      </c>
    </row>
    <row r="38" spans="1:14" x14ac:dyDescent="0.3">
      <c r="A38">
        <v>17</v>
      </c>
      <c r="B38">
        <v>3</v>
      </c>
      <c r="C38">
        <v>61</v>
      </c>
      <c r="D38">
        <v>374846</v>
      </c>
      <c r="E38" t="s">
        <v>16</v>
      </c>
      <c r="F38" t="s">
        <v>98</v>
      </c>
      <c r="G38" t="s">
        <v>99</v>
      </c>
      <c r="H38">
        <v>40193</v>
      </c>
      <c r="I38" t="s">
        <v>80</v>
      </c>
      <c r="J38">
        <v>2903</v>
      </c>
      <c r="K38" t="s">
        <v>97</v>
      </c>
      <c r="L38" t="s">
        <v>38</v>
      </c>
      <c r="M38">
        <v>72.03</v>
      </c>
      <c r="N38">
        <v>14</v>
      </c>
    </row>
    <row r="39" spans="1:14" x14ac:dyDescent="0.3">
      <c r="A39">
        <v>16</v>
      </c>
      <c r="B39">
        <v>4</v>
      </c>
      <c r="C39">
        <v>60</v>
      </c>
      <c r="D39">
        <v>359067</v>
      </c>
      <c r="E39" t="s">
        <v>16</v>
      </c>
      <c r="F39" t="s">
        <v>95</v>
      </c>
      <c r="G39" t="s">
        <v>96</v>
      </c>
      <c r="H39">
        <v>40758</v>
      </c>
      <c r="I39" t="s">
        <v>80</v>
      </c>
      <c r="J39">
        <v>2903</v>
      </c>
      <c r="K39" t="s">
        <v>97</v>
      </c>
      <c r="L39" t="s">
        <v>38</v>
      </c>
      <c r="M39">
        <v>72.319999999999993</v>
      </c>
      <c r="N39">
        <v>15</v>
      </c>
    </row>
    <row r="40" spans="1:14" x14ac:dyDescent="0.3">
      <c r="A40">
        <v>21</v>
      </c>
      <c r="B40">
        <v>1</v>
      </c>
      <c r="C40">
        <v>68</v>
      </c>
      <c r="D40">
        <v>474258</v>
      </c>
      <c r="E40" t="s">
        <v>16</v>
      </c>
      <c r="F40" t="s">
        <v>123</v>
      </c>
      <c r="G40" t="s">
        <v>124</v>
      </c>
      <c r="H40">
        <v>40442</v>
      </c>
      <c r="I40" t="s">
        <v>80</v>
      </c>
      <c r="J40">
        <v>5604</v>
      </c>
      <c r="K40" t="s">
        <v>28</v>
      </c>
      <c r="L40" t="s">
        <v>38</v>
      </c>
      <c r="M40">
        <v>77.72</v>
      </c>
      <c r="N40">
        <v>16</v>
      </c>
    </row>
    <row r="41" spans="1:14" x14ac:dyDescent="0.3">
      <c r="A41">
        <v>21</v>
      </c>
      <c r="B41">
        <v>2</v>
      </c>
      <c r="C41">
        <v>59</v>
      </c>
      <c r="D41">
        <v>374143</v>
      </c>
      <c r="E41" t="s">
        <v>16</v>
      </c>
      <c r="F41" t="s">
        <v>121</v>
      </c>
      <c r="G41" t="s">
        <v>122</v>
      </c>
      <c r="H41">
        <v>40807</v>
      </c>
      <c r="I41" t="s">
        <v>80</v>
      </c>
      <c r="J41">
        <v>2211</v>
      </c>
      <c r="K41" t="s">
        <v>37</v>
      </c>
      <c r="L41" t="s">
        <v>38</v>
      </c>
      <c r="M41">
        <v>999</v>
      </c>
      <c r="N41">
        <v>17</v>
      </c>
    </row>
    <row r="42" spans="1:14" x14ac:dyDescent="0.3">
      <c r="A42">
        <v>2</v>
      </c>
      <c r="B42">
        <v>1</v>
      </c>
      <c r="C42">
        <v>38</v>
      </c>
      <c r="D42">
        <v>289656</v>
      </c>
      <c r="E42" t="s">
        <v>16</v>
      </c>
      <c r="F42" t="s">
        <v>135</v>
      </c>
      <c r="G42" t="s">
        <v>136</v>
      </c>
      <c r="H42">
        <v>39738</v>
      </c>
      <c r="I42" t="s">
        <v>80</v>
      </c>
      <c r="J42">
        <v>5604</v>
      </c>
      <c r="K42" t="s">
        <v>28</v>
      </c>
      <c r="L42" t="s">
        <v>54</v>
      </c>
      <c r="M42">
        <v>47.86</v>
      </c>
      <c r="N42">
        <v>1</v>
      </c>
    </row>
    <row r="43" spans="1:14" x14ac:dyDescent="0.3">
      <c r="A43">
        <v>10</v>
      </c>
      <c r="B43">
        <v>1</v>
      </c>
      <c r="C43">
        <v>32</v>
      </c>
      <c r="D43">
        <v>329025</v>
      </c>
      <c r="E43" t="s">
        <v>16</v>
      </c>
      <c r="F43" t="s">
        <v>142</v>
      </c>
      <c r="G43" t="s">
        <v>143</v>
      </c>
      <c r="H43">
        <v>39781</v>
      </c>
      <c r="I43" t="s">
        <v>80</v>
      </c>
      <c r="J43">
        <v>3506</v>
      </c>
      <c r="K43" t="s">
        <v>61</v>
      </c>
      <c r="L43" t="s">
        <v>54</v>
      </c>
      <c r="M43">
        <v>49.28</v>
      </c>
      <c r="N43">
        <v>2</v>
      </c>
    </row>
    <row r="44" spans="1:14" x14ac:dyDescent="0.3">
      <c r="A44">
        <v>7</v>
      </c>
      <c r="B44">
        <v>1</v>
      </c>
      <c r="C44">
        <v>34</v>
      </c>
      <c r="D44">
        <v>324689</v>
      </c>
      <c r="E44" t="s">
        <v>16</v>
      </c>
      <c r="F44" t="s">
        <v>17</v>
      </c>
      <c r="G44" t="s">
        <v>127</v>
      </c>
      <c r="H44">
        <v>39769</v>
      </c>
      <c r="I44" t="s">
        <v>80</v>
      </c>
      <c r="J44">
        <v>3522</v>
      </c>
      <c r="K44" t="s">
        <v>20</v>
      </c>
      <c r="L44" t="s">
        <v>54</v>
      </c>
      <c r="M44">
        <v>49.73</v>
      </c>
      <c r="N44">
        <v>3</v>
      </c>
    </row>
    <row r="45" spans="1:14" x14ac:dyDescent="0.3">
      <c r="A45">
        <v>7</v>
      </c>
      <c r="B45">
        <v>2</v>
      </c>
      <c r="C45">
        <v>35</v>
      </c>
      <c r="D45">
        <v>322790</v>
      </c>
      <c r="E45" t="s">
        <v>16</v>
      </c>
      <c r="F45" t="s">
        <v>125</v>
      </c>
      <c r="G45" t="s">
        <v>126</v>
      </c>
      <c r="H45">
        <v>39693</v>
      </c>
      <c r="I45" t="s">
        <v>80</v>
      </c>
      <c r="J45">
        <v>3522</v>
      </c>
      <c r="K45" t="s">
        <v>20</v>
      </c>
      <c r="L45" t="s">
        <v>54</v>
      </c>
      <c r="M45">
        <v>50.01</v>
      </c>
      <c r="N45">
        <v>4</v>
      </c>
    </row>
    <row r="46" spans="1:14" x14ac:dyDescent="0.3">
      <c r="A46">
        <v>1</v>
      </c>
      <c r="B46">
        <v>1</v>
      </c>
      <c r="C46">
        <v>27</v>
      </c>
      <c r="D46">
        <v>323309</v>
      </c>
      <c r="E46" t="s">
        <v>16</v>
      </c>
      <c r="F46" t="s">
        <v>132</v>
      </c>
      <c r="G46" t="s">
        <v>133</v>
      </c>
      <c r="H46">
        <v>39657</v>
      </c>
      <c r="I46" t="s">
        <v>80</v>
      </c>
      <c r="J46">
        <v>2912</v>
      </c>
      <c r="K46" t="s">
        <v>25</v>
      </c>
      <c r="L46" t="s">
        <v>54</v>
      </c>
      <c r="M46">
        <v>52.01</v>
      </c>
      <c r="N46">
        <v>5</v>
      </c>
    </row>
    <row r="47" spans="1:14" x14ac:dyDescent="0.3">
      <c r="A47">
        <v>4</v>
      </c>
      <c r="B47">
        <v>1</v>
      </c>
      <c r="C47">
        <v>16</v>
      </c>
      <c r="D47">
        <v>352308</v>
      </c>
      <c r="E47" t="s">
        <v>16</v>
      </c>
      <c r="F47" t="s">
        <v>139</v>
      </c>
      <c r="G47" t="s">
        <v>140</v>
      </c>
      <c r="H47">
        <v>39609</v>
      </c>
      <c r="I47" t="s">
        <v>80</v>
      </c>
      <c r="J47">
        <v>2903</v>
      </c>
      <c r="K47" t="s">
        <v>97</v>
      </c>
      <c r="L47" t="s">
        <v>54</v>
      </c>
      <c r="M47">
        <v>52.38</v>
      </c>
      <c r="N47">
        <v>6</v>
      </c>
    </row>
    <row r="48" spans="1:14" x14ac:dyDescent="0.3">
      <c r="A48">
        <v>10</v>
      </c>
      <c r="B48">
        <v>2</v>
      </c>
      <c r="C48">
        <v>30</v>
      </c>
      <c r="D48">
        <v>417650</v>
      </c>
      <c r="E48" t="s">
        <v>16</v>
      </c>
      <c r="F48" t="s">
        <v>167</v>
      </c>
      <c r="G48" t="s">
        <v>168</v>
      </c>
      <c r="H48">
        <v>39793</v>
      </c>
      <c r="I48" t="s">
        <v>80</v>
      </c>
      <c r="J48">
        <v>3506</v>
      </c>
      <c r="K48" t="s">
        <v>61</v>
      </c>
      <c r="L48" t="s">
        <v>54</v>
      </c>
      <c r="M48">
        <v>55.2</v>
      </c>
      <c r="N48">
        <v>7</v>
      </c>
    </row>
    <row r="49" spans="1:14" x14ac:dyDescent="0.3">
      <c r="A49">
        <v>6</v>
      </c>
      <c r="B49">
        <v>1</v>
      </c>
      <c r="C49">
        <v>14</v>
      </c>
      <c r="D49">
        <v>374171</v>
      </c>
      <c r="E49" t="s">
        <v>16</v>
      </c>
      <c r="F49" t="s">
        <v>171</v>
      </c>
      <c r="G49" t="s">
        <v>94</v>
      </c>
      <c r="H49">
        <v>39931</v>
      </c>
      <c r="I49" t="s">
        <v>80</v>
      </c>
      <c r="J49">
        <v>2212</v>
      </c>
      <c r="K49" t="s">
        <v>68</v>
      </c>
      <c r="L49" t="s">
        <v>54</v>
      </c>
      <c r="M49">
        <v>55.64</v>
      </c>
      <c r="N49">
        <v>8</v>
      </c>
    </row>
    <row r="50" spans="1:14" x14ac:dyDescent="0.3">
      <c r="A50">
        <v>4</v>
      </c>
      <c r="B50">
        <v>3</v>
      </c>
      <c r="C50">
        <v>7</v>
      </c>
      <c r="D50">
        <v>311678</v>
      </c>
      <c r="E50" t="s">
        <v>16</v>
      </c>
      <c r="F50" t="s">
        <v>172</v>
      </c>
      <c r="G50" t="s">
        <v>173</v>
      </c>
      <c r="H50">
        <v>39455</v>
      </c>
      <c r="I50" t="s">
        <v>80</v>
      </c>
      <c r="J50">
        <v>2211</v>
      </c>
      <c r="K50" t="s">
        <v>37</v>
      </c>
      <c r="L50" t="s">
        <v>54</v>
      </c>
      <c r="M50">
        <v>56.99</v>
      </c>
      <c r="N50">
        <v>9</v>
      </c>
    </row>
    <row r="51" spans="1:14" x14ac:dyDescent="0.3">
      <c r="A51">
        <v>2</v>
      </c>
      <c r="B51">
        <v>2</v>
      </c>
      <c r="C51">
        <v>25</v>
      </c>
      <c r="D51">
        <v>349832</v>
      </c>
      <c r="E51" t="s">
        <v>16</v>
      </c>
      <c r="F51" t="s">
        <v>150</v>
      </c>
      <c r="G51" t="s">
        <v>140</v>
      </c>
      <c r="H51">
        <v>39896</v>
      </c>
      <c r="I51" t="s">
        <v>80</v>
      </c>
      <c r="J51">
        <v>2912</v>
      </c>
      <c r="K51" t="s">
        <v>25</v>
      </c>
      <c r="L51" t="s">
        <v>54</v>
      </c>
      <c r="M51">
        <v>57.44</v>
      </c>
      <c r="N51">
        <v>10</v>
      </c>
    </row>
    <row r="52" spans="1:14" x14ac:dyDescent="0.3">
      <c r="A52">
        <v>9</v>
      </c>
      <c r="B52">
        <v>1</v>
      </c>
      <c r="C52">
        <v>33</v>
      </c>
      <c r="D52">
        <v>340037</v>
      </c>
      <c r="E52" t="s">
        <v>16</v>
      </c>
      <c r="F52" t="s">
        <v>130</v>
      </c>
      <c r="G52" t="s">
        <v>131</v>
      </c>
      <c r="H52">
        <v>39868</v>
      </c>
      <c r="I52" t="s">
        <v>80</v>
      </c>
      <c r="J52">
        <v>3522</v>
      </c>
      <c r="K52" t="s">
        <v>20</v>
      </c>
      <c r="L52" t="s">
        <v>54</v>
      </c>
      <c r="M52">
        <v>57.46</v>
      </c>
      <c r="N52">
        <v>11</v>
      </c>
    </row>
    <row r="53" spans="1:14" x14ac:dyDescent="0.3">
      <c r="A53">
        <v>9</v>
      </c>
      <c r="B53">
        <v>1</v>
      </c>
      <c r="C53">
        <v>37</v>
      </c>
      <c r="D53">
        <v>352950</v>
      </c>
      <c r="E53" t="s">
        <v>16</v>
      </c>
      <c r="F53" t="s">
        <v>161</v>
      </c>
      <c r="G53" t="s">
        <v>92</v>
      </c>
      <c r="H53">
        <v>39680</v>
      </c>
      <c r="I53" t="s">
        <v>80</v>
      </c>
      <c r="J53">
        <v>3535</v>
      </c>
      <c r="K53" t="s">
        <v>162</v>
      </c>
      <c r="L53" t="s">
        <v>54</v>
      </c>
      <c r="M53">
        <v>58.1</v>
      </c>
      <c r="N53">
        <v>12</v>
      </c>
    </row>
    <row r="54" spans="1:14" x14ac:dyDescent="0.3">
      <c r="A54">
        <v>3</v>
      </c>
      <c r="B54">
        <v>1</v>
      </c>
      <c r="C54">
        <v>5</v>
      </c>
      <c r="D54">
        <v>379842</v>
      </c>
      <c r="E54" t="s">
        <v>16</v>
      </c>
      <c r="F54" t="s">
        <v>157</v>
      </c>
      <c r="G54" t="s">
        <v>158</v>
      </c>
      <c r="H54">
        <v>40086</v>
      </c>
      <c r="I54" t="s">
        <v>80</v>
      </c>
      <c r="J54">
        <v>2209</v>
      </c>
      <c r="K54" t="s">
        <v>31</v>
      </c>
      <c r="L54" t="s">
        <v>54</v>
      </c>
      <c r="M54">
        <v>58.53</v>
      </c>
      <c r="N54">
        <v>13</v>
      </c>
    </row>
    <row r="55" spans="1:14" x14ac:dyDescent="0.3">
      <c r="A55">
        <v>2</v>
      </c>
      <c r="B55">
        <v>3</v>
      </c>
      <c r="C55">
        <v>20</v>
      </c>
      <c r="D55">
        <v>351734</v>
      </c>
      <c r="E55" t="s">
        <v>16</v>
      </c>
      <c r="F55" t="s">
        <v>178</v>
      </c>
      <c r="G55" t="s">
        <v>82</v>
      </c>
      <c r="H55">
        <v>39482</v>
      </c>
      <c r="I55" t="s">
        <v>80</v>
      </c>
      <c r="J55">
        <v>2903</v>
      </c>
      <c r="K55" t="s">
        <v>97</v>
      </c>
      <c r="L55" t="s">
        <v>54</v>
      </c>
      <c r="M55">
        <v>59.4</v>
      </c>
      <c r="N55">
        <v>14</v>
      </c>
    </row>
    <row r="56" spans="1:14" x14ac:dyDescent="0.3">
      <c r="A56">
        <v>1</v>
      </c>
      <c r="B56">
        <v>2</v>
      </c>
      <c r="C56">
        <v>2</v>
      </c>
      <c r="D56">
        <v>472737</v>
      </c>
      <c r="E56" t="s">
        <v>16</v>
      </c>
      <c r="F56" t="s">
        <v>155</v>
      </c>
      <c r="G56" t="s">
        <v>156</v>
      </c>
      <c r="H56">
        <v>39511</v>
      </c>
      <c r="I56" t="s">
        <v>80</v>
      </c>
      <c r="J56">
        <v>2206</v>
      </c>
      <c r="K56" t="s">
        <v>41</v>
      </c>
      <c r="L56" t="s">
        <v>54</v>
      </c>
      <c r="M56">
        <v>59.42</v>
      </c>
      <c r="N56">
        <v>15</v>
      </c>
    </row>
    <row r="57" spans="1:14" x14ac:dyDescent="0.3">
      <c r="A57">
        <v>5</v>
      </c>
      <c r="B57">
        <v>1</v>
      </c>
      <c r="C57">
        <v>4</v>
      </c>
      <c r="D57">
        <v>350212</v>
      </c>
      <c r="E57" t="s">
        <v>16</v>
      </c>
      <c r="F57" t="s">
        <v>137</v>
      </c>
      <c r="G57" t="s">
        <v>138</v>
      </c>
      <c r="H57">
        <v>39797</v>
      </c>
      <c r="I57" t="s">
        <v>80</v>
      </c>
      <c r="J57">
        <v>2206</v>
      </c>
      <c r="K57" t="s">
        <v>41</v>
      </c>
      <c r="L57" t="s">
        <v>54</v>
      </c>
      <c r="M57">
        <v>59.53</v>
      </c>
      <c r="N57">
        <v>16</v>
      </c>
    </row>
    <row r="58" spans="1:14" x14ac:dyDescent="0.3">
      <c r="A58">
        <v>7</v>
      </c>
      <c r="B58">
        <v>3</v>
      </c>
      <c r="C58">
        <v>36</v>
      </c>
      <c r="D58">
        <v>461297</v>
      </c>
      <c r="E58" t="s">
        <v>16</v>
      </c>
      <c r="F58" t="s">
        <v>151</v>
      </c>
      <c r="G58" t="s">
        <v>152</v>
      </c>
      <c r="H58">
        <v>39669</v>
      </c>
      <c r="I58" t="s">
        <v>80</v>
      </c>
      <c r="J58">
        <v>3522</v>
      </c>
      <c r="K58" t="s">
        <v>20</v>
      </c>
      <c r="L58" t="s">
        <v>54</v>
      </c>
      <c r="M58">
        <v>59.59</v>
      </c>
      <c r="N58">
        <v>17</v>
      </c>
    </row>
    <row r="59" spans="1:14" x14ac:dyDescent="0.3">
      <c r="A59">
        <v>8</v>
      </c>
      <c r="B59">
        <v>1</v>
      </c>
      <c r="C59">
        <v>42</v>
      </c>
      <c r="D59">
        <v>376456</v>
      </c>
      <c r="E59" t="s">
        <v>16</v>
      </c>
      <c r="F59" t="s">
        <v>144</v>
      </c>
      <c r="G59" t="s">
        <v>145</v>
      </c>
      <c r="H59">
        <v>39948</v>
      </c>
      <c r="I59" t="s">
        <v>80</v>
      </c>
      <c r="J59">
        <v>5605</v>
      </c>
      <c r="K59" t="s">
        <v>109</v>
      </c>
      <c r="L59" t="s">
        <v>54</v>
      </c>
      <c r="M59">
        <v>59.76</v>
      </c>
      <c r="N59">
        <v>18</v>
      </c>
    </row>
    <row r="60" spans="1:14" x14ac:dyDescent="0.3">
      <c r="A60">
        <v>10</v>
      </c>
      <c r="B60">
        <v>3</v>
      </c>
      <c r="C60">
        <v>31</v>
      </c>
      <c r="D60">
        <v>467884</v>
      </c>
      <c r="E60" t="s">
        <v>16</v>
      </c>
      <c r="F60" t="s">
        <v>85</v>
      </c>
      <c r="G60" t="s">
        <v>141</v>
      </c>
      <c r="H60">
        <v>39664</v>
      </c>
      <c r="I60" t="s">
        <v>80</v>
      </c>
      <c r="J60">
        <v>3506</v>
      </c>
      <c r="K60" t="s">
        <v>61</v>
      </c>
      <c r="L60" t="s">
        <v>54</v>
      </c>
      <c r="M60">
        <v>60.24</v>
      </c>
      <c r="N60">
        <v>19</v>
      </c>
    </row>
    <row r="61" spans="1:14" x14ac:dyDescent="0.3">
      <c r="A61">
        <v>5</v>
      </c>
      <c r="B61">
        <v>2</v>
      </c>
      <c r="C61">
        <v>11</v>
      </c>
      <c r="D61">
        <v>327302</v>
      </c>
      <c r="E61" t="s">
        <v>16</v>
      </c>
      <c r="F61" t="s">
        <v>128</v>
      </c>
      <c r="G61" t="s">
        <v>129</v>
      </c>
      <c r="H61">
        <v>39771</v>
      </c>
      <c r="I61" t="s">
        <v>80</v>
      </c>
      <c r="J61">
        <v>2212</v>
      </c>
      <c r="K61" t="s">
        <v>68</v>
      </c>
      <c r="L61" t="s">
        <v>54</v>
      </c>
      <c r="M61">
        <v>60.51</v>
      </c>
      <c r="N61">
        <v>20</v>
      </c>
    </row>
    <row r="62" spans="1:14" x14ac:dyDescent="0.3">
      <c r="A62">
        <v>6</v>
      </c>
      <c r="B62">
        <v>2</v>
      </c>
      <c r="C62">
        <v>10</v>
      </c>
      <c r="D62">
        <v>421992</v>
      </c>
      <c r="E62" t="s">
        <v>16</v>
      </c>
      <c r="F62" t="s">
        <v>181</v>
      </c>
      <c r="G62" t="s">
        <v>182</v>
      </c>
      <c r="H62">
        <v>39687</v>
      </c>
      <c r="I62" t="s">
        <v>80</v>
      </c>
      <c r="J62">
        <v>2212</v>
      </c>
      <c r="K62" t="s">
        <v>68</v>
      </c>
      <c r="L62" t="s">
        <v>54</v>
      </c>
      <c r="M62">
        <v>62.28</v>
      </c>
      <c r="N62">
        <v>21</v>
      </c>
    </row>
    <row r="63" spans="1:14" x14ac:dyDescent="0.3">
      <c r="A63">
        <v>8</v>
      </c>
      <c r="B63">
        <v>2</v>
      </c>
      <c r="C63">
        <v>8</v>
      </c>
      <c r="D63">
        <v>347411</v>
      </c>
      <c r="E63" t="s">
        <v>16</v>
      </c>
      <c r="F63" t="s">
        <v>165</v>
      </c>
      <c r="G63" t="s">
        <v>166</v>
      </c>
      <c r="H63">
        <v>39530</v>
      </c>
      <c r="I63" t="s">
        <v>80</v>
      </c>
      <c r="J63">
        <v>2212</v>
      </c>
      <c r="K63" t="s">
        <v>68</v>
      </c>
      <c r="L63" t="s">
        <v>54</v>
      </c>
      <c r="M63">
        <v>62.3</v>
      </c>
      <c r="N63">
        <v>22</v>
      </c>
    </row>
    <row r="64" spans="1:14" x14ac:dyDescent="0.3">
      <c r="A64">
        <v>3</v>
      </c>
      <c r="B64">
        <v>2</v>
      </c>
      <c r="C64">
        <v>24</v>
      </c>
      <c r="D64">
        <v>370945</v>
      </c>
      <c r="E64" t="s">
        <v>16</v>
      </c>
      <c r="F64" t="s">
        <v>153</v>
      </c>
      <c r="G64" t="s">
        <v>154</v>
      </c>
      <c r="H64">
        <v>39800</v>
      </c>
      <c r="I64" t="s">
        <v>80</v>
      </c>
      <c r="J64">
        <v>2904</v>
      </c>
      <c r="K64" t="s">
        <v>49</v>
      </c>
      <c r="L64" t="s">
        <v>54</v>
      </c>
      <c r="M64">
        <v>62.45</v>
      </c>
      <c r="N64">
        <v>23</v>
      </c>
    </row>
    <row r="65" spans="1:14" x14ac:dyDescent="0.3">
      <c r="A65">
        <v>1</v>
      </c>
      <c r="B65">
        <v>3</v>
      </c>
      <c r="C65">
        <v>17</v>
      </c>
      <c r="D65">
        <v>318594</v>
      </c>
      <c r="E65" t="s">
        <v>16</v>
      </c>
      <c r="F65" t="s">
        <v>95</v>
      </c>
      <c r="G65" t="s">
        <v>76</v>
      </c>
      <c r="H65">
        <v>39719</v>
      </c>
      <c r="I65" t="s">
        <v>80</v>
      </c>
      <c r="J65">
        <v>2903</v>
      </c>
      <c r="K65" t="s">
        <v>97</v>
      </c>
      <c r="L65" t="s">
        <v>54</v>
      </c>
      <c r="M65">
        <v>63.6</v>
      </c>
      <c r="N65">
        <v>24</v>
      </c>
    </row>
    <row r="66" spans="1:14" x14ac:dyDescent="0.3">
      <c r="A66">
        <v>8</v>
      </c>
      <c r="B66">
        <v>3</v>
      </c>
      <c r="C66">
        <v>15</v>
      </c>
      <c r="D66">
        <v>349613</v>
      </c>
      <c r="E66" t="s">
        <v>16</v>
      </c>
      <c r="F66" t="s">
        <v>160</v>
      </c>
      <c r="G66" t="s">
        <v>131</v>
      </c>
      <c r="H66">
        <v>39717</v>
      </c>
      <c r="I66" t="s">
        <v>80</v>
      </c>
      <c r="J66">
        <v>2903</v>
      </c>
      <c r="K66" t="s">
        <v>97</v>
      </c>
      <c r="L66" t="s">
        <v>54</v>
      </c>
      <c r="M66">
        <v>64.5</v>
      </c>
      <c r="N66">
        <v>25</v>
      </c>
    </row>
    <row r="67" spans="1:14" x14ac:dyDescent="0.3">
      <c r="A67">
        <v>7</v>
      </c>
      <c r="B67">
        <v>4</v>
      </c>
      <c r="C67">
        <v>1</v>
      </c>
      <c r="D67">
        <v>425204</v>
      </c>
      <c r="E67" t="s">
        <v>16</v>
      </c>
      <c r="F67" t="s">
        <v>185</v>
      </c>
      <c r="G67" t="s">
        <v>186</v>
      </c>
      <c r="H67">
        <v>39852</v>
      </c>
      <c r="I67" t="s">
        <v>80</v>
      </c>
      <c r="J67">
        <v>2206</v>
      </c>
      <c r="K67" t="s">
        <v>41</v>
      </c>
      <c r="L67" t="s">
        <v>54</v>
      </c>
      <c r="M67">
        <v>65.09</v>
      </c>
      <c r="N67">
        <v>26</v>
      </c>
    </row>
    <row r="68" spans="1:14" x14ac:dyDescent="0.3">
      <c r="A68">
        <v>9</v>
      </c>
      <c r="B68">
        <v>2</v>
      </c>
      <c r="C68">
        <v>21</v>
      </c>
      <c r="D68">
        <v>374830</v>
      </c>
      <c r="E68" t="s">
        <v>16</v>
      </c>
      <c r="F68" t="s">
        <v>169</v>
      </c>
      <c r="G68" t="s">
        <v>170</v>
      </c>
      <c r="H68">
        <v>40127</v>
      </c>
      <c r="I68" t="s">
        <v>80</v>
      </c>
      <c r="J68">
        <v>2903</v>
      </c>
      <c r="K68" t="s">
        <v>97</v>
      </c>
      <c r="L68" t="s">
        <v>54</v>
      </c>
      <c r="M68">
        <v>66.14</v>
      </c>
      <c r="N68">
        <v>27</v>
      </c>
    </row>
    <row r="69" spans="1:14" x14ac:dyDescent="0.3">
      <c r="A69">
        <v>2</v>
      </c>
      <c r="B69">
        <v>4</v>
      </c>
      <c r="C69">
        <v>16</v>
      </c>
      <c r="D69">
        <v>352308</v>
      </c>
      <c r="E69" t="s">
        <v>16</v>
      </c>
      <c r="F69" t="s">
        <v>139</v>
      </c>
      <c r="G69" t="s">
        <v>140</v>
      </c>
      <c r="H69">
        <v>39609</v>
      </c>
      <c r="I69" t="s">
        <v>80</v>
      </c>
      <c r="J69">
        <v>2903</v>
      </c>
      <c r="K69" t="s">
        <v>97</v>
      </c>
      <c r="L69" t="s">
        <v>54</v>
      </c>
      <c r="M69">
        <v>67</v>
      </c>
      <c r="N69">
        <v>28</v>
      </c>
    </row>
    <row r="70" spans="1:14" x14ac:dyDescent="0.3">
      <c r="A70">
        <v>6</v>
      </c>
      <c r="B70">
        <v>3</v>
      </c>
      <c r="C70">
        <v>3</v>
      </c>
      <c r="D70">
        <v>482388</v>
      </c>
      <c r="E70" t="s">
        <v>16</v>
      </c>
      <c r="F70" t="s">
        <v>174</v>
      </c>
      <c r="G70" t="s">
        <v>175</v>
      </c>
      <c r="H70">
        <v>40058</v>
      </c>
      <c r="I70" t="s">
        <v>80</v>
      </c>
      <c r="J70">
        <v>2206</v>
      </c>
      <c r="K70" t="s">
        <v>41</v>
      </c>
      <c r="L70" t="s">
        <v>54</v>
      </c>
      <c r="M70">
        <v>68.59</v>
      </c>
      <c r="N70">
        <v>29</v>
      </c>
    </row>
    <row r="71" spans="1:14" x14ac:dyDescent="0.3">
      <c r="A71">
        <v>4</v>
      </c>
      <c r="B71">
        <v>2</v>
      </c>
      <c r="C71">
        <v>23</v>
      </c>
      <c r="D71">
        <v>354680</v>
      </c>
      <c r="E71" t="s">
        <v>16</v>
      </c>
      <c r="F71" t="s">
        <v>146</v>
      </c>
      <c r="G71" t="s">
        <v>147</v>
      </c>
      <c r="H71">
        <v>39654</v>
      </c>
      <c r="I71" t="s">
        <v>80</v>
      </c>
      <c r="J71">
        <v>2903</v>
      </c>
      <c r="K71" t="s">
        <v>97</v>
      </c>
      <c r="L71" t="s">
        <v>54</v>
      </c>
      <c r="M71">
        <v>69.38</v>
      </c>
      <c r="N71">
        <v>30</v>
      </c>
    </row>
    <row r="72" spans="1:14" x14ac:dyDescent="0.3">
      <c r="A72">
        <v>19</v>
      </c>
      <c r="B72">
        <v>1</v>
      </c>
      <c r="C72">
        <v>15</v>
      </c>
      <c r="D72">
        <v>349613</v>
      </c>
      <c r="E72" t="s">
        <v>16</v>
      </c>
      <c r="F72" t="s">
        <v>160</v>
      </c>
      <c r="G72" t="s">
        <v>131</v>
      </c>
      <c r="H72">
        <v>39717</v>
      </c>
      <c r="I72" t="s">
        <v>80</v>
      </c>
      <c r="J72">
        <v>2903</v>
      </c>
      <c r="K72" t="s">
        <v>97</v>
      </c>
      <c r="L72" t="s">
        <v>54</v>
      </c>
      <c r="M72">
        <v>69.83</v>
      </c>
      <c r="N72">
        <v>31</v>
      </c>
    </row>
    <row r="73" spans="1:14" x14ac:dyDescent="0.3">
      <c r="A73">
        <v>5</v>
      </c>
      <c r="B73">
        <v>3</v>
      </c>
      <c r="C73">
        <v>12</v>
      </c>
      <c r="D73">
        <v>327283</v>
      </c>
      <c r="E73" t="s">
        <v>16</v>
      </c>
      <c r="F73" t="s">
        <v>148</v>
      </c>
      <c r="G73" t="s">
        <v>149</v>
      </c>
      <c r="H73">
        <v>39906</v>
      </c>
      <c r="I73" t="s">
        <v>80</v>
      </c>
      <c r="J73">
        <v>2212</v>
      </c>
      <c r="K73" t="s">
        <v>68</v>
      </c>
      <c r="L73" t="s">
        <v>54</v>
      </c>
      <c r="M73">
        <v>70.760000000000005</v>
      </c>
      <c r="N73">
        <v>32</v>
      </c>
    </row>
    <row r="74" spans="1:14" x14ac:dyDescent="0.3">
      <c r="A74">
        <v>1</v>
      </c>
      <c r="B74">
        <v>4</v>
      </c>
      <c r="C74">
        <v>28</v>
      </c>
      <c r="D74">
        <v>421883</v>
      </c>
      <c r="E74" t="s">
        <v>16</v>
      </c>
      <c r="F74" t="s">
        <v>23</v>
      </c>
      <c r="G74" t="s">
        <v>134</v>
      </c>
      <c r="H74">
        <v>39508</v>
      </c>
      <c r="I74" t="s">
        <v>80</v>
      </c>
      <c r="J74">
        <v>2912</v>
      </c>
      <c r="K74" t="s">
        <v>25</v>
      </c>
      <c r="L74" t="s">
        <v>54</v>
      </c>
      <c r="M74">
        <v>71</v>
      </c>
      <c r="N74">
        <v>33</v>
      </c>
    </row>
    <row r="75" spans="1:14" x14ac:dyDescent="0.3">
      <c r="A75">
        <v>3</v>
      </c>
      <c r="B75">
        <v>3</v>
      </c>
      <c r="C75">
        <v>26</v>
      </c>
      <c r="D75">
        <v>421878</v>
      </c>
      <c r="E75" t="s">
        <v>16</v>
      </c>
      <c r="F75" t="s">
        <v>163</v>
      </c>
      <c r="G75" t="s">
        <v>164</v>
      </c>
      <c r="H75">
        <v>39861</v>
      </c>
      <c r="I75" t="s">
        <v>80</v>
      </c>
      <c r="J75">
        <v>2912</v>
      </c>
      <c r="K75" t="s">
        <v>25</v>
      </c>
      <c r="L75" t="s">
        <v>54</v>
      </c>
      <c r="M75">
        <v>73.959999999999994</v>
      </c>
      <c r="N75">
        <v>34</v>
      </c>
    </row>
    <row r="76" spans="1:14" x14ac:dyDescent="0.3">
      <c r="A76">
        <v>9</v>
      </c>
      <c r="B76">
        <v>3</v>
      </c>
      <c r="C76">
        <v>18</v>
      </c>
      <c r="D76">
        <v>380170</v>
      </c>
      <c r="E76" t="s">
        <v>16</v>
      </c>
      <c r="F76" t="s">
        <v>179</v>
      </c>
      <c r="G76" t="s">
        <v>180</v>
      </c>
      <c r="H76">
        <v>40060</v>
      </c>
      <c r="I76" t="s">
        <v>80</v>
      </c>
      <c r="J76">
        <v>2903</v>
      </c>
      <c r="K76" t="s">
        <v>97</v>
      </c>
      <c r="L76" t="s">
        <v>54</v>
      </c>
      <c r="M76">
        <v>75.47</v>
      </c>
      <c r="N76">
        <v>35</v>
      </c>
    </row>
    <row r="77" spans="1:14" x14ac:dyDescent="0.3">
      <c r="A77">
        <v>3</v>
      </c>
      <c r="B77">
        <v>4</v>
      </c>
      <c r="C77">
        <v>19</v>
      </c>
      <c r="D77">
        <v>374829</v>
      </c>
      <c r="E77" t="s">
        <v>16</v>
      </c>
      <c r="F77" t="s">
        <v>159</v>
      </c>
      <c r="G77" t="s">
        <v>96</v>
      </c>
      <c r="H77">
        <v>39679</v>
      </c>
      <c r="I77" t="s">
        <v>80</v>
      </c>
      <c r="J77">
        <v>2903</v>
      </c>
      <c r="K77" t="s">
        <v>97</v>
      </c>
      <c r="L77" t="s">
        <v>54</v>
      </c>
      <c r="M77">
        <v>80.28</v>
      </c>
      <c r="N77">
        <v>36</v>
      </c>
    </row>
    <row r="78" spans="1:14" x14ac:dyDescent="0.3">
      <c r="A78">
        <v>8</v>
      </c>
      <c r="B78">
        <v>1</v>
      </c>
      <c r="C78">
        <v>41</v>
      </c>
      <c r="D78">
        <v>481028</v>
      </c>
      <c r="E78" t="s">
        <v>16</v>
      </c>
      <c r="F78" t="s">
        <v>183</v>
      </c>
      <c r="G78" t="s">
        <v>184</v>
      </c>
      <c r="H78">
        <v>39671</v>
      </c>
      <c r="I78" t="s">
        <v>80</v>
      </c>
      <c r="J78">
        <v>5605</v>
      </c>
      <c r="K78" t="s">
        <v>109</v>
      </c>
      <c r="L78" t="s">
        <v>54</v>
      </c>
      <c r="M78">
        <v>88.62</v>
      </c>
      <c r="N78">
        <v>37</v>
      </c>
    </row>
    <row r="79" spans="1:14" x14ac:dyDescent="0.3">
      <c r="A79">
        <v>5</v>
      </c>
      <c r="B79">
        <v>4</v>
      </c>
      <c r="C79">
        <v>40</v>
      </c>
      <c r="D79">
        <v>460676</v>
      </c>
      <c r="E79" t="s">
        <v>16</v>
      </c>
      <c r="F79" t="s">
        <v>176</v>
      </c>
      <c r="G79" t="s">
        <v>177</v>
      </c>
      <c r="H79">
        <v>39721</v>
      </c>
      <c r="I79" t="s">
        <v>80</v>
      </c>
      <c r="J79">
        <v>5605</v>
      </c>
      <c r="K79" t="s">
        <v>109</v>
      </c>
      <c r="L79" t="s">
        <v>54</v>
      </c>
      <c r="M79">
        <v>999</v>
      </c>
      <c r="N79">
        <v>38</v>
      </c>
    </row>
    <row r="80" spans="1:14" x14ac:dyDescent="0.3">
      <c r="A80">
        <v>4</v>
      </c>
      <c r="B80">
        <v>4</v>
      </c>
      <c r="C80">
        <v>118</v>
      </c>
      <c r="D80">
        <v>482171</v>
      </c>
      <c r="E80" t="s">
        <v>16</v>
      </c>
      <c r="F80" t="s">
        <v>189</v>
      </c>
      <c r="G80" t="s">
        <v>190</v>
      </c>
      <c r="H80">
        <v>39090</v>
      </c>
      <c r="I80" t="s">
        <v>80</v>
      </c>
      <c r="J80">
        <v>2212</v>
      </c>
      <c r="K80" t="s">
        <v>88</v>
      </c>
      <c r="L80" t="s">
        <v>54</v>
      </c>
      <c r="M80">
        <v>999</v>
      </c>
      <c r="N80">
        <v>38</v>
      </c>
    </row>
    <row r="81" spans="1:14" x14ac:dyDescent="0.3">
      <c r="A81">
        <v>24</v>
      </c>
      <c r="B81">
        <v>1</v>
      </c>
      <c r="C81">
        <v>107</v>
      </c>
      <c r="D81">
        <v>469106</v>
      </c>
      <c r="E81" t="s">
        <v>191</v>
      </c>
      <c r="F81" t="s">
        <v>199</v>
      </c>
      <c r="G81" t="s">
        <v>200</v>
      </c>
      <c r="H81">
        <v>40624</v>
      </c>
      <c r="I81" t="s">
        <v>19</v>
      </c>
      <c r="J81">
        <v>2214</v>
      </c>
      <c r="K81" t="s">
        <v>71</v>
      </c>
      <c r="L81" t="s">
        <v>38</v>
      </c>
      <c r="M81">
        <v>40.08</v>
      </c>
      <c r="N81">
        <v>1</v>
      </c>
    </row>
    <row r="82" spans="1:14" x14ac:dyDescent="0.3">
      <c r="A82">
        <v>24</v>
      </c>
      <c r="C82">
        <v>106</v>
      </c>
      <c r="D82">
        <v>479126</v>
      </c>
      <c r="E82" t="s">
        <v>191</v>
      </c>
      <c r="F82" t="s">
        <v>203</v>
      </c>
      <c r="G82" t="s">
        <v>204</v>
      </c>
      <c r="H82">
        <v>40620</v>
      </c>
      <c r="I82" t="s">
        <v>19</v>
      </c>
      <c r="J82">
        <v>2212</v>
      </c>
      <c r="K82" t="s">
        <v>68</v>
      </c>
      <c r="L82" t="s">
        <v>38</v>
      </c>
      <c r="M82">
        <v>40.67</v>
      </c>
      <c r="N82">
        <v>2</v>
      </c>
    </row>
    <row r="83" spans="1:14" x14ac:dyDescent="0.3">
      <c r="A83">
        <v>24</v>
      </c>
      <c r="C83">
        <v>104</v>
      </c>
      <c r="D83">
        <v>465307</v>
      </c>
      <c r="E83" t="s">
        <v>191</v>
      </c>
      <c r="F83" t="s">
        <v>201</v>
      </c>
      <c r="G83" t="s">
        <v>202</v>
      </c>
      <c r="H83">
        <v>40882</v>
      </c>
      <c r="I83" t="s">
        <v>19</v>
      </c>
      <c r="J83">
        <v>2210</v>
      </c>
      <c r="K83" t="s">
        <v>53</v>
      </c>
      <c r="L83" t="s">
        <v>38</v>
      </c>
      <c r="M83">
        <v>48.82</v>
      </c>
      <c r="N83">
        <v>3</v>
      </c>
    </row>
    <row r="84" spans="1:14" x14ac:dyDescent="0.3">
      <c r="A84">
        <v>24</v>
      </c>
      <c r="C84">
        <v>105</v>
      </c>
      <c r="D84">
        <v>479115</v>
      </c>
      <c r="E84" t="s">
        <v>191</v>
      </c>
      <c r="F84" t="s">
        <v>205</v>
      </c>
      <c r="G84" t="s">
        <v>206</v>
      </c>
      <c r="H84">
        <v>40652</v>
      </c>
      <c r="I84" t="s">
        <v>19</v>
      </c>
      <c r="J84">
        <v>2212</v>
      </c>
      <c r="K84" t="s">
        <v>68</v>
      </c>
      <c r="L84" t="s">
        <v>38</v>
      </c>
      <c r="M84">
        <v>999</v>
      </c>
      <c r="N84">
        <v>4</v>
      </c>
    </row>
    <row r="85" spans="1:14" x14ac:dyDescent="0.3">
      <c r="A85">
        <v>13</v>
      </c>
      <c r="B85">
        <v>1</v>
      </c>
      <c r="C85">
        <v>91</v>
      </c>
      <c r="D85">
        <v>479655</v>
      </c>
      <c r="E85" t="s">
        <v>191</v>
      </c>
      <c r="F85" t="s">
        <v>209</v>
      </c>
      <c r="G85" t="s">
        <v>210</v>
      </c>
      <c r="H85">
        <v>40077</v>
      </c>
      <c r="I85" t="s">
        <v>19</v>
      </c>
      <c r="J85">
        <v>2904</v>
      </c>
      <c r="K85" t="s">
        <v>49</v>
      </c>
      <c r="L85" t="s">
        <v>54</v>
      </c>
      <c r="M85">
        <v>64.88</v>
      </c>
      <c r="N85">
        <v>1</v>
      </c>
    </row>
    <row r="86" spans="1:14" x14ac:dyDescent="0.3">
      <c r="A86">
        <v>13</v>
      </c>
      <c r="B86">
        <v>2</v>
      </c>
      <c r="C86">
        <v>92</v>
      </c>
      <c r="D86">
        <v>430058</v>
      </c>
      <c r="E86" t="s">
        <v>191</v>
      </c>
      <c r="F86" t="s">
        <v>212</v>
      </c>
      <c r="G86" t="s">
        <v>213</v>
      </c>
      <c r="H86">
        <v>39898</v>
      </c>
      <c r="I86" t="s">
        <v>19</v>
      </c>
      <c r="J86">
        <v>2904</v>
      </c>
      <c r="K86" t="s">
        <v>49</v>
      </c>
      <c r="L86" t="s">
        <v>54</v>
      </c>
      <c r="M86">
        <v>70.290000000000006</v>
      </c>
      <c r="N86">
        <v>2</v>
      </c>
    </row>
    <row r="87" spans="1:14" x14ac:dyDescent="0.3">
      <c r="A87">
        <v>25</v>
      </c>
      <c r="B87">
        <v>1</v>
      </c>
      <c r="C87">
        <v>109</v>
      </c>
      <c r="D87">
        <v>440698</v>
      </c>
      <c r="E87" t="s">
        <v>191</v>
      </c>
      <c r="F87" t="s">
        <v>214</v>
      </c>
      <c r="G87" t="s">
        <v>215</v>
      </c>
      <c r="H87">
        <v>41017</v>
      </c>
      <c r="I87" t="s">
        <v>80</v>
      </c>
      <c r="J87">
        <v>2214</v>
      </c>
      <c r="K87" t="s">
        <v>71</v>
      </c>
      <c r="L87" t="s">
        <v>21</v>
      </c>
      <c r="M87">
        <v>41.73</v>
      </c>
      <c r="N87">
        <v>1</v>
      </c>
    </row>
    <row r="88" spans="1:14" x14ac:dyDescent="0.3">
      <c r="A88">
        <v>25</v>
      </c>
      <c r="B88">
        <v>1</v>
      </c>
      <c r="C88">
        <v>110</v>
      </c>
      <c r="D88">
        <v>481096</v>
      </c>
      <c r="E88" t="s">
        <v>191</v>
      </c>
      <c r="F88" t="s">
        <v>216</v>
      </c>
      <c r="G88" t="s">
        <v>104</v>
      </c>
      <c r="H88">
        <v>41123</v>
      </c>
      <c r="I88" t="s">
        <v>80</v>
      </c>
      <c r="J88">
        <v>2904</v>
      </c>
      <c r="K88" t="s">
        <v>49</v>
      </c>
      <c r="L88" t="s">
        <v>21</v>
      </c>
      <c r="M88">
        <v>49.99</v>
      </c>
      <c r="N88">
        <v>2</v>
      </c>
    </row>
    <row r="89" spans="1:14" x14ac:dyDescent="0.3">
      <c r="A89">
        <v>23</v>
      </c>
      <c r="B89">
        <v>1</v>
      </c>
      <c r="C89">
        <v>98</v>
      </c>
      <c r="D89">
        <v>479648</v>
      </c>
      <c r="E89" t="s">
        <v>191</v>
      </c>
      <c r="F89" t="s">
        <v>224</v>
      </c>
      <c r="G89" t="s">
        <v>225</v>
      </c>
      <c r="H89">
        <v>40729</v>
      </c>
      <c r="I89" t="s">
        <v>80</v>
      </c>
      <c r="J89">
        <v>2904</v>
      </c>
      <c r="K89" t="s">
        <v>49</v>
      </c>
      <c r="L89" t="s">
        <v>38</v>
      </c>
      <c r="M89">
        <v>40.049999999999997</v>
      </c>
      <c r="N89">
        <v>1</v>
      </c>
    </row>
    <row r="90" spans="1:14" x14ac:dyDescent="0.3">
      <c r="A90">
        <v>25</v>
      </c>
      <c r="B90">
        <v>1</v>
      </c>
      <c r="C90">
        <v>94</v>
      </c>
      <c r="D90">
        <v>455748</v>
      </c>
      <c r="E90" t="s">
        <v>191</v>
      </c>
      <c r="F90" t="s">
        <v>219</v>
      </c>
      <c r="G90" t="s">
        <v>220</v>
      </c>
      <c r="H90">
        <v>40775</v>
      </c>
      <c r="I90" t="s">
        <v>80</v>
      </c>
      <c r="J90">
        <v>2210</v>
      </c>
      <c r="K90" t="s">
        <v>53</v>
      </c>
      <c r="L90" t="s">
        <v>38</v>
      </c>
      <c r="M90">
        <v>40.4</v>
      </c>
      <c r="N90">
        <v>2</v>
      </c>
    </row>
    <row r="91" spans="1:14" x14ac:dyDescent="0.3">
      <c r="A91">
        <v>23</v>
      </c>
      <c r="B91">
        <v>1</v>
      </c>
      <c r="C91">
        <v>97</v>
      </c>
      <c r="D91">
        <v>461169</v>
      </c>
      <c r="E91" t="s">
        <v>191</v>
      </c>
      <c r="F91" t="s">
        <v>222</v>
      </c>
      <c r="G91" t="s">
        <v>223</v>
      </c>
      <c r="H91">
        <v>40905</v>
      </c>
      <c r="I91" t="s">
        <v>80</v>
      </c>
      <c r="J91">
        <v>2903</v>
      </c>
      <c r="K91" t="s">
        <v>97</v>
      </c>
      <c r="L91" t="s">
        <v>38</v>
      </c>
      <c r="M91">
        <v>43.79</v>
      </c>
      <c r="N91">
        <v>3</v>
      </c>
    </row>
    <row r="92" spans="1:14" x14ac:dyDescent="0.3">
      <c r="A92">
        <v>23</v>
      </c>
      <c r="B92">
        <v>1</v>
      </c>
      <c r="C92">
        <v>100</v>
      </c>
      <c r="D92">
        <v>481093</v>
      </c>
      <c r="E92" t="s">
        <v>191</v>
      </c>
      <c r="F92" t="s">
        <v>228</v>
      </c>
      <c r="G92" t="s">
        <v>229</v>
      </c>
      <c r="H92">
        <v>40345</v>
      </c>
      <c r="I92" t="s">
        <v>80</v>
      </c>
      <c r="J92">
        <v>2904</v>
      </c>
      <c r="K92" t="s">
        <v>49</v>
      </c>
      <c r="L92" t="s">
        <v>38</v>
      </c>
      <c r="M92">
        <v>47.21</v>
      </c>
      <c r="N92">
        <v>4</v>
      </c>
    </row>
    <row r="93" spans="1:14" x14ac:dyDescent="0.3">
      <c r="A93">
        <v>25</v>
      </c>
      <c r="B93">
        <v>1</v>
      </c>
      <c r="C93">
        <v>96</v>
      </c>
      <c r="D93">
        <v>469108</v>
      </c>
      <c r="E93" t="s">
        <v>191</v>
      </c>
      <c r="F93" t="s">
        <v>221</v>
      </c>
      <c r="G93" t="s">
        <v>173</v>
      </c>
      <c r="H93">
        <v>40588</v>
      </c>
      <c r="I93" t="s">
        <v>80</v>
      </c>
      <c r="J93">
        <v>2214</v>
      </c>
      <c r="K93" t="s">
        <v>71</v>
      </c>
      <c r="L93" t="s">
        <v>38</v>
      </c>
      <c r="M93">
        <v>48.55</v>
      </c>
      <c r="N93">
        <v>5</v>
      </c>
    </row>
    <row r="94" spans="1:14" x14ac:dyDescent="0.3">
      <c r="A94">
        <v>23</v>
      </c>
      <c r="B94">
        <v>1</v>
      </c>
      <c r="C94">
        <v>99</v>
      </c>
      <c r="D94">
        <v>479658</v>
      </c>
      <c r="E94" t="s">
        <v>191</v>
      </c>
      <c r="F94" t="s">
        <v>230</v>
      </c>
      <c r="G94" t="s">
        <v>231</v>
      </c>
      <c r="H94">
        <v>40866</v>
      </c>
      <c r="I94" t="s">
        <v>80</v>
      </c>
      <c r="J94">
        <v>2904</v>
      </c>
      <c r="K94" t="s">
        <v>49</v>
      </c>
      <c r="L94" t="s">
        <v>38</v>
      </c>
      <c r="M94">
        <v>59.41</v>
      </c>
      <c r="N94">
        <v>6</v>
      </c>
    </row>
    <row r="95" spans="1:14" x14ac:dyDescent="0.3">
      <c r="A95">
        <v>14</v>
      </c>
      <c r="B95">
        <v>2</v>
      </c>
      <c r="C95">
        <v>95</v>
      </c>
      <c r="D95">
        <v>479238</v>
      </c>
      <c r="E95" t="s">
        <v>191</v>
      </c>
      <c r="F95" t="s">
        <v>226</v>
      </c>
      <c r="G95" t="s">
        <v>227</v>
      </c>
      <c r="H95">
        <v>40683</v>
      </c>
      <c r="I95" t="s">
        <v>80</v>
      </c>
      <c r="J95">
        <v>2212</v>
      </c>
      <c r="K95" t="s">
        <v>68</v>
      </c>
      <c r="L95" t="s">
        <v>38</v>
      </c>
      <c r="M95">
        <v>80.37</v>
      </c>
      <c r="N95">
        <v>7</v>
      </c>
    </row>
    <row r="96" spans="1:14" x14ac:dyDescent="0.3">
      <c r="A96">
        <v>22</v>
      </c>
      <c r="B96">
        <v>1</v>
      </c>
      <c r="C96">
        <v>88</v>
      </c>
      <c r="D96">
        <v>471435</v>
      </c>
      <c r="E96" t="s">
        <v>191</v>
      </c>
      <c r="F96" t="s">
        <v>237</v>
      </c>
      <c r="G96" t="s">
        <v>238</v>
      </c>
      <c r="H96">
        <v>39680</v>
      </c>
      <c r="I96" t="s">
        <v>80</v>
      </c>
      <c r="J96">
        <v>2210</v>
      </c>
      <c r="K96" t="s">
        <v>53</v>
      </c>
      <c r="L96" t="s">
        <v>54</v>
      </c>
      <c r="M96">
        <v>30.67</v>
      </c>
      <c r="N96">
        <v>1</v>
      </c>
    </row>
    <row r="97" spans="1:14" x14ac:dyDescent="0.3">
      <c r="A97">
        <v>6</v>
      </c>
      <c r="B97">
        <v>4</v>
      </c>
      <c r="C97">
        <v>89</v>
      </c>
      <c r="D97">
        <v>477962</v>
      </c>
      <c r="E97" t="s">
        <v>191</v>
      </c>
      <c r="F97" t="s">
        <v>239</v>
      </c>
      <c r="G97" t="s">
        <v>131</v>
      </c>
      <c r="H97">
        <v>39666</v>
      </c>
      <c r="I97" t="s">
        <v>80</v>
      </c>
      <c r="J97">
        <v>2212</v>
      </c>
      <c r="K97" t="s">
        <v>68</v>
      </c>
      <c r="L97" t="s">
        <v>54</v>
      </c>
      <c r="M97">
        <v>85.82</v>
      </c>
      <c r="N97">
        <v>2</v>
      </c>
    </row>
    <row r="98" spans="1:14" x14ac:dyDescent="0.3">
      <c r="A98">
        <v>22</v>
      </c>
      <c r="B98">
        <v>2</v>
      </c>
      <c r="C98">
        <v>86</v>
      </c>
      <c r="D98">
        <v>472196</v>
      </c>
      <c r="E98" t="s">
        <v>191</v>
      </c>
      <c r="F98" t="s">
        <v>245</v>
      </c>
      <c r="G98" t="s">
        <v>156</v>
      </c>
      <c r="H98">
        <v>41048</v>
      </c>
      <c r="I98" t="s">
        <v>80</v>
      </c>
      <c r="J98">
        <v>5604</v>
      </c>
      <c r="K98" t="s">
        <v>68</v>
      </c>
      <c r="L98" t="s">
        <v>246</v>
      </c>
      <c r="M98">
        <v>70.67</v>
      </c>
      <c r="N98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0EE9-B732-42B5-ACF5-30A1C874FA96}">
  <sheetPr codeName="Feuil4">
    <pageSetUpPr fitToPage="1"/>
  </sheetPr>
  <dimension ref="A1:N113"/>
  <sheetViews>
    <sheetView tabSelected="1" workbookViewId="0">
      <selection activeCell="G11" sqref="G11"/>
    </sheetView>
  </sheetViews>
  <sheetFormatPr baseColWidth="10" defaultRowHeight="14.4" x14ac:dyDescent="0.3"/>
  <cols>
    <col min="1" max="1" width="7.5546875" style="15" bestFit="1" customWidth="1"/>
    <col min="2" max="2" width="13.88671875" bestFit="1" customWidth="1"/>
    <col min="3" max="3" width="12.88671875" bestFit="1" customWidth="1"/>
    <col min="4" max="4" width="22.6640625" bestFit="1" customWidth="1"/>
    <col min="5" max="5" width="15" bestFit="1" customWidth="1"/>
    <col min="6" max="6" width="7.44140625" bestFit="1" customWidth="1"/>
    <col min="7" max="7" width="47.88671875" bestFit="1" customWidth="1"/>
    <col min="8" max="8" width="9.77734375" bestFit="1" customWidth="1"/>
    <col min="9" max="9" width="8.44140625" customWidth="1"/>
    <col min="10" max="10" width="9.77734375" customWidth="1"/>
    <col min="11" max="11" width="7.33203125" customWidth="1"/>
    <col min="12" max="12" width="6.44140625" customWidth="1"/>
    <col min="13" max="13" width="9.21875" customWidth="1"/>
    <col min="14" max="14" width="10.33203125" style="15" bestFit="1" customWidth="1"/>
  </cols>
  <sheetData>
    <row r="1" spans="1:14" s="22" customFormat="1" ht="43.2" x14ac:dyDescent="0.3">
      <c r="A1" s="21" t="s">
        <v>252</v>
      </c>
      <c r="B1" s="21" t="s">
        <v>253</v>
      </c>
      <c r="C1" s="21"/>
      <c r="D1" s="21" t="s">
        <v>254</v>
      </c>
      <c r="E1" s="21" t="s">
        <v>255</v>
      </c>
      <c r="F1" s="21" t="s">
        <v>266</v>
      </c>
      <c r="G1" s="21" t="s">
        <v>256</v>
      </c>
      <c r="H1" s="21" t="s">
        <v>257</v>
      </c>
      <c r="I1" s="21" t="s">
        <v>258</v>
      </c>
      <c r="J1" s="21" t="s">
        <v>263</v>
      </c>
      <c r="K1" s="21" t="s">
        <v>262</v>
      </c>
      <c r="L1" s="21" t="s">
        <v>259</v>
      </c>
      <c r="M1" s="21" t="s">
        <v>264</v>
      </c>
      <c r="N1" s="21" t="s">
        <v>265</v>
      </c>
    </row>
    <row r="2" spans="1:14" x14ac:dyDescent="0.3">
      <c r="A2" s="3">
        <v>84</v>
      </c>
      <c r="B2" s="1">
        <f>VLOOKUP($A2,descente!$A$1:$Q$113,2,FALSE)</f>
        <v>413585</v>
      </c>
      <c r="C2" s="1" t="str">
        <f>VLOOKUP($A2,descente!$A$1:$Q$113,3,FALSE)</f>
        <v>COMPETITION</v>
      </c>
      <c r="D2" s="1" t="str">
        <f>VLOOKUP($A2,descente!$A$1:$Q$113,4,FALSE)</f>
        <v>METAY</v>
      </c>
      <c r="E2" s="1" t="str">
        <f>VLOOKUP($A2,descente!$A$1:$Q$113,5,FALSE)</f>
        <v>VALENTINE</v>
      </c>
      <c r="F2" s="1" t="str">
        <f>VLOOKUP($A2,descente!$A$1:$Q$113,7,FALSE)</f>
        <v>Femme</v>
      </c>
      <c r="G2" s="1" t="str">
        <f>VLOOKUP($A2,descente!$A$1:$Q$113,9,FALSE)</f>
        <v>CESSON SEVIGNE CANOE KAYAK LES POISSONS VOLANTS</v>
      </c>
      <c r="H2" s="1" t="str">
        <f>VLOOKUP($A2,descente!$A$1:$Q$113,10,FALSE)</f>
        <v>POUSSIN</v>
      </c>
      <c r="I2" s="1">
        <f>VLOOKUP($A2,descente!$A$1:$Q$113,17,FALSE)</f>
        <v>1</v>
      </c>
      <c r="J2" s="1">
        <f>VLOOKUP($A2,'slalom kayak'!A$1:X$113,24,FALSE)</f>
        <v>1</v>
      </c>
      <c r="K2" s="1">
        <f>IFERROR(VLOOKUP($A2,'slalom canoe'!A$1:U$12,21,FALSE),"")</f>
        <v>1</v>
      </c>
      <c r="L2" s="1">
        <f>VLOOKUP($A2,border!C$1:N$98,12,FALSE)</f>
        <v>1</v>
      </c>
      <c r="M2" s="1">
        <f>I2+MIN(J2,K2)+L2</f>
        <v>3</v>
      </c>
      <c r="N2" s="3">
        <v>1</v>
      </c>
    </row>
    <row r="3" spans="1:14" x14ac:dyDescent="0.3">
      <c r="A3" s="3">
        <v>85</v>
      </c>
      <c r="B3" s="1">
        <f>VLOOKUP($A3,descente!$A$1:$Q$113,2,FALSE)</f>
        <v>478463</v>
      </c>
      <c r="C3" s="1" t="str">
        <f>VLOOKUP($A3,descente!$A$1:$Q$113,3,FALSE)</f>
        <v>COMPETITION</v>
      </c>
      <c r="D3" s="1" t="str">
        <f>VLOOKUP($A3,descente!$A$1:$Q$113,4,FALSE)</f>
        <v>GUILLOUZO</v>
      </c>
      <c r="E3" s="1" t="str">
        <f>VLOOKUP($A3,descente!$A$1:$Q$113,5,FALSE)</f>
        <v>OLIVIA</v>
      </c>
      <c r="F3" s="1" t="str">
        <f>VLOOKUP($A3,descente!$A$1:$Q$113,7,FALSE)</f>
        <v>Femme</v>
      </c>
      <c r="G3" s="1" t="str">
        <f>VLOOKUP($A3,descente!$A$1:$Q$113,9,FALSE)</f>
        <v>CLUB LOISIRS POP. LOCHRIST</v>
      </c>
      <c r="H3" s="1" t="str">
        <f>VLOOKUP($A3,descente!$A$1:$Q$113,10,FALSE)</f>
        <v>POUSSIN</v>
      </c>
      <c r="I3" s="1">
        <f>VLOOKUP($A3,descente!$A$1:$Q$113,17,FALSE)</f>
        <v>2</v>
      </c>
      <c r="J3" s="1">
        <f>VLOOKUP($A3,'slalom kayak'!A$1:X$113,24,FALSE)</f>
        <v>3</v>
      </c>
      <c r="K3" s="1" t="str">
        <f>IFERROR(VLOOKUP($A3,'slalom canoe'!A$1:U$12,21,FALSE),"")</f>
        <v/>
      </c>
      <c r="L3" s="1">
        <f>VLOOKUP($A3,border!C$1:N$98,12,FALSE)</f>
        <v>2</v>
      </c>
      <c r="M3" s="1">
        <f>I3+MIN(J3,K3)+L3</f>
        <v>7</v>
      </c>
      <c r="N3" s="3">
        <v>2</v>
      </c>
    </row>
    <row r="4" spans="1:14" x14ac:dyDescent="0.3">
      <c r="A4" s="3">
        <v>83</v>
      </c>
      <c r="B4" s="1">
        <f>VLOOKUP($A4,descente!$A$1:$Q$113,2,FALSE)</f>
        <v>379444</v>
      </c>
      <c r="C4" s="1" t="str">
        <f>VLOOKUP($A4,descente!$A$1:$Q$113,3,FALSE)</f>
        <v>COMPETITION</v>
      </c>
      <c r="D4" s="1" t="str">
        <f>VLOOKUP($A4,descente!$A$1:$Q$113,4,FALSE)</f>
        <v>PETIBON</v>
      </c>
      <c r="E4" s="1" t="str">
        <f>VLOOKUP($A4,descente!$A$1:$Q$113,5,FALSE)</f>
        <v>SALOME</v>
      </c>
      <c r="F4" s="1" t="str">
        <f>VLOOKUP($A4,descente!$A$1:$Q$113,7,FALSE)</f>
        <v>Femme</v>
      </c>
      <c r="G4" s="1" t="str">
        <f>VLOOKUP($A4,descente!$A$1:$Q$113,9,FALSE)</f>
        <v>LES ALLIGATORS - LANDERNEAU</v>
      </c>
      <c r="H4" s="1" t="str">
        <f>VLOOKUP($A4,descente!$A$1:$Q$113,10,FALSE)</f>
        <v>POUSSIN</v>
      </c>
      <c r="I4" s="1">
        <f>VLOOKUP($A4,descente!$A$1:$Q$113,17,FALSE)</f>
        <v>3</v>
      </c>
      <c r="J4" s="1">
        <f>VLOOKUP($A4,'slalom kayak'!A$1:X$113,24,FALSE)</f>
        <v>2</v>
      </c>
      <c r="K4" s="1" t="str">
        <f>IFERROR(VLOOKUP($A4,'slalom canoe'!A$1:U$12,21,FALSE),"")</f>
        <v/>
      </c>
      <c r="L4" s="1">
        <f>VLOOKUP($A4,border!C$1:N$98,12,FALSE)</f>
        <v>3</v>
      </c>
      <c r="M4" s="1">
        <f>I4+MIN(J4,K4)+L4</f>
        <v>8</v>
      </c>
      <c r="N4" s="3">
        <v>3</v>
      </c>
    </row>
    <row r="5" spans="1:14" x14ac:dyDescent="0.3">
      <c r="A5" s="3">
        <v>81</v>
      </c>
      <c r="B5" s="1">
        <f>VLOOKUP($A5,descente!$A$1:$Q$113,2,FALSE)</f>
        <v>420904</v>
      </c>
      <c r="C5" s="1" t="str">
        <f>VLOOKUP($A5,descente!$A$1:$Q$113,3,FALSE)</f>
        <v>COMPETITION</v>
      </c>
      <c r="D5" s="1" t="str">
        <f>VLOOKUP($A5,descente!$A$1:$Q$113,4,FALSE)</f>
        <v>COLLET</v>
      </c>
      <c r="E5" s="1" t="str">
        <f>VLOOKUP($A5,descente!$A$1:$Q$113,5,FALSE)</f>
        <v>ANOUCK</v>
      </c>
      <c r="F5" s="1" t="str">
        <f>VLOOKUP($A5,descente!$A$1:$Q$113,7,FALSE)</f>
        <v>Femme</v>
      </c>
      <c r="G5" s="1" t="str">
        <f>VLOOKUP($A5,descente!$A$1:$Q$113,9,FALSE)</f>
        <v>CANOE CLUB DU LIE</v>
      </c>
      <c r="H5" s="1" t="str">
        <f>VLOOKUP($A5,descente!$A$1:$Q$113,10,FALSE)</f>
        <v>POUSSIN</v>
      </c>
      <c r="I5" s="1">
        <f>VLOOKUP($A5,descente!$A$1:$Q$113,17,FALSE)</f>
        <v>4</v>
      </c>
      <c r="J5" s="1">
        <f>VLOOKUP($A5,'slalom kayak'!A$1:X$113,24,FALSE)</f>
        <v>4</v>
      </c>
      <c r="K5" s="1" t="str">
        <f>IFERROR(VLOOKUP($A5,'slalom canoe'!A$1:U$12,21,FALSE),"")</f>
        <v/>
      </c>
      <c r="L5" s="1">
        <f>VLOOKUP($A5,border!C$1:N$98,12,FALSE)</f>
        <v>4</v>
      </c>
      <c r="M5" s="1">
        <f>I5+MIN(J5,K5)+L5</f>
        <v>12</v>
      </c>
      <c r="N5" s="3">
        <v>4</v>
      </c>
    </row>
    <row r="6" spans="1:14" x14ac:dyDescent="0.3">
      <c r="A6" s="3">
        <v>82</v>
      </c>
      <c r="B6" s="1">
        <f>VLOOKUP($A6,descente!$A$1:$Q$113,2,FALSE)</f>
        <v>468749</v>
      </c>
      <c r="C6" s="1" t="str">
        <f>VLOOKUP($A6,descente!$A$1:$Q$113,3,FALSE)</f>
        <v>COMPETITION</v>
      </c>
      <c r="D6" s="1" t="str">
        <f>VLOOKUP($A6,descente!$A$1:$Q$113,4,FALSE)</f>
        <v>OLIVIER</v>
      </c>
      <c r="E6" s="1" t="str">
        <f>VLOOKUP($A6,descente!$A$1:$Q$113,5,FALSE)</f>
        <v>BLEUEN</v>
      </c>
      <c r="F6" s="1" t="str">
        <f>VLOOKUP($A6,descente!$A$1:$Q$113,7,FALSE)</f>
        <v>Femme</v>
      </c>
      <c r="G6" s="1" t="str">
        <f>VLOOKUP($A6,descente!$A$1:$Q$113,9,FALSE)</f>
        <v>CANOE CLUB DU LIE</v>
      </c>
      <c r="H6" s="1" t="str">
        <f>VLOOKUP($A6,descente!$A$1:$Q$113,10,FALSE)</f>
        <v>POUSSIN</v>
      </c>
      <c r="I6" s="1">
        <f>VLOOKUP($A6,descente!$A$1:$Q$113,17,FALSE)</f>
        <v>5</v>
      </c>
      <c r="J6" s="1">
        <f>VLOOKUP($A6,'slalom kayak'!A$1:X$113,24,FALSE)</f>
        <v>5</v>
      </c>
      <c r="K6" s="1" t="str">
        <f>IFERROR(VLOOKUP($A6,'slalom canoe'!A$1:U$12,21,FALSE),"")</f>
        <v/>
      </c>
      <c r="L6" s="1" t="e">
        <f>VLOOKUP($A6,border!C$1:N$98,12,FALSE)</f>
        <v>#N/A</v>
      </c>
      <c r="M6" s="1" t="e">
        <f>I6+MIN(J6,K6)+L6</f>
        <v>#N/A</v>
      </c>
      <c r="N6" s="3">
        <v>5</v>
      </c>
    </row>
    <row r="7" spans="1:14" s="14" customFormat="1" x14ac:dyDescent="0.3">
      <c r="A7" s="16">
        <v>73</v>
      </c>
      <c r="B7" s="17">
        <f>VLOOKUP($A7,descente!$A$1:$Q$113,2,FALSE)</f>
        <v>442896</v>
      </c>
      <c r="C7" s="17" t="str">
        <f>VLOOKUP($A7,descente!$A$1:$Q$113,3,FALSE)</f>
        <v>COMPETITION</v>
      </c>
      <c r="D7" s="17" t="str">
        <f>VLOOKUP($A7,descente!$A$1:$Q$113,4,FALSE)</f>
        <v>LE FELT</v>
      </c>
      <c r="E7" s="17" t="str">
        <f>VLOOKUP($A7,descente!$A$1:$Q$113,5,FALSE)</f>
        <v>LENAIG</v>
      </c>
      <c r="F7" s="17" t="str">
        <f>VLOOKUP($A7,descente!$A$1:$Q$113,7,FALSE)</f>
        <v>Femme</v>
      </c>
      <c r="G7" s="17" t="str">
        <f>VLOOKUP($A7,descente!$A$1:$Q$113,9,FALSE)</f>
        <v>C.K.C. GUINGAMPAIS</v>
      </c>
      <c r="H7" s="17" t="str">
        <f>VLOOKUP($A7,descente!$A$1:$Q$113,10,FALSE)</f>
        <v>BENJAMIN</v>
      </c>
      <c r="I7" s="17">
        <f>VLOOKUP($A7,descente!$A$1:$Q$113,17,FALSE)</f>
        <v>1</v>
      </c>
      <c r="J7" s="17">
        <f>VLOOKUP($A7,'slalom kayak'!A$1:X$113,24,FALSE)</f>
        <v>1</v>
      </c>
      <c r="K7" s="17" t="str">
        <f>IFERROR(VLOOKUP($A7,'slalom canoe'!A$1:U$12,21,FALSE),"")</f>
        <v/>
      </c>
      <c r="L7" s="17">
        <f>VLOOKUP($A7,border!C$1:N$98,12,FALSE)</f>
        <v>1</v>
      </c>
      <c r="M7" s="17">
        <f>I7+MIN(J7,K7)+L7</f>
        <v>3</v>
      </c>
      <c r="N7" s="16">
        <v>1</v>
      </c>
    </row>
    <row r="8" spans="1:14" s="14" customFormat="1" x14ac:dyDescent="0.3">
      <c r="A8" s="16">
        <v>76</v>
      </c>
      <c r="B8" s="17">
        <f>VLOOKUP($A8,descente!$A$1:$Q$113,2,FALSE)</f>
        <v>413590</v>
      </c>
      <c r="C8" s="17" t="str">
        <f>VLOOKUP($A8,descente!$A$1:$Q$113,3,FALSE)</f>
        <v>COMPETITION</v>
      </c>
      <c r="D8" s="17" t="str">
        <f>VLOOKUP($A8,descente!$A$1:$Q$113,4,FALSE)</f>
        <v>RENARD CLAVEAU</v>
      </c>
      <c r="E8" s="17" t="str">
        <f>VLOOKUP($A8,descente!$A$1:$Q$113,5,FALSE)</f>
        <v>CAPUCINE</v>
      </c>
      <c r="F8" s="17" t="str">
        <f>VLOOKUP($A8,descente!$A$1:$Q$113,7,FALSE)</f>
        <v>Femme</v>
      </c>
      <c r="G8" s="17" t="str">
        <f>VLOOKUP($A8,descente!$A$1:$Q$113,9,FALSE)</f>
        <v>CESSON SEVIGNE CANOE KAYAK LES POISSONS VOLANTS</v>
      </c>
      <c r="H8" s="17" t="str">
        <f>VLOOKUP($A8,descente!$A$1:$Q$113,10,FALSE)</f>
        <v>BENJAMIN</v>
      </c>
      <c r="I8" s="17">
        <f>VLOOKUP($A8,descente!$A$1:$Q$113,17,FALSE)</f>
        <v>2</v>
      </c>
      <c r="J8" s="17">
        <f>VLOOKUP($A8,'slalom kayak'!A$1:X$113,24,FALSE)</f>
        <v>3</v>
      </c>
      <c r="K8" s="17" t="str">
        <f>IFERROR(VLOOKUP($A8,'slalom canoe'!A$1:U$12,21,FALSE),"")</f>
        <v/>
      </c>
      <c r="L8" s="17">
        <f>VLOOKUP($A8,border!C$1:N$98,12,FALSE)</f>
        <v>2</v>
      </c>
      <c r="M8" s="17">
        <f>I8+MIN(J8,K8)+L8</f>
        <v>7</v>
      </c>
      <c r="N8" s="16">
        <v>2</v>
      </c>
    </row>
    <row r="9" spans="1:14" s="14" customFormat="1" x14ac:dyDescent="0.3">
      <c r="A9" s="16">
        <v>72</v>
      </c>
      <c r="B9" s="17">
        <f>VLOOKUP($A9,descente!$A$1:$Q$113,2,FALSE)</f>
        <v>474498</v>
      </c>
      <c r="C9" s="17" t="str">
        <f>VLOOKUP($A9,descente!$A$1:$Q$113,3,FALSE)</f>
        <v>COMPETITION</v>
      </c>
      <c r="D9" s="17" t="str">
        <f>VLOOKUP($A9,descente!$A$1:$Q$113,4,FALSE)</f>
        <v>LE CUN</v>
      </c>
      <c r="E9" s="17" t="str">
        <f>VLOOKUP($A9,descente!$A$1:$Q$113,5,FALSE)</f>
        <v>OCEANE</v>
      </c>
      <c r="F9" s="17" t="str">
        <f>VLOOKUP($A9,descente!$A$1:$Q$113,7,FALSE)</f>
        <v>Femme</v>
      </c>
      <c r="G9" s="17" t="str">
        <f>VLOOKUP($A9,descente!$A$1:$Q$113,9,FALSE)</f>
        <v>LA ROCHE DERRIEN CANOE KAYAK</v>
      </c>
      <c r="H9" s="17" t="str">
        <f>VLOOKUP($A9,descente!$A$1:$Q$113,10,FALSE)</f>
        <v>BENJAMIN</v>
      </c>
      <c r="I9" s="17">
        <f>VLOOKUP($A9,descente!$A$1:$Q$113,17,FALSE)</f>
        <v>5</v>
      </c>
      <c r="J9" s="17">
        <f>VLOOKUP($A9,'slalom kayak'!A$1:X$113,24,FALSE)</f>
        <v>2</v>
      </c>
      <c r="K9" s="17" t="str">
        <f>IFERROR(VLOOKUP($A9,'slalom canoe'!A$1:U$12,21,FALSE),"")</f>
        <v/>
      </c>
      <c r="L9" s="17">
        <f>VLOOKUP($A9,border!C$1:N$98,12,FALSE)</f>
        <v>4</v>
      </c>
      <c r="M9" s="17">
        <f>I9+MIN(J9,K9)+L9</f>
        <v>11</v>
      </c>
      <c r="N9" s="16">
        <v>3</v>
      </c>
    </row>
    <row r="10" spans="1:14" s="14" customFormat="1" x14ac:dyDescent="0.3">
      <c r="A10" s="16">
        <v>75</v>
      </c>
      <c r="B10" s="17">
        <f>VLOOKUP($A10,descente!$A$1:$Q$113,2,FALSE)</f>
        <v>455807</v>
      </c>
      <c r="C10" s="17" t="str">
        <f>VLOOKUP($A10,descente!$A$1:$Q$113,3,FALSE)</f>
        <v>COMPETITION</v>
      </c>
      <c r="D10" s="17" t="str">
        <f>VLOOKUP($A10,descente!$A$1:$Q$113,4,FALSE)</f>
        <v>BAILLOT</v>
      </c>
      <c r="E10" s="17" t="str">
        <f>VLOOKUP($A10,descente!$A$1:$Q$113,5,FALSE)</f>
        <v>MELINE</v>
      </c>
      <c r="F10" s="17" t="str">
        <f>VLOOKUP($A10,descente!$A$1:$Q$113,7,FALSE)</f>
        <v>Femme</v>
      </c>
      <c r="G10" s="17" t="str">
        <f>VLOOKUP($A10,descente!$A$1:$Q$113,9,FALSE)</f>
        <v>LES ALLIGATORS - LANDERNEAU</v>
      </c>
      <c r="H10" s="17" t="str">
        <f>VLOOKUP($A10,descente!$A$1:$Q$113,10,FALSE)</f>
        <v>BENJAMIN</v>
      </c>
      <c r="I10" s="17">
        <f>VLOOKUP($A10,descente!$A$1:$Q$113,17,FALSE)</f>
        <v>4</v>
      </c>
      <c r="J10" s="17">
        <f>VLOOKUP($A10,'slalom kayak'!A$1:X$113,24,FALSE)</f>
        <v>4</v>
      </c>
      <c r="K10" s="17" t="str">
        <f>IFERROR(VLOOKUP($A10,'slalom canoe'!A$1:U$12,21,FALSE),"")</f>
        <v/>
      </c>
      <c r="L10" s="17">
        <f>VLOOKUP($A10,border!C$1:N$98,12,FALSE)</f>
        <v>3</v>
      </c>
      <c r="M10" s="17">
        <f>I10+MIN(J10,K10)+L10</f>
        <v>11</v>
      </c>
      <c r="N10" s="16">
        <v>4</v>
      </c>
    </row>
    <row r="11" spans="1:14" s="14" customFormat="1" x14ac:dyDescent="0.3">
      <c r="A11" s="16">
        <v>74</v>
      </c>
      <c r="B11" s="17">
        <f>VLOOKUP($A11,descente!$A$1:$Q$113,2,FALSE)</f>
        <v>352093</v>
      </c>
      <c r="C11" s="17" t="str">
        <f>VLOOKUP($A11,descente!$A$1:$Q$113,3,FALSE)</f>
        <v>COMPETITION</v>
      </c>
      <c r="D11" s="17" t="str">
        <f>VLOOKUP($A11,descente!$A$1:$Q$113,4,FALSE)</f>
        <v>VIDET-POMEL</v>
      </c>
      <c r="E11" s="17" t="str">
        <f>VLOOKUP($A11,descente!$A$1:$Q$113,5,FALSE)</f>
        <v>PETRONILLE</v>
      </c>
      <c r="F11" s="17" t="str">
        <f>VLOOKUP($A11,descente!$A$1:$Q$113,7,FALSE)</f>
        <v>Femme</v>
      </c>
      <c r="G11" s="17" t="str">
        <f>VLOOKUP($A11,descente!$A$1:$Q$113,9,FALSE)</f>
        <v>CANOE KAYAK DE QUIMPERLE</v>
      </c>
      <c r="H11" s="17" t="str">
        <f>VLOOKUP($A11,descente!$A$1:$Q$113,10,FALSE)</f>
        <v>BENJAMIN</v>
      </c>
      <c r="I11" s="17">
        <f>VLOOKUP($A11,descente!$A$1:$Q$113,17,FALSE)</f>
        <v>3</v>
      </c>
      <c r="J11" s="17">
        <f>VLOOKUP($A11,'slalom kayak'!A$1:X$113,24,FALSE)</f>
        <v>5</v>
      </c>
      <c r="K11" s="17" t="str">
        <f>IFERROR(VLOOKUP($A11,'slalom canoe'!A$1:U$12,21,FALSE),"")</f>
        <v/>
      </c>
      <c r="L11" s="17" t="e">
        <f>VLOOKUP($A11,border!C$1:N$98,12,FALSE)</f>
        <v>#N/A</v>
      </c>
      <c r="M11" s="17" t="e">
        <f>I11+MIN(J11,K11)+L11</f>
        <v>#N/A</v>
      </c>
      <c r="N11" s="16">
        <v>5</v>
      </c>
    </row>
    <row r="12" spans="1:14" x14ac:dyDescent="0.3">
      <c r="A12" s="3">
        <v>51</v>
      </c>
      <c r="B12" s="1">
        <f>VLOOKUP($A12,descente!$A$1:$Q$113,2,FALSE)</f>
        <v>323987</v>
      </c>
      <c r="C12" s="1" t="str">
        <f>VLOOKUP($A12,descente!$A$1:$Q$113,3,FALSE)</f>
        <v>COMPETITION</v>
      </c>
      <c r="D12" s="1" t="str">
        <f>VLOOKUP($A12,descente!$A$1:$Q$113,4,FALSE)</f>
        <v>LALY</v>
      </c>
      <c r="E12" s="1" t="str">
        <f>VLOOKUP($A12,descente!$A$1:$Q$113,5,FALSE)</f>
        <v>LAURETTE</v>
      </c>
      <c r="F12" s="1" t="str">
        <f>VLOOKUP($A12,descente!$A$1:$Q$113,7,FALSE)</f>
        <v>Femme</v>
      </c>
      <c r="G12" s="1" t="str">
        <f>VLOOKUP($A12,descente!$A$1:$Q$113,9,FALSE)</f>
        <v>CESSON SEVIGNE CANOE KAYAK LES POISSONS VOLANTS</v>
      </c>
      <c r="H12" s="1" t="str">
        <f>VLOOKUP($A12,descente!$A$1:$Q$113,10,FALSE)</f>
        <v>MINIME</v>
      </c>
      <c r="I12" s="1">
        <f>VLOOKUP($A12,descente!$A$1:$Q$113,17,FALSE)</f>
        <v>2</v>
      </c>
      <c r="J12" s="1">
        <f>VLOOKUP($A12,'slalom kayak'!A$1:X$113,24,FALSE)</f>
        <v>3</v>
      </c>
      <c r="K12" s="1">
        <f>IFERROR(VLOOKUP($A12,'slalom canoe'!A$1:U$12,21,FALSE),"")</f>
        <v>1</v>
      </c>
      <c r="L12" s="1">
        <f>VLOOKUP($A12,border!C$1:N$98,12,FALSE)</f>
        <v>1</v>
      </c>
      <c r="M12" s="1">
        <f>I12+MIN(J12,K12)+L12</f>
        <v>4</v>
      </c>
      <c r="N12" s="3">
        <v>1</v>
      </c>
    </row>
    <row r="13" spans="1:14" x14ac:dyDescent="0.3">
      <c r="A13" s="3">
        <v>50</v>
      </c>
      <c r="B13" s="1">
        <f>VLOOKUP($A13,descente!$A$1:$Q$113,2,FALSE)</f>
        <v>374060</v>
      </c>
      <c r="C13" s="1" t="str">
        <f>VLOOKUP($A13,descente!$A$1:$Q$113,3,FALSE)</f>
        <v>COMPETITION</v>
      </c>
      <c r="D13" s="1" t="str">
        <f>VLOOKUP($A13,descente!$A$1:$Q$113,4,FALSE)</f>
        <v>GENTRIC</v>
      </c>
      <c r="E13" s="1" t="str">
        <f>VLOOKUP($A13,descente!$A$1:$Q$113,5,FALSE)</f>
        <v>SOLENN</v>
      </c>
      <c r="F13" s="1" t="str">
        <f>VLOOKUP($A13,descente!$A$1:$Q$113,7,FALSE)</f>
        <v>Femme</v>
      </c>
      <c r="G13" s="1" t="str">
        <f>VLOOKUP($A13,descente!$A$1:$Q$113,9,FALSE)</f>
        <v>C.K.C.I.R. ST GREGOIRE</v>
      </c>
      <c r="H13" s="1" t="str">
        <f>VLOOKUP($A13,descente!$A$1:$Q$113,10,FALSE)</f>
        <v>MINIME</v>
      </c>
      <c r="I13" s="1">
        <f>VLOOKUP($A13,descente!$A$1:$Q$113,17,FALSE)</f>
        <v>1</v>
      </c>
      <c r="J13" s="1">
        <f>VLOOKUP($A13,'slalom kayak'!A$1:X$113,24,FALSE)</f>
        <v>4</v>
      </c>
      <c r="K13" s="1" t="str">
        <f>IFERROR(VLOOKUP($A13,'slalom canoe'!A$1:U$12,21,FALSE),"")</f>
        <v/>
      </c>
      <c r="L13" s="1">
        <f>VLOOKUP($A13,border!C$1:N$98,12,FALSE)</f>
        <v>3</v>
      </c>
      <c r="M13" s="1">
        <f>I13+MIN(J13,K13)+L13</f>
        <v>8</v>
      </c>
      <c r="N13" s="3">
        <v>2</v>
      </c>
    </row>
    <row r="14" spans="1:14" x14ac:dyDescent="0.3">
      <c r="A14" s="3">
        <v>46</v>
      </c>
      <c r="B14" s="1">
        <f>VLOOKUP($A14,descente!$A$1:$Q$113,2,FALSE)</f>
        <v>327067</v>
      </c>
      <c r="C14" s="1" t="str">
        <f>VLOOKUP($A14,descente!$A$1:$Q$113,3,FALSE)</f>
        <v>COMPETITION</v>
      </c>
      <c r="D14" s="1" t="str">
        <f>VLOOKUP($A14,descente!$A$1:$Q$113,4,FALSE)</f>
        <v>BIDAULT</v>
      </c>
      <c r="E14" s="1" t="str">
        <f>VLOOKUP($A14,descente!$A$1:$Q$113,5,FALSE)</f>
        <v>YAELLE</v>
      </c>
      <c r="F14" s="1" t="str">
        <f>VLOOKUP($A14,descente!$A$1:$Q$113,7,FALSE)</f>
        <v>Femme</v>
      </c>
      <c r="G14" s="1" t="str">
        <f>VLOOKUP($A14,descente!$A$1:$Q$113,9,FALSE)</f>
        <v>C.K.C PLANCOET</v>
      </c>
      <c r="H14" s="1" t="str">
        <f>VLOOKUP($A14,descente!$A$1:$Q$113,10,FALSE)</f>
        <v>MINIME</v>
      </c>
      <c r="I14" s="1">
        <f>VLOOKUP($A14,descente!$A$1:$Q$113,17,FALSE)</f>
        <v>1</v>
      </c>
      <c r="J14" s="1">
        <f>VLOOKUP($A14,'slalom kayak'!A$1:X$113,24,FALSE)</f>
        <v>8</v>
      </c>
      <c r="K14" s="1">
        <f>IFERROR(VLOOKUP($A14,'slalom canoe'!A$1:U$12,21,FALSE),"")</f>
        <v>3</v>
      </c>
      <c r="L14" s="1">
        <f>VLOOKUP($A14,border!C$1:N$98,12,FALSE)</f>
        <v>5</v>
      </c>
      <c r="M14" s="1">
        <f>I14+MIN(J14,K14)+L14</f>
        <v>9</v>
      </c>
      <c r="N14" s="3">
        <v>3</v>
      </c>
    </row>
    <row r="15" spans="1:14" x14ac:dyDescent="0.3">
      <c r="A15" s="3">
        <v>52</v>
      </c>
      <c r="B15" s="1">
        <f>VLOOKUP($A15,descente!$A$1:$Q$113,2,FALSE)</f>
        <v>348339</v>
      </c>
      <c r="C15" s="1" t="str">
        <f>VLOOKUP($A15,descente!$A$1:$Q$113,3,FALSE)</f>
        <v>COMPETITION</v>
      </c>
      <c r="D15" s="1" t="str">
        <f>VLOOKUP($A15,descente!$A$1:$Q$113,4,FALSE)</f>
        <v>VANDAME</v>
      </c>
      <c r="E15" s="1" t="str">
        <f>VLOOKUP($A15,descente!$A$1:$Q$113,5,FALSE)</f>
        <v>NINA</v>
      </c>
      <c r="F15" s="1" t="str">
        <f>VLOOKUP($A15,descente!$A$1:$Q$113,7,FALSE)</f>
        <v>Femme</v>
      </c>
      <c r="G15" s="1" t="str">
        <f>VLOOKUP($A15,descente!$A$1:$Q$113,9,FALSE)</f>
        <v>CESSON SEVIGNE CANOE KAYAK LES POISSONS VOLANTS</v>
      </c>
      <c r="H15" s="1" t="str">
        <f>VLOOKUP($A15,descente!$A$1:$Q$113,10,FALSE)</f>
        <v>MINIME</v>
      </c>
      <c r="I15" s="1">
        <f>VLOOKUP($A15,descente!$A$1:$Q$113,17,FALSE)</f>
        <v>7</v>
      </c>
      <c r="J15" s="1">
        <f>VLOOKUP($A15,'slalom kayak'!A$1:X$113,24,FALSE)</f>
        <v>2</v>
      </c>
      <c r="K15" s="1">
        <f>IFERROR(VLOOKUP($A15,'slalom canoe'!A$1:U$12,21,FALSE),"")</f>
        <v>2</v>
      </c>
      <c r="L15" s="1">
        <f>VLOOKUP($A15,border!C$1:N$98,12,FALSE)</f>
        <v>2</v>
      </c>
      <c r="M15" s="1">
        <f>I15+MIN(J15,K15)+L15</f>
        <v>11</v>
      </c>
      <c r="N15" s="3">
        <v>4</v>
      </c>
    </row>
    <row r="16" spans="1:14" x14ac:dyDescent="0.3">
      <c r="A16" s="3">
        <v>43</v>
      </c>
      <c r="B16" s="1">
        <f>VLOOKUP($A16,descente!$A$1:$Q$113,2,FALSE)</f>
        <v>346888</v>
      </c>
      <c r="C16" s="1" t="str">
        <f>VLOOKUP($A16,descente!$A$1:$Q$113,3,FALSE)</f>
        <v>COMPETITION</v>
      </c>
      <c r="D16" s="1" t="str">
        <f>VLOOKUP($A16,descente!$A$1:$Q$113,4,FALSE)</f>
        <v>AGNIMO SEYER</v>
      </c>
      <c r="E16" s="1" t="str">
        <f>VLOOKUP($A16,descente!$A$1:$Q$113,5,FALSE)</f>
        <v>KIM</v>
      </c>
      <c r="F16" s="1" t="str">
        <f>VLOOKUP($A16,descente!$A$1:$Q$113,7,FALSE)</f>
        <v>Femme</v>
      </c>
      <c r="G16" s="1" t="str">
        <f>VLOOKUP($A16,descente!$A$1:$Q$113,9,FALSE)</f>
        <v>LANNION CANOE KAYAK</v>
      </c>
      <c r="H16" s="1" t="str">
        <f>VLOOKUP($A16,descente!$A$1:$Q$113,10,FALSE)</f>
        <v>MINIME</v>
      </c>
      <c r="I16" s="1">
        <f>VLOOKUP($A16,descente!$A$1:$Q$113,17,FALSE)</f>
        <v>5</v>
      </c>
      <c r="J16" s="1">
        <f>VLOOKUP($A16,'slalom kayak'!A$1:X$113,24,FALSE)</f>
        <v>1</v>
      </c>
      <c r="K16" s="1" t="str">
        <f>IFERROR(VLOOKUP($A16,'slalom canoe'!A$1:U$12,21,FALSE),"")</f>
        <v/>
      </c>
      <c r="L16" s="1">
        <f>VLOOKUP($A16,border!C$1:N$98,12,FALSE)</f>
        <v>7</v>
      </c>
      <c r="M16" s="1">
        <f>I16+MIN(J16,K16)+L16</f>
        <v>13</v>
      </c>
      <c r="N16" s="3">
        <v>5</v>
      </c>
    </row>
    <row r="17" spans="1:14" x14ac:dyDescent="0.3">
      <c r="A17" s="3">
        <v>44</v>
      </c>
      <c r="B17" s="1">
        <f>VLOOKUP($A17,descente!$A$1:$Q$113,2,FALSE)</f>
        <v>377359</v>
      </c>
      <c r="C17" s="1" t="str">
        <f>VLOOKUP($A17,descente!$A$1:$Q$113,3,FALSE)</f>
        <v>COMPETITION</v>
      </c>
      <c r="D17" s="1" t="str">
        <f>VLOOKUP($A17,descente!$A$1:$Q$113,4,FALSE)</f>
        <v>GALLAIS</v>
      </c>
      <c r="E17" s="1" t="str">
        <f>VLOOKUP($A17,descente!$A$1:$Q$113,5,FALSE)</f>
        <v>CHLOÉ</v>
      </c>
      <c r="F17" s="1" t="str">
        <f>VLOOKUP($A17,descente!$A$1:$Q$113,7,FALSE)</f>
        <v>Femme</v>
      </c>
      <c r="G17" s="1" t="str">
        <f>VLOOKUP($A17,descente!$A$1:$Q$113,9,FALSE)</f>
        <v>CLUB CANOE KAYAK DE LA RANCE</v>
      </c>
      <c r="H17" s="1" t="str">
        <f>VLOOKUP($A17,descente!$A$1:$Q$113,10,FALSE)</f>
        <v>MINIME</v>
      </c>
      <c r="I17" s="1">
        <f>VLOOKUP($A17,descente!$A$1:$Q$113,17,FALSE)</f>
        <v>4</v>
      </c>
      <c r="J17" s="1">
        <f>VLOOKUP($A17,'slalom kayak'!A$1:X$113,24,FALSE)</f>
        <v>7</v>
      </c>
      <c r="K17" s="1" t="str">
        <f>IFERROR(VLOOKUP($A17,'slalom canoe'!A$1:U$12,21,FALSE),"")</f>
        <v/>
      </c>
      <c r="L17" s="1">
        <f>VLOOKUP($A17,border!C$1:N$98,12,FALSE)</f>
        <v>4</v>
      </c>
      <c r="M17" s="1">
        <f>I17+MIN(J17,K17)+L17</f>
        <v>15</v>
      </c>
      <c r="N17" s="3">
        <v>6</v>
      </c>
    </row>
    <row r="18" spans="1:14" x14ac:dyDescent="0.3">
      <c r="A18" s="3">
        <v>48</v>
      </c>
      <c r="B18" s="1">
        <f>VLOOKUP($A18,descente!$A$1:$Q$113,2,FALSE)</f>
        <v>421881</v>
      </c>
      <c r="C18" s="1" t="str">
        <f>VLOOKUP($A18,descente!$A$1:$Q$113,3,FALSE)</f>
        <v>COMPETITION</v>
      </c>
      <c r="D18" s="1" t="str">
        <f>VLOOKUP($A18,descente!$A$1:$Q$113,4,FALSE)</f>
        <v>CAROFF</v>
      </c>
      <c r="E18" s="1" t="str">
        <f>VLOOKUP($A18,descente!$A$1:$Q$113,5,FALSE)</f>
        <v>AZELIE</v>
      </c>
      <c r="F18" s="1" t="str">
        <f>VLOOKUP($A18,descente!$A$1:$Q$113,7,FALSE)</f>
        <v>Femme</v>
      </c>
      <c r="G18" s="1" t="str">
        <f>VLOOKUP($A18,descente!$A$1:$Q$113,9,FALSE)</f>
        <v>LES ALLIGATORS - LANDERNEAU</v>
      </c>
      <c r="H18" s="1" t="str">
        <f>VLOOKUP($A18,descente!$A$1:$Q$113,10,FALSE)</f>
        <v>MINIME</v>
      </c>
      <c r="I18" s="1">
        <f>VLOOKUP($A18,descente!$A$1:$Q$113,17,FALSE)</f>
        <v>3</v>
      </c>
      <c r="J18" s="1">
        <f>VLOOKUP($A18,'slalom kayak'!A$1:X$113,24,FALSE)</f>
        <v>6</v>
      </c>
      <c r="K18" s="1" t="str">
        <f>IFERROR(VLOOKUP($A18,'slalom canoe'!A$1:U$12,21,FALSE),"")</f>
        <v/>
      </c>
      <c r="L18" s="1">
        <f>VLOOKUP($A18,border!C$1:N$98,12,FALSE)</f>
        <v>6</v>
      </c>
      <c r="M18" s="1">
        <f>I18+MIN(J18,K18)+L18</f>
        <v>15</v>
      </c>
      <c r="N18" s="3">
        <v>7</v>
      </c>
    </row>
    <row r="19" spans="1:14" x14ac:dyDescent="0.3">
      <c r="A19" s="3">
        <v>45</v>
      </c>
      <c r="B19" s="1">
        <f>VLOOKUP($A19,descente!$A$1:$Q$113,2,FALSE)</f>
        <v>327065</v>
      </c>
      <c r="C19" s="1" t="str">
        <f>VLOOKUP($A19,descente!$A$1:$Q$113,3,FALSE)</f>
        <v>COMPETITION</v>
      </c>
      <c r="D19" s="1" t="str">
        <f>VLOOKUP($A19,descente!$A$1:$Q$113,4,FALSE)</f>
        <v>BEAUDUCEL</v>
      </c>
      <c r="E19" s="1" t="str">
        <f>VLOOKUP($A19,descente!$A$1:$Q$113,5,FALSE)</f>
        <v>ANGELINE</v>
      </c>
      <c r="F19" s="1" t="str">
        <f>VLOOKUP($A19,descente!$A$1:$Q$113,7,FALSE)</f>
        <v>Femme</v>
      </c>
      <c r="G19" s="1" t="str">
        <f>VLOOKUP($A19,descente!$A$1:$Q$113,9,FALSE)</f>
        <v>C.K.C PLANCOET</v>
      </c>
      <c r="H19" s="1" t="str">
        <f>VLOOKUP($A19,descente!$A$1:$Q$113,10,FALSE)</f>
        <v>MINIME</v>
      </c>
      <c r="I19" s="1">
        <f>VLOOKUP($A19,descente!$A$1:$Q$113,17,FALSE)</f>
        <v>2</v>
      </c>
      <c r="J19" s="1">
        <f>VLOOKUP($A19,'slalom kayak'!A$1:X$113,24,FALSE)</f>
        <v>9</v>
      </c>
      <c r="K19" s="1">
        <f>IFERROR(VLOOKUP($A19,'slalom canoe'!A$1:U$12,21,FALSE),"")</f>
        <v>4</v>
      </c>
      <c r="L19" s="1">
        <f>VLOOKUP($A19,border!C$1:N$98,12,FALSE)</f>
        <v>10</v>
      </c>
      <c r="M19" s="1">
        <f>I19+MIN(J19,K19)+L19</f>
        <v>16</v>
      </c>
      <c r="N19" s="3">
        <v>8</v>
      </c>
    </row>
    <row r="20" spans="1:14" x14ac:dyDescent="0.3">
      <c r="A20" s="3">
        <v>47</v>
      </c>
      <c r="B20" s="1">
        <f>VLOOKUP($A20,descente!$A$1:$Q$113,2,FALSE)</f>
        <v>370946</v>
      </c>
      <c r="C20" s="1" t="str">
        <f>VLOOKUP($A20,descente!$A$1:$Q$113,3,FALSE)</f>
        <v>COMPETITION</v>
      </c>
      <c r="D20" s="1" t="str">
        <f>VLOOKUP($A20,descente!$A$1:$Q$113,4,FALSE)</f>
        <v>GESLIN</v>
      </c>
      <c r="E20" s="1" t="str">
        <f>VLOOKUP($A20,descente!$A$1:$Q$113,5,FALSE)</f>
        <v>MAUREEN</v>
      </c>
      <c r="F20" s="1" t="str">
        <f>VLOOKUP($A20,descente!$A$1:$Q$113,7,FALSE)</f>
        <v>Femme</v>
      </c>
      <c r="G20" s="1" t="str">
        <f>VLOOKUP($A20,descente!$A$1:$Q$113,9,FALSE)</f>
        <v>CANOE KAYAK DE QUIMPERLE</v>
      </c>
      <c r="H20" s="1" t="str">
        <f>VLOOKUP($A20,descente!$A$1:$Q$113,10,FALSE)</f>
        <v>MINIME</v>
      </c>
      <c r="I20" s="1">
        <f>VLOOKUP($A20,descente!$A$1:$Q$113,17,FALSE)</f>
        <v>6</v>
      </c>
      <c r="J20" s="1">
        <f>VLOOKUP($A20,'slalom kayak'!A$1:X$113,24,FALSE)</f>
        <v>5</v>
      </c>
      <c r="K20" s="1" t="str">
        <f>IFERROR(VLOOKUP($A20,'slalom canoe'!A$1:U$12,21,FALSE),"")</f>
        <v/>
      </c>
      <c r="L20" s="1">
        <f>VLOOKUP($A20,border!C$1:N$98,12,FALSE)</f>
        <v>8</v>
      </c>
      <c r="M20" s="1">
        <f>I20+MIN(J20,K20)+L20</f>
        <v>19</v>
      </c>
      <c r="N20" s="3">
        <v>9</v>
      </c>
    </row>
    <row r="21" spans="1:14" x14ac:dyDescent="0.3">
      <c r="A21" s="3">
        <v>53</v>
      </c>
      <c r="B21" s="1">
        <f>VLOOKUP($A21,descente!$A$1:$Q$113,2,FALSE)</f>
        <v>453356</v>
      </c>
      <c r="C21" s="1" t="str">
        <f>VLOOKUP($A21,descente!$A$1:$Q$113,3,FALSE)</f>
        <v>COMPETITION</v>
      </c>
      <c r="D21" s="1" t="str">
        <f>VLOOKUP($A21,descente!$A$1:$Q$113,4,FALSE)</f>
        <v>TANGUY</v>
      </c>
      <c r="E21" s="1" t="str">
        <f>VLOOKUP($A21,descente!$A$1:$Q$113,5,FALSE)</f>
        <v>MARIE</v>
      </c>
      <c r="F21" s="1" t="str">
        <f>VLOOKUP($A21,descente!$A$1:$Q$113,7,FALSE)</f>
        <v>Femme</v>
      </c>
      <c r="G21" s="1" t="str">
        <f>VLOOKUP($A21,descente!$A$1:$Q$113,9,FALSE)</f>
        <v>CLUB LOISIRS POP. LOCHRIST</v>
      </c>
      <c r="H21" s="1" t="str">
        <f>VLOOKUP($A21,descente!$A$1:$Q$113,10,FALSE)</f>
        <v>MINIME</v>
      </c>
      <c r="I21" s="1">
        <f>VLOOKUP($A21,descente!$A$1:$Q$113,17,FALSE)</f>
        <v>0</v>
      </c>
      <c r="J21" s="1">
        <f>VLOOKUP($A21,'slalom kayak'!A$1:X$113,24,FALSE)</f>
        <v>11</v>
      </c>
      <c r="K21" s="1" t="str">
        <f>IFERROR(VLOOKUP($A21,'slalom canoe'!A$1:U$12,21,FALSE),"")</f>
        <v/>
      </c>
      <c r="L21" s="1">
        <f>VLOOKUP($A21,border!C$1:N$98,12,FALSE)</f>
        <v>9</v>
      </c>
      <c r="M21" s="1">
        <f>I21+MIN(J21,K21)+L21</f>
        <v>20</v>
      </c>
      <c r="N21" s="3">
        <v>10</v>
      </c>
    </row>
    <row r="22" spans="1:14" x14ac:dyDescent="0.3">
      <c r="A22" s="3">
        <v>49</v>
      </c>
      <c r="B22" s="1">
        <f>VLOOKUP($A22,descente!$A$1:$Q$113,2,FALSE)</f>
        <v>451411</v>
      </c>
      <c r="C22" s="1" t="str">
        <f>VLOOKUP($A22,descente!$A$1:$Q$113,3,FALSE)</f>
        <v>COMPETITION</v>
      </c>
      <c r="D22" s="1" t="str">
        <f>VLOOKUP($A22,descente!$A$1:$Q$113,4,FALSE)</f>
        <v>LE LOC'H</v>
      </c>
      <c r="E22" s="1" t="str">
        <f>VLOOKUP($A22,descente!$A$1:$Q$113,5,FALSE)</f>
        <v>LAURINE</v>
      </c>
      <c r="F22" s="1" t="str">
        <f>VLOOKUP($A22,descente!$A$1:$Q$113,7,FALSE)</f>
        <v>Femme</v>
      </c>
      <c r="G22" s="1" t="str">
        <f>VLOOKUP($A22,descente!$A$1:$Q$113,9,FALSE)</f>
        <v>LES ALLIGATORS - LANDERNEAU</v>
      </c>
      <c r="H22" s="1" t="str">
        <f>VLOOKUP($A22,descente!$A$1:$Q$113,10,FALSE)</f>
        <v>MINIME</v>
      </c>
      <c r="I22" s="1">
        <f>VLOOKUP($A22,descente!$A$1:$Q$113,17,FALSE)</f>
        <v>8</v>
      </c>
      <c r="J22" s="1">
        <f>VLOOKUP($A22,'slalom kayak'!A$1:X$113,24,FALSE)</f>
        <v>10</v>
      </c>
      <c r="K22" s="1" t="str">
        <f>IFERROR(VLOOKUP($A22,'slalom canoe'!A$1:U$12,21,FALSE),"")</f>
        <v/>
      </c>
      <c r="L22" s="1">
        <f>VLOOKUP($A22,border!C$1:N$98,12,FALSE)</f>
        <v>11</v>
      </c>
      <c r="M22" s="1">
        <f>I22+MIN(J22,K22)+L22</f>
        <v>29</v>
      </c>
      <c r="N22" s="3">
        <v>11</v>
      </c>
    </row>
    <row r="23" spans="1:14" s="14" customFormat="1" x14ac:dyDescent="0.3">
      <c r="A23" s="16">
        <v>77</v>
      </c>
      <c r="B23" s="17">
        <f>VLOOKUP($A23,descente!$A$1:$Q$113,2,FALSE)</f>
        <v>471506</v>
      </c>
      <c r="C23" s="17" t="str">
        <f>VLOOKUP($A23,descente!$A$1:$Q$113,3,FALSE)</f>
        <v>COMPETITION</v>
      </c>
      <c r="D23" s="17" t="str">
        <f>VLOOKUP($A23,descente!$A$1:$Q$113,4,FALSE)</f>
        <v>LUBIN</v>
      </c>
      <c r="E23" s="17" t="str">
        <f>VLOOKUP($A23,descente!$A$1:$Q$113,5,FALSE)</f>
        <v>LÉO</v>
      </c>
      <c r="F23" s="17" t="str">
        <f>VLOOKUP($A23,descente!$A$1:$Q$113,7,FALSE)</f>
        <v>Homme</v>
      </c>
      <c r="G23" s="17" t="str">
        <f>VLOOKUP($A23,descente!$A$1:$Q$113,9,FALSE)</f>
        <v>C.K.C. GUINGAMPAIS</v>
      </c>
      <c r="H23" s="17" t="str">
        <f>VLOOKUP($A23,descente!$A$1:$Q$113,10,FALSE)</f>
        <v>POUSSIN</v>
      </c>
      <c r="I23" s="17">
        <f>VLOOKUP($A23,descente!$A$1:$Q$113,17,FALSE)</f>
        <v>1</v>
      </c>
      <c r="J23" s="17">
        <f>VLOOKUP($A23,'slalom kayak'!A$1:X$113,24,FALSE)</f>
        <v>1</v>
      </c>
      <c r="K23" s="17" t="str">
        <f>IFERROR(VLOOKUP($A23,'slalom canoe'!A$1:U$12,21,FALSE),"")</f>
        <v/>
      </c>
      <c r="L23" s="17">
        <f>VLOOKUP($A23,border!C$1:N$98,12,FALSE)</f>
        <v>3</v>
      </c>
      <c r="M23" s="17">
        <f>I23+MIN(J23,K23)+L23</f>
        <v>5</v>
      </c>
      <c r="N23" s="16">
        <v>1</v>
      </c>
    </row>
    <row r="24" spans="1:14" s="14" customFormat="1" x14ac:dyDescent="0.3">
      <c r="A24" s="16">
        <v>78</v>
      </c>
      <c r="B24" s="17">
        <f>VLOOKUP($A24,descente!$A$1:$Q$113,2,FALSE)</f>
        <v>420846</v>
      </c>
      <c r="C24" s="17" t="str">
        <f>VLOOKUP($A24,descente!$A$1:$Q$113,3,FALSE)</f>
        <v>COMPETITION</v>
      </c>
      <c r="D24" s="17" t="str">
        <f>VLOOKUP($A24,descente!$A$1:$Q$113,4,FALSE)</f>
        <v>HEBERT BRAUD</v>
      </c>
      <c r="E24" s="17" t="str">
        <f>VLOOKUP($A24,descente!$A$1:$Q$113,5,FALSE)</f>
        <v>THEO</v>
      </c>
      <c r="F24" s="17" t="str">
        <f>VLOOKUP($A24,descente!$A$1:$Q$113,7,FALSE)</f>
        <v>Homme</v>
      </c>
      <c r="G24" s="17" t="str">
        <f>VLOOKUP($A24,descente!$A$1:$Q$113,9,FALSE)</f>
        <v>CANOE KAYAK DE QUIMPERLE</v>
      </c>
      <c r="H24" s="17" t="str">
        <f>VLOOKUP($A24,descente!$A$1:$Q$113,10,FALSE)</f>
        <v>POUSSIN</v>
      </c>
      <c r="I24" s="17">
        <f>VLOOKUP($A24,descente!$A$1:$Q$113,17,FALSE)</f>
        <v>2</v>
      </c>
      <c r="J24" s="17">
        <f>VLOOKUP($A24,'slalom kayak'!A$1:X$113,24,FALSE)</f>
        <v>2</v>
      </c>
      <c r="K24" s="17" t="str">
        <f>IFERROR(VLOOKUP($A24,'slalom canoe'!A$1:U$12,21,FALSE),"")</f>
        <v/>
      </c>
      <c r="L24" s="17">
        <f>VLOOKUP($A24,border!C$1:N$98,12,FALSE)</f>
        <v>2</v>
      </c>
      <c r="M24" s="17">
        <f>I24+MIN(J24,K24)+L24</f>
        <v>6</v>
      </c>
      <c r="N24" s="16">
        <v>2</v>
      </c>
    </row>
    <row r="25" spans="1:14" s="14" customFormat="1" x14ac:dyDescent="0.3">
      <c r="A25" s="16">
        <v>79</v>
      </c>
      <c r="B25" s="17">
        <f>VLOOKUP($A25,descente!$A$1:$Q$113,2,FALSE)</f>
        <v>455810</v>
      </c>
      <c r="C25" s="17" t="str">
        <f>VLOOKUP($A25,descente!$A$1:$Q$113,3,FALSE)</f>
        <v>COMPETITION</v>
      </c>
      <c r="D25" s="17" t="str">
        <f>VLOOKUP($A25,descente!$A$1:$Q$113,4,FALSE)</f>
        <v>RIGOT</v>
      </c>
      <c r="E25" s="17" t="str">
        <f>VLOOKUP($A25,descente!$A$1:$Q$113,5,FALSE)</f>
        <v>LENNY</v>
      </c>
      <c r="F25" s="17" t="str">
        <f>VLOOKUP($A25,descente!$A$1:$Q$113,7,FALSE)</f>
        <v>Homme</v>
      </c>
      <c r="G25" s="17" t="str">
        <f>VLOOKUP($A25,descente!$A$1:$Q$113,9,FALSE)</f>
        <v>LES ALLIGATORS - LANDERNEAU</v>
      </c>
      <c r="H25" s="17" t="str">
        <f>VLOOKUP($A25,descente!$A$1:$Q$113,10,FALSE)</f>
        <v>POUSSIN</v>
      </c>
      <c r="I25" s="17">
        <f>VLOOKUP($A25,descente!$A$1:$Q$113,17,FALSE)</f>
        <v>4</v>
      </c>
      <c r="J25" s="17">
        <f>VLOOKUP($A25,'slalom kayak'!A$1:X$113,24,FALSE)</f>
        <v>3</v>
      </c>
      <c r="K25" s="17" t="str">
        <f>IFERROR(VLOOKUP($A25,'slalom canoe'!A$1:U$12,21,FALSE),"")</f>
        <v/>
      </c>
      <c r="L25" s="17">
        <f>VLOOKUP($A25,border!C$1:N$98,12,FALSE)</f>
        <v>4</v>
      </c>
      <c r="M25" s="17">
        <f>I25+MIN(J25,K25)+L25</f>
        <v>11</v>
      </c>
      <c r="N25" s="16">
        <v>3</v>
      </c>
    </row>
    <row r="26" spans="1:14" s="14" customFormat="1" x14ac:dyDescent="0.3">
      <c r="A26" s="16">
        <v>80</v>
      </c>
      <c r="B26" s="17">
        <f>VLOOKUP($A26,descente!$A$1:$Q$113,2,FALSE)</f>
        <v>481199</v>
      </c>
      <c r="C26" s="17" t="str">
        <f>VLOOKUP($A26,descente!$A$1:$Q$113,3,FALSE)</f>
        <v>COMPETITION</v>
      </c>
      <c r="D26" s="17" t="str">
        <f>VLOOKUP($A26,descente!$A$1:$Q$113,4,FALSE)</f>
        <v>GRENOT</v>
      </c>
      <c r="E26" s="17" t="str">
        <f>VLOOKUP($A26,descente!$A$1:$Q$113,5,FALSE)</f>
        <v>ELOI</v>
      </c>
      <c r="F26" s="17" t="str">
        <f>VLOOKUP($A26,descente!$A$1:$Q$113,7,FALSE)</f>
        <v>Homme</v>
      </c>
      <c r="G26" s="17" t="str">
        <f>VLOOKUP($A26,descente!$A$1:$Q$113,9,FALSE)</f>
        <v>C.K.C.I.R. ST GREGOIRE</v>
      </c>
      <c r="H26" s="17" t="str">
        <f>VLOOKUP($A26,descente!$A$1:$Q$113,10,FALSE)</f>
        <v>POUSSIN</v>
      </c>
      <c r="I26" s="17">
        <f>VLOOKUP($A26,descente!$A$1:$Q$113,17,FALSE)</f>
        <v>6</v>
      </c>
      <c r="J26" s="17">
        <f>VLOOKUP($A26,'slalom kayak'!A$1:X$113,24,FALSE)</f>
        <v>4</v>
      </c>
      <c r="K26" s="17" t="str">
        <f>IFERROR(VLOOKUP($A26,'slalom canoe'!A$1:U$12,21,FALSE),"")</f>
        <v/>
      </c>
      <c r="L26" s="17">
        <f>VLOOKUP($A26,border!C$1:N$98,12,FALSE)</f>
        <v>1</v>
      </c>
      <c r="M26" s="17">
        <f>I26+MIN(J26,K26)+L26</f>
        <v>11</v>
      </c>
      <c r="N26" s="16">
        <v>4</v>
      </c>
    </row>
    <row r="27" spans="1:14" s="14" customFormat="1" x14ac:dyDescent="0.3">
      <c r="A27" s="16">
        <v>6</v>
      </c>
      <c r="B27" s="17">
        <f>VLOOKUP($A27,descente!$A$1:$Q$113,2,FALSE)</f>
        <v>421920</v>
      </c>
      <c r="C27" s="17" t="str">
        <f>VLOOKUP($A27,descente!$A$1:$Q$113,3,FALSE)</f>
        <v>COMPETITION</v>
      </c>
      <c r="D27" s="17" t="str">
        <f>VLOOKUP($A27,descente!$A$1:$Q$113,4,FALSE)</f>
        <v>MURAILLE</v>
      </c>
      <c r="E27" s="17" t="str">
        <f>VLOOKUP($A27,descente!$A$1:$Q$113,5,FALSE)</f>
        <v>DÉMÉTRI</v>
      </c>
      <c r="F27" s="17" t="str">
        <f>VLOOKUP($A27,descente!$A$1:$Q$113,7,FALSE)</f>
        <v>Homme</v>
      </c>
      <c r="G27" s="17" t="str">
        <f>VLOOKUP($A27,descente!$A$1:$Q$113,9,FALSE)</f>
        <v>CLUB NAUTIQUE DE BAUD</v>
      </c>
      <c r="H27" s="17" t="str">
        <f>VLOOKUP($A27,descente!$A$1:$Q$113,10,FALSE)</f>
        <v>POUSSIN</v>
      </c>
      <c r="I27" s="17">
        <f>VLOOKUP($A27,descente!$A$1:$Q$113,17,FALSE)</f>
        <v>3</v>
      </c>
      <c r="J27" s="17">
        <f>VLOOKUP($A27,'slalom kayak'!A$1:X$113,24,FALSE)</f>
        <v>6</v>
      </c>
      <c r="K27" s="17" t="str">
        <f>IFERROR(VLOOKUP($A27,'slalom canoe'!A$1:U$12,21,FALSE),"")</f>
        <v/>
      </c>
      <c r="L27" s="17" t="e">
        <f>VLOOKUP($A27,border!C$1:N$98,12,FALSE)</f>
        <v>#N/A</v>
      </c>
      <c r="M27" s="17" t="e">
        <f>I27+MIN(J27,K27)+L27</f>
        <v>#N/A</v>
      </c>
      <c r="N27" s="16">
        <v>5</v>
      </c>
    </row>
    <row r="28" spans="1:14" s="14" customFormat="1" x14ac:dyDescent="0.3">
      <c r="A28" s="16">
        <v>115</v>
      </c>
      <c r="B28" s="17">
        <f>VLOOKUP($A28,descente!$A$1:$Q$113,2,FALSE)</f>
        <v>374455</v>
      </c>
      <c r="C28" s="17" t="str">
        <f>VLOOKUP($A28,descente!$A$1:$Q$113,3,FALSE)</f>
        <v>COMPETITION</v>
      </c>
      <c r="D28" s="17" t="str">
        <f>VLOOKUP($A28,descente!$A$1:$Q$113,4,FALSE)</f>
        <v>BARTEBIN</v>
      </c>
      <c r="E28" s="17" t="str">
        <f>VLOOKUP($A28,descente!$A$1:$Q$113,5,FALSE)</f>
        <v>OLIVIER</v>
      </c>
      <c r="F28" s="17" t="str">
        <f>VLOOKUP($A28,descente!$A$1:$Q$113,7,FALSE)</f>
        <v>Homme</v>
      </c>
      <c r="G28" s="17" t="str">
        <f>VLOOKUP($A28,descente!$A$1:$Q$113,9,FALSE)</f>
        <v>CLUB C.K. MALESTROIT</v>
      </c>
      <c r="H28" s="17" t="str">
        <f>VLOOKUP($A28,descente!$A$1:$Q$113,10,FALSE)</f>
        <v>POUSSIN</v>
      </c>
      <c r="I28" s="17">
        <f>VLOOKUP($A28,descente!$A$1:$Q$113,17,FALSE)</f>
        <v>5</v>
      </c>
      <c r="J28" s="17">
        <f>VLOOKUP($A28,'slalom kayak'!A$1:X$113,24,FALSE)</f>
        <v>5</v>
      </c>
      <c r="K28" s="17" t="str">
        <f>IFERROR(VLOOKUP($A28,'slalom canoe'!A$1:U$12,21,FALSE),"")</f>
        <v/>
      </c>
      <c r="L28" s="17" t="e">
        <f>VLOOKUP($A28,border!C$1:N$98,12,FALSE)</f>
        <v>#N/A</v>
      </c>
      <c r="M28" s="17" t="e">
        <f>I28+MIN(J28,K28)+L28</f>
        <v>#N/A</v>
      </c>
      <c r="N28" s="16">
        <v>5</v>
      </c>
    </row>
    <row r="29" spans="1:14" x14ac:dyDescent="0.3">
      <c r="A29" s="3">
        <v>54</v>
      </c>
      <c r="B29" s="1">
        <f>VLOOKUP($A29,descente!$A$1:$Q$113,2,FALSE)</f>
        <v>351761</v>
      </c>
      <c r="C29" s="1" t="str">
        <f>VLOOKUP($A29,descente!$A$1:$Q$113,3,FALSE)</f>
        <v>COMPETITION</v>
      </c>
      <c r="D29" s="1" t="str">
        <f>VLOOKUP($A29,descente!$A$1:$Q$113,4,FALSE)</f>
        <v>COLLET</v>
      </c>
      <c r="E29" s="1" t="str">
        <f>VLOOKUP($A29,descente!$A$1:$Q$113,5,FALSE)</f>
        <v>TITOUAN</v>
      </c>
      <c r="F29" s="1" t="str">
        <f>VLOOKUP($A29,descente!$A$1:$Q$113,7,FALSE)</f>
        <v>Homme</v>
      </c>
      <c r="G29" s="1" t="str">
        <f>VLOOKUP($A29,descente!$A$1:$Q$113,9,FALSE)</f>
        <v>CANOE CLUB DU LIE</v>
      </c>
      <c r="H29" s="1" t="str">
        <f>VLOOKUP($A29,descente!$A$1:$Q$113,10,FALSE)</f>
        <v>BENJAMIN</v>
      </c>
      <c r="I29" s="1">
        <f>VLOOKUP($A29,descente!$A$1:$Q$113,17,FALSE)</f>
        <v>4</v>
      </c>
      <c r="J29" s="1">
        <f>VLOOKUP($A29,'slalom kayak'!A$1:X$113,24,FALSE)</f>
        <v>1</v>
      </c>
      <c r="K29" s="1">
        <f>IFERROR(VLOOKUP($A29,'slalom canoe'!A$1:U$12,21,FALSE),"")</f>
        <v>1</v>
      </c>
      <c r="L29" s="1">
        <f>VLOOKUP($A29,border!C$1:N$98,12,FALSE)</f>
        <v>2</v>
      </c>
      <c r="M29" s="1">
        <f>I29+MIN(J29,K29)+L29</f>
        <v>7</v>
      </c>
      <c r="N29" s="3">
        <v>1</v>
      </c>
    </row>
    <row r="30" spans="1:14" x14ac:dyDescent="0.3">
      <c r="A30" s="3">
        <v>65</v>
      </c>
      <c r="B30" s="1">
        <f>VLOOKUP($A30,descente!$A$1:$Q$113,2,FALSE)</f>
        <v>374030</v>
      </c>
      <c r="C30" s="1" t="str">
        <f>VLOOKUP($A30,descente!$A$1:$Q$113,3,FALSE)</f>
        <v>COMPETITION</v>
      </c>
      <c r="D30" s="1" t="str">
        <f>VLOOKUP($A30,descente!$A$1:$Q$113,4,FALSE)</f>
        <v>LE BARS</v>
      </c>
      <c r="E30" s="1" t="str">
        <f>VLOOKUP($A30,descente!$A$1:$Q$113,5,FALSE)</f>
        <v>MAHE</v>
      </c>
      <c r="F30" s="1" t="str">
        <f>VLOOKUP($A30,descente!$A$1:$Q$113,7,FALSE)</f>
        <v>Homme</v>
      </c>
      <c r="G30" s="1" t="str">
        <f>VLOOKUP($A30,descente!$A$1:$Q$113,9,FALSE)</f>
        <v>C.K.C.I.R. ST GREGOIRE</v>
      </c>
      <c r="H30" s="1" t="str">
        <f>VLOOKUP($A30,descente!$A$1:$Q$113,10,FALSE)</f>
        <v>BENJAMIN</v>
      </c>
      <c r="I30" s="1">
        <f>VLOOKUP($A30,descente!$A$1:$Q$113,17,FALSE)</f>
        <v>1</v>
      </c>
      <c r="J30" s="1">
        <f>VLOOKUP($A30,'slalom kayak'!A$1:X$113,24,FALSE)</f>
        <v>6</v>
      </c>
      <c r="K30" s="1" t="str">
        <f>IFERROR(VLOOKUP($A30,'slalom canoe'!A$1:U$12,21,FALSE),"")</f>
        <v/>
      </c>
      <c r="L30" s="1">
        <f>VLOOKUP($A30,border!C$1:N$98,12,FALSE)</f>
        <v>5</v>
      </c>
      <c r="M30" s="1">
        <f>I30+MIN(J30,K30)+L30</f>
        <v>12</v>
      </c>
      <c r="N30" s="3">
        <v>2</v>
      </c>
    </row>
    <row r="31" spans="1:14" x14ac:dyDescent="0.3">
      <c r="A31" s="3">
        <v>67</v>
      </c>
      <c r="B31" s="1">
        <f>VLOOKUP($A31,descente!$A$1:$Q$113,2,FALSE)</f>
        <v>373258</v>
      </c>
      <c r="C31" s="1" t="str">
        <f>VLOOKUP($A31,descente!$A$1:$Q$113,3,FALSE)</f>
        <v>COMPETITION</v>
      </c>
      <c r="D31" s="1" t="str">
        <f>VLOOKUP($A31,descente!$A$1:$Q$113,4,FALSE)</f>
        <v>GERMIER</v>
      </c>
      <c r="E31" s="1" t="str">
        <f>VLOOKUP($A31,descente!$A$1:$Q$113,5,FALSE)</f>
        <v>DAMIEN</v>
      </c>
      <c r="F31" s="1" t="str">
        <f>VLOOKUP($A31,descente!$A$1:$Q$113,7,FALSE)</f>
        <v>Homme</v>
      </c>
      <c r="G31" s="1" t="str">
        <f>VLOOKUP($A31,descente!$A$1:$Q$113,9,FALSE)</f>
        <v>CLUB LOISIRS POP. LOCHRIST</v>
      </c>
      <c r="H31" s="1" t="str">
        <f>VLOOKUP($A31,descente!$A$1:$Q$113,10,FALSE)</f>
        <v>BENJAMIN</v>
      </c>
      <c r="I31" s="1">
        <f>VLOOKUP($A31,descente!$A$1:$Q$113,17,FALSE)</f>
        <v>5</v>
      </c>
      <c r="J31" s="1">
        <f>VLOOKUP($A31,'slalom kayak'!A$1:X$113,24,FALSE)</f>
        <v>8</v>
      </c>
      <c r="K31" s="1" t="str">
        <f>IFERROR(VLOOKUP($A31,'slalom canoe'!A$1:U$12,21,FALSE),"")</f>
        <v/>
      </c>
      <c r="L31" s="1">
        <f>VLOOKUP($A31,border!C$1:N$98,12,FALSE)</f>
        <v>1</v>
      </c>
      <c r="M31" s="1">
        <f>I31+MIN(J31,K31)+L31</f>
        <v>14</v>
      </c>
      <c r="N31" s="3">
        <v>3</v>
      </c>
    </row>
    <row r="32" spans="1:14" x14ac:dyDescent="0.3">
      <c r="A32" s="3">
        <v>56</v>
      </c>
      <c r="B32" s="1">
        <f>VLOOKUP($A32,descente!$A$1:$Q$113,2,FALSE)</f>
        <v>373320</v>
      </c>
      <c r="C32" s="1" t="str">
        <f>VLOOKUP($A32,descente!$A$1:$Q$113,3,FALSE)</f>
        <v>COMPETITION</v>
      </c>
      <c r="D32" s="1" t="str">
        <f>VLOOKUP($A32,descente!$A$1:$Q$113,4,FALSE)</f>
        <v>DELAFOY</v>
      </c>
      <c r="E32" s="1" t="str">
        <f>VLOOKUP($A32,descente!$A$1:$Q$113,5,FALSE)</f>
        <v>CORENTIN</v>
      </c>
      <c r="F32" s="1" t="str">
        <f>VLOOKUP($A32,descente!$A$1:$Q$113,7,FALSE)</f>
        <v>Homme</v>
      </c>
      <c r="G32" s="1" t="str">
        <f>VLOOKUP($A32,descente!$A$1:$Q$113,9,FALSE)</f>
        <v>LANNION CANOE KAYAK</v>
      </c>
      <c r="H32" s="1" t="str">
        <f>VLOOKUP($A32,descente!$A$1:$Q$113,10,FALSE)</f>
        <v>BENJAMIN</v>
      </c>
      <c r="I32" s="1">
        <f>VLOOKUP($A32,descente!$A$1:$Q$113,17,FALSE)</f>
        <v>12</v>
      </c>
      <c r="J32" s="1">
        <f>VLOOKUP($A32,'slalom kayak'!A$1:X$113,24,FALSE)</f>
        <v>2</v>
      </c>
      <c r="K32" s="1" t="str">
        <f>IFERROR(VLOOKUP($A32,'slalom canoe'!A$1:U$12,21,FALSE),"")</f>
        <v/>
      </c>
      <c r="L32" s="1">
        <f>VLOOKUP($A32,border!C$1:N$98,12,FALSE)</f>
        <v>3</v>
      </c>
      <c r="M32" s="1">
        <f>I32+MIN(J32,K32)+L32</f>
        <v>17</v>
      </c>
      <c r="N32" s="3">
        <v>4</v>
      </c>
    </row>
    <row r="33" spans="1:14" x14ac:dyDescent="0.3">
      <c r="A33" s="3">
        <v>60</v>
      </c>
      <c r="B33" s="1">
        <f>VLOOKUP($A33,descente!$A$1:$Q$113,2,FALSE)</f>
        <v>359067</v>
      </c>
      <c r="C33" s="1" t="str">
        <f>VLOOKUP($A33,descente!$A$1:$Q$113,3,FALSE)</f>
        <v>COMPETITION</v>
      </c>
      <c r="D33" s="1" t="str">
        <f>VLOOKUP($A33,descente!$A$1:$Q$113,4,FALSE)</f>
        <v>GUEDES</v>
      </c>
      <c r="E33" s="1" t="str">
        <f>VLOOKUP($A33,descente!$A$1:$Q$113,5,FALSE)</f>
        <v>JEAN</v>
      </c>
      <c r="F33" s="1" t="str">
        <f>VLOOKUP($A33,descente!$A$1:$Q$113,7,FALSE)</f>
        <v>Homme</v>
      </c>
      <c r="G33" s="1" t="str">
        <f>VLOOKUP($A33,descente!$A$1:$Q$113,9,FALSE)</f>
        <v>CK DE QUIMPER CORNOUAILLE</v>
      </c>
      <c r="H33" s="1" t="str">
        <f>VLOOKUP($A33,descente!$A$1:$Q$113,10,FALSE)</f>
        <v>BENJAMIN</v>
      </c>
      <c r="I33" s="1">
        <f>VLOOKUP($A33,descente!$A$1:$Q$113,17,FALSE)</f>
        <v>3</v>
      </c>
      <c r="J33" s="1">
        <f>VLOOKUP($A33,'slalom kayak'!A$1:X$113,24,FALSE)</f>
        <v>3</v>
      </c>
      <c r="K33" s="1" t="str">
        <f>IFERROR(VLOOKUP($A33,'slalom canoe'!A$1:U$12,21,FALSE),"")</f>
        <v/>
      </c>
      <c r="L33" s="1">
        <f>VLOOKUP($A33,border!C$1:N$98,12,FALSE)</f>
        <v>15</v>
      </c>
      <c r="M33" s="1">
        <f>I33+MIN(J33,K33)+L33</f>
        <v>21</v>
      </c>
      <c r="N33" s="3">
        <v>5</v>
      </c>
    </row>
    <row r="34" spans="1:14" x14ac:dyDescent="0.3">
      <c r="A34" s="3">
        <v>57</v>
      </c>
      <c r="B34" s="1">
        <f>VLOOKUP($A34,descente!$A$1:$Q$113,2,FALSE)</f>
        <v>470893</v>
      </c>
      <c r="C34" s="1" t="str">
        <f>VLOOKUP($A34,descente!$A$1:$Q$113,3,FALSE)</f>
        <v>COMPETITION</v>
      </c>
      <c r="D34" s="1" t="str">
        <f>VLOOKUP($A34,descente!$A$1:$Q$113,4,FALSE)</f>
        <v>BEAUCOURT</v>
      </c>
      <c r="E34" s="1" t="str">
        <f>VLOOKUP($A34,descente!$A$1:$Q$113,5,FALSE)</f>
        <v>NOE</v>
      </c>
      <c r="F34" s="1" t="str">
        <f>VLOOKUP($A34,descente!$A$1:$Q$113,7,FALSE)</f>
        <v>Homme</v>
      </c>
      <c r="G34" s="1" t="str">
        <f>VLOOKUP($A34,descente!$A$1:$Q$113,9,FALSE)</f>
        <v>C.K.C. GUINGAMPAIS</v>
      </c>
      <c r="H34" s="1" t="str">
        <f>VLOOKUP($A34,descente!$A$1:$Q$113,10,FALSE)</f>
        <v>BENJAMIN</v>
      </c>
      <c r="I34" s="1">
        <f>VLOOKUP($A34,descente!$A$1:$Q$113,17,FALSE)</f>
        <v>8</v>
      </c>
      <c r="J34" s="1">
        <f>VLOOKUP($A34,'slalom kayak'!A$1:X$113,24,FALSE)</f>
        <v>7</v>
      </c>
      <c r="K34" s="1" t="str">
        <f>IFERROR(VLOOKUP($A34,'slalom canoe'!A$1:U$12,21,FALSE),"")</f>
        <v/>
      </c>
      <c r="L34" s="1">
        <f>VLOOKUP($A34,border!C$1:N$98,12,FALSE)</f>
        <v>8</v>
      </c>
      <c r="M34" s="1">
        <f>I34+MIN(J34,K34)+L34</f>
        <v>23</v>
      </c>
      <c r="N34" s="3">
        <v>6</v>
      </c>
    </row>
    <row r="35" spans="1:14" x14ac:dyDescent="0.3">
      <c r="A35" s="3">
        <v>70</v>
      </c>
      <c r="B35" s="1">
        <f>VLOOKUP($A35,descente!$A$1:$Q$113,2,FALSE)</f>
        <v>474228</v>
      </c>
      <c r="C35" s="1" t="str">
        <f>VLOOKUP($A35,descente!$A$1:$Q$113,3,FALSE)</f>
        <v>COMPETITION</v>
      </c>
      <c r="D35" s="1" t="str">
        <f>VLOOKUP($A35,descente!$A$1:$Q$113,4,FALSE)</f>
        <v>LINE</v>
      </c>
      <c r="E35" s="1" t="str">
        <f>VLOOKUP($A35,descente!$A$1:$Q$113,5,FALSE)</f>
        <v>CHARLY</v>
      </c>
      <c r="F35" s="1" t="str">
        <f>VLOOKUP($A35,descente!$A$1:$Q$113,7,FALSE)</f>
        <v>Homme</v>
      </c>
      <c r="G35" s="1" t="str">
        <f>VLOOKUP($A35,descente!$A$1:$Q$113,9,FALSE)</f>
        <v xml:space="preserve">PLUMELIAU CANOE KAYAK </v>
      </c>
      <c r="H35" s="1" t="str">
        <f>VLOOKUP($A35,descente!$A$1:$Q$113,10,FALSE)</f>
        <v>BENJAMIN</v>
      </c>
      <c r="I35" s="1">
        <f>VLOOKUP($A35,descente!$A$1:$Q$113,17,FALSE)</f>
        <v>2</v>
      </c>
      <c r="J35" s="1">
        <f>VLOOKUP($A35,'slalom kayak'!A$1:X$113,24,FALSE)</f>
        <v>15</v>
      </c>
      <c r="K35" s="1" t="str">
        <f>IFERROR(VLOOKUP($A35,'slalom canoe'!A$1:U$12,21,FALSE),"")</f>
        <v/>
      </c>
      <c r="L35" s="1">
        <f>VLOOKUP($A35,border!C$1:N$98,12,FALSE)</f>
        <v>6</v>
      </c>
      <c r="M35" s="1">
        <f>I35+MIN(J35,K35)+L35</f>
        <v>23</v>
      </c>
      <c r="N35" s="3">
        <v>7</v>
      </c>
    </row>
    <row r="36" spans="1:14" x14ac:dyDescent="0.3">
      <c r="A36" s="3">
        <v>61</v>
      </c>
      <c r="B36" s="1">
        <f>VLOOKUP($A36,descente!$A$1:$Q$113,2,FALSE)</f>
        <v>374846</v>
      </c>
      <c r="C36" s="1" t="str">
        <f>VLOOKUP($A36,descente!$A$1:$Q$113,3,FALSE)</f>
        <v>COMPETITION</v>
      </c>
      <c r="D36" s="1" t="str">
        <f>VLOOKUP($A36,descente!$A$1:$Q$113,4,FALSE)</f>
        <v>LE CANN</v>
      </c>
      <c r="E36" s="1" t="str">
        <f>VLOOKUP($A36,descente!$A$1:$Q$113,5,FALSE)</f>
        <v>KAOURANT</v>
      </c>
      <c r="F36" s="1" t="str">
        <f>VLOOKUP($A36,descente!$A$1:$Q$113,7,FALSE)</f>
        <v>Homme</v>
      </c>
      <c r="G36" s="1" t="str">
        <f>VLOOKUP($A36,descente!$A$1:$Q$113,9,FALSE)</f>
        <v>CK DE QUIMPER CORNOUAILLE</v>
      </c>
      <c r="H36" s="1" t="str">
        <f>VLOOKUP($A36,descente!$A$1:$Q$113,10,FALSE)</f>
        <v>BENJAMIN</v>
      </c>
      <c r="I36" s="1">
        <f>VLOOKUP($A36,descente!$A$1:$Q$113,17,FALSE)</f>
        <v>7</v>
      </c>
      <c r="J36" s="1">
        <f>VLOOKUP($A36,'slalom kayak'!A$1:X$113,24,FALSE)</f>
        <v>4</v>
      </c>
      <c r="K36" s="1" t="str">
        <f>IFERROR(VLOOKUP($A36,'slalom canoe'!A$1:U$12,21,FALSE),"")</f>
        <v/>
      </c>
      <c r="L36" s="1">
        <f>VLOOKUP($A36,border!C$1:N$98,12,FALSE)</f>
        <v>14</v>
      </c>
      <c r="M36" s="1">
        <f>I36+MIN(J36,K36)+L36</f>
        <v>25</v>
      </c>
      <c r="N36" s="3">
        <v>8</v>
      </c>
    </row>
    <row r="37" spans="1:14" x14ac:dyDescent="0.3">
      <c r="A37" s="3">
        <v>64</v>
      </c>
      <c r="B37" s="1">
        <f>VLOOKUP($A37,descente!$A$1:$Q$113,2,FALSE)</f>
        <v>455826</v>
      </c>
      <c r="C37" s="1" t="str">
        <f>VLOOKUP($A37,descente!$A$1:$Q$113,3,FALSE)</f>
        <v>COMPETITION</v>
      </c>
      <c r="D37" s="1" t="str">
        <f>VLOOKUP($A37,descente!$A$1:$Q$113,4,FALSE)</f>
        <v>RIGOT</v>
      </c>
      <c r="E37" s="1" t="str">
        <f>VLOOKUP($A37,descente!$A$1:$Q$113,5,FALSE)</f>
        <v>KYLIAN</v>
      </c>
      <c r="F37" s="1" t="str">
        <f>VLOOKUP($A37,descente!$A$1:$Q$113,7,FALSE)</f>
        <v>Homme</v>
      </c>
      <c r="G37" s="1" t="str">
        <f>VLOOKUP($A37,descente!$A$1:$Q$113,9,FALSE)</f>
        <v>LES ALLIGATORS - LANDERNEAU</v>
      </c>
      <c r="H37" s="1" t="str">
        <f>VLOOKUP($A37,descente!$A$1:$Q$113,10,FALSE)</f>
        <v>BENJAMIN</v>
      </c>
      <c r="I37" s="1">
        <f>VLOOKUP($A37,descente!$A$1:$Q$113,17,FALSE)</f>
        <v>16</v>
      </c>
      <c r="J37" s="1">
        <f>VLOOKUP($A37,'slalom kayak'!A$1:X$113,24,FALSE)</f>
        <v>5</v>
      </c>
      <c r="K37" s="1" t="str">
        <f>IFERROR(VLOOKUP($A37,'slalom canoe'!A$1:U$12,21,FALSE),"")</f>
        <v/>
      </c>
      <c r="L37" s="1">
        <f>VLOOKUP($A37,border!C$1:N$98,12,FALSE)</f>
        <v>7</v>
      </c>
      <c r="M37" s="1">
        <f>I37+MIN(J37,K37)+L37</f>
        <v>28</v>
      </c>
      <c r="N37" s="3">
        <v>9</v>
      </c>
    </row>
    <row r="38" spans="1:14" x14ac:dyDescent="0.3">
      <c r="A38" s="3">
        <v>66</v>
      </c>
      <c r="B38" s="1">
        <f>VLOOKUP($A38,descente!$A$1:$Q$113,2,FALSE)</f>
        <v>371692</v>
      </c>
      <c r="C38" s="1" t="str">
        <f>VLOOKUP($A38,descente!$A$1:$Q$113,3,FALSE)</f>
        <v>COMPETITION</v>
      </c>
      <c r="D38" s="1" t="str">
        <f>VLOOKUP($A38,descente!$A$1:$Q$113,4,FALSE)</f>
        <v>MILON</v>
      </c>
      <c r="E38" s="1" t="str">
        <f>VLOOKUP($A38,descente!$A$1:$Q$113,5,FALSE)</f>
        <v>NINO</v>
      </c>
      <c r="F38" s="1" t="str">
        <f>VLOOKUP($A38,descente!$A$1:$Q$113,7,FALSE)</f>
        <v>Homme</v>
      </c>
      <c r="G38" s="1" t="str">
        <f>VLOOKUP($A38,descente!$A$1:$Q$113,9,FALSE)</f>
        <v>CESSON SEVIGNE CANOE KAYAK LES POISSONS VOLANTS</v>
      </c>
      <c r="H38" s="1" t="str">
        <f>VLOOKUP($A38,descente!$A$1:$Q$113,10,FALSE)</f>
        <v>BENJAMIN</v>
      </c>
      <c r="I38" s="1">
        <f>VLOOKUP($A38,descente!$A$1:$Q$113,17,FALSE)</f>
        <v>6</v>
      </c>
      <c r="J38" s="1">
        <f>VLOOKUP($A38,'slalom kayak'!A$1:X$113,24,FALSE)</f>
        <v>11</v>
      </c>
      <c r="K38" s="1" t="str">
        <f>IFERROR(VLOOKUP($A38,'slalom canoe'!A$1:U$12,21,FALSE),"")</f>
        <v/>
      </c>
      <c r="L38" s="1">
        <f>VLOOKUP($A38,border!C$1:N$98,12,FALSE)</f>
        <v>11</v>
      </c>
      <c r="M38" s="1">
        <f>I38+MIN(J38,K38)+L38</f>
        <v>28</v>
      </c>
      <c r="N38" s="3">
        <v>10</v>
      </c>
    </row>
    <row r="39" spans="1:14" x14ac:dyDescent="0.3">
      <c r="A39" s="3">
        <v>63</v>
      </c>
      <c r="B39" s="1">
        <f>VLOOKUP($A39,descente!$A$1:$Q$113,2,FALSE)</f>
        <v>453609</v>
      </c>
      <c r="C39" s="1" t="str">
        <f>VLOOKUP($A39,descente!$A$1:$Q$113,3,FALSE)</f>
        <v>COMPETITION</v>
      </c>
      <c r="D39" s="1" t="str">
        <f>VLOOKUP($A39,descente!$A$1:$Q$113,4,FALSE)</f>
        <v>MORVAN</v>
      </c>
      <c r="E39" s="1" t="str">
        <f>VLOOKUP($A39,descente!$A$1:$Q$113,5,FALSE)</f>
        <v>GASPARD</v>
      </c>
      <c r="F39" s="1" t="str">
        <f>VLOOKUP($A39,descente!$A$1:$Q$113,7,FALSE)</f>
        <v>Homme</v>
      </c>
      <c r="G39" s="1" t="str">
        <f>VLOOKUP($A39,descente!$A$1:$Q$113,9,FALSE)</f>
        <v>LES ALLIGATORS - LANDERNEAU</v>
      </c>
      <c r="H39" s="1" t="str">
        <f>VLOOKUP($A39,descente!$A$1:$Q$113,10,FALSE)</f>
        <v>BENJAMIN</v>
      </c>
      <c r="I39" s="1">
        <f>VLOOKUP($A39,descente!$A$1:$Q$113,17,FALSE)</f>
        <v>14</v>
      </c>
      <c r="J39" s="1">
        <f>VLOOKUP($A39,'slalom kayak'!A$1:X$113,24,FALSE)</f>
        <v>12</v>
      </c>
      <c r="K39" s="1" t="str">
        <f>IFERROR(VLOOKUP($A39,'slalom canoe'!A$1:U$12,21,FALSE),"")</f>
        <v/>
      </c>
      <c r="L39" s="1">
        <f>VLOOKUP($A39,border!C$1:N$98,12,FALSE)</f>
        <v>4</v>
      </c>
      <c r="M39" s="1">
        <f>I39+MIN(J39,K39)+L39</f>
        <v>30</v>
      </c>
      <c r="N39" s="3">
        <v>11</v>
      </c>
    </row>
    <row r="40" spans="1:14" x14ac:dyDescent="0.3">
      <c r="A40" s="3">
        <v>71</v>
      </c>
      <c r="B40" s="1">
        <f>VLOOKUP($A40,descente!$A$1:$Q$113,2,FALSE)</f>
        <v>376457</v>
      </c>
      <c r="C40" s="1" t="str">
        <f>VLOOKUP($A40,descente!$A$1:$Q$113,3,FALSE)</f>
        <v>COMPETITION</v>
      </c>
      <c r="D40" s="1" t="str">
        <f>VLOOKUP($A40,descente!$A$1:$Q$113,4,FALSE)</f>
        <v>PONTILLO</v>
      </c>
      <c r="E40" s="1" t="str">
        <f>VLOOKUP($A40,descente!$A$1:$Q$113,5,FALSE)</f>
        <v>SASHA</v>
      </c>
      <c r="F40" s="1" t="str">
        <f>VLOOKUP($A40,descente!$A$1:$Q$113,7,FALSE)</f>
        <v>Homme</v>
      </c>
      <c r="G40" s="1" t="str">
        <f>VLOOKUP($A40,descente!$A$1:$Q$113,9,FALSE)</f>
        <v xml:space="preserve">PLUMELIAU CANOE KAYAK </v>
      </c>
      <c r="H40" s="1" t="str">
        <f>VLOOKUP($A40,descente!$A$1:$Q$113,10,FALSE)</f>
        <v>BENJAMIN</v>
      </c>
      <c r="I40" s="1">
        <f>VLOOKUP($A40,descente!$A$1:$Q$113,17,FALSE)</f>
        <v>10</v>
      </c>
      <c r="J40" s="1">
        <f>VLOOKUP($A40,'slalom kayak'!A$1:X$113,24,FALSE)</f>
        <v>9</v>
      </c>
      <c r="K40" s="1" t="str">
        <f>IFERROR(VLOOKUP($A40,'slalom canoe'!A$1:U$12,21,FALSE),"")</f>
        <v/>
      </c>
      <c r="L40" s="1">
        <f>VLOOKUP($A40,border!C$1:N$98,12,FALSE)</f>
        <v>12</v>
      </c>
      <c r="M40" s="1">
        <f>I40+MIN(J40,K40)+L40</f>
        <v>31</v>
      </c>
      <c r="N40" s="3">
        <v>12</v>
      </c>
    </row>
    <row r="41" spans="1:14" x14ac:dyDescent="0.3">
      <c r="A41" s="3">
        <v>62</v>
      </c>
      <c r="B41" s="1">
        <f>VLOOKUP($A41,descente!$A$1:$Q$113,2,FALSE)</f>
        <v>471659</v>
      </c>
      <c r="C41" s="1" t="str">
        <f>VLOOKUP($A41,descente!$A$1:$Q$113,3,FALSE)</f>
        <v>COMPETITION</v>
      </c>
      <c r="D41" s="1" t="str">
        <f>VLOOKUP($A41,descente!$A$1:$Q$113,4,FALSE)</f>
        <v>NARME</v>
      </c>
      <c r="E41" s="1" t="str">
        <f>VLOOKUP($A41,descente!$A$1:$Q$113,5,FALSE)</f>
        <v>BORIS</v>
      </c>
      <c r="F41" s="1" t="str">
        <f>VLOOKUP($A41,descente!$A$1:$Q$113,7,FALSE)</f>
        <v>Homme</v>
      </c>
      <c r="G41" s="1" t="str">
        <f>VLOOKUP($A41,descente!$A$1:$Q$113,9,FALSE)</f>
        <v>CK DE QUIMPER CORNOUAILLE</v>
      </c>
      <c r="H41" s="1" t="str">
        <f>VLOOKUP($A41,descente!$A$1:$Q$113,10,FALSE)</f>
        <v>BENJAMIN</v>
      </c>
      <c r="I41" s="1">
        <f>VLOOKUP($A41,descente!$A$1:$Q$113,17,FALSE)</f>
        <v>9</v>
      </c>
      <c r="J41" s="1">
        <f>VLOOKUP($A41,'slalom kayak'!A$1:X$113,24,FALSE)</f>
        <v>14</v>
      </c>
      <c r="K41" s="1" t="str">
        <f>IFERROR(VLOOKUP($A41,'slalom canoe'!A$1:U$12,21,FALSE),"")</f>
        <v/>
      </c>
      <c r="L41" s="1">
        <f>VLOOKUP($A41,border!C$1:N$98,12,FALSE)</f>
        <v>9</v>
      </c>
      <c r="M41" s="1">
        <f>I41+MIN(J41,K41)+L41</f>
        <v>32</v>
      </c>
      <c r="N41" s="3">
        <v>13</v>
      </c>
    </row>
    <row r="42" spans="1:14" x14ac:dyDescent="0.3">
      <c r="A42" s="3">
        <v>69</v>
      </c>
      <c r="B42" s="1">
        <f>VLOOKUP($A42,descente!$A$1:$Q$113,2,FALSE)</f>
        <v>455654</v>
      </c>
      <c r="C42" s="1" t="str">
        <f>VLOOKUP($A42,descente!$A$1:$Q$113,3,FALSE)</f>
        <v>COMPETITION</v>
      </c>
      <c r="D42" s="1" t="str">
        <f>VLOOKUP($A42,descente!$A$1:$Q$113,4,FALSE)</f>
        <v>QUENTIN</v>
      </c>
      <c r="E42" s="1" t="str">
        <f>VLOOKUP($A42,descente!$A$1:$Q$113,5,FALSE)</f>
        <v>TITOUAN</v>
      </c>
      <c r="F42" s="1" t="str">
        <f>VLOOKUP($A42,descente!$A$1:$Q$113,7,FALSE)</f>
        <v>Homme</v>
      </c>
      <c r="G42" s="1" t="str">
        <f>VLOOKUP($A42,descente!$A$1:$Q$113,9,FALSE)</f>
        <v>CLUB LOISIRS POP. LOCHRIST</v>
      </c>
      <c r="H42" s="1" t="str">
        <f>VLOOKUP($A42,descente!$A$1:$Q$113,10,FALSE)</f>
        <v>BENJAMIN</v>
      </c>
      <c r="I42" s="1">
        <f>VLOOKUP($A42,descente!$A$1:$Q$113,17,FALSE)</f>
        <v>13</v>
      </c>
      <c r="J42" s="1">
        <f>VLOOKUP($A42,'slalom kayak'!A$1:X$113,24,FALSE)</f>
        <v>13</v>
      </c>
      <c r="K42" s="1" t="str">
        <f>IFERROR(VLOOKUP($A42,'slalom canoe'!A$1:U$12,21,FALSE),"")</f>
        <v/>
      </c>
      <c r="L42" s="1">
        <f>VLOOKUP($A42,border!C$1:N$98,12,FALSE)</f>
        <v>10</v>
      </c>
      <c r="M42" s="1">
        <f>I42+MIN(J42,K42)+L42</f>
        <v>36</v>
      </c>
      <c r="N42" s="3">
        <v>14</v>
      </c>
    </row>
    <row r="43" spans="1:14" x14ac:dyDescent="0.3">
      <c r="A43" s="3">
        <v>58</v>
      </c>
      <c r="B43" s="1">
        <f>VLOOKUP($A43,descente!$A$1:$Q$113,2,FALSE)</f>
        <v>465091</v>
      </c>
      <c r="C43" s="1" t="str">
        <f>VLOOKUP($A43,descente!$A$1:$Q$113,3,FALSE)</f>
        <v>COMPETITION</v>
      </c>
      <c r="D43" s="1" t="str">
        <f>VLOOKUP($A43,descente!$A$1:$Q$113,4,FALSE)</f>
        <v>BLANCHARD-FOUGEROUX</v>
      </c>
      <c r="E43" s="1" t="str">
        <f>VLOOKUP($A43,descente!$A$1:$Q$113,5,FALSE)</f>
        <v>BAPTISTE</v>
      </c>
      <c r="F43" s="1" t="str">
        <f>VLOOKUP($A43,descente!$A$1:$Q$113,7,FALSE)</f>
        <v>Homme</v>
      </c>
      <c r="G43" s="1" t="str">
        <f>VLOOKUP($A43,descente!$A$1:$Q$113,9,FALSE)</f>
        <v>C.K.C. GUINGAMPAIS</v>
      </c>
      <c r="H43" s="1" t="str">
        <f>VLOOKUP($A43,descente!$A$1:$Q$113,10,FALSE)</f>
        <v>BENJAMIN</v>
      </c>
      <c r="I43" s="1">
        <f>VLOOKUP($A43,descente!$A$1:$Q$113,17,FALSE)</f>
        <v>15</v>
      </c>
      <c r="J43" s="1">
        <f>VLOOKUP($A43,'slalom kayak'!A$1:X$113,24,FALSE)</f>
        <v>10</v>
      </c>
      <c r="K43" s="1" t="str">
        <f>IFERROR(VLOOKUP($A43,'slalom canoe'!A$1:U$12,21,FALSE),"")</f>
        <v/>
      </c>
      <c r="L43" s="1">
        <f>VLOOKUP($A43,border!C$1:N$98,12,FALSE)</f>
        <v>13</v>
      </c>
      <c r="M43" s="1">
        <f>I43+MIN(J43,K43)+L43</f>
        <v>38</v>
      </c>
      <c r="N43" s="3">
        <v>15</v>
      </c>
    </row>
    <row r="44" spans="1:14" x14ac:dyDescent="0.3">
      <c r="A44" s="3">
        <v>68</v>
      </c>
      <c r="B44" s="1">
        <f>VLOOKUP($A44,descente!$A$1:$Q$113,2,FALSE)</f>
        <v>474258</v>
      </c>
      <c r="C44" s="1" t="str">
        <f>VLOOKUP($A44,descente!$A$1:$Q$113,3,FALSE)</f>
        <v>COMPETITION</v>
      </c>
      <c r="D44" s="1" t="str">
        <f>VLOOKUP($A44,descente!$A$1:$Q$113,4,FALSE)</f>
        <v>GUEHO</v>
      </c>
      <c r="E44" s="1" t="str">
        <f>VLOOKUP($A44,descente!$A$1:$Q$113,5,FALSE)</f>
        <v>AXEL</v>
      </c>
      <c r="F44" s="1" t="str">
        <f>VLOOKUP($A44,descente!$A$1:$Q$113,7,FALSE)</f>
        <v>Homme</v>
      </c>
      <c r="G44" s="1" t="str">
        <f>VLOOKUP($A44,descente!$A$1:$Q$113,9,FALSE)</f>
        <v>CLUB LOISIRS POP. LOCHRIST</v>
      </c>
      <c r="H44" s="1" t="str">
        <f>VLOOKUP($A44,descente!$A$1:$Q$113,10,FALSE)</f>
        <v>BENJAMIN</v>
      </c>
      <c r="I44" s="1">
        <f>VLOOKUP($A44,descente!$A$1:$Q$113,17,FALSE)</f>
        <v>11</v>
      </c>
      <c r="J44" s="1">
        <f>VLOOKUP($A44,'slalom kayak'!A$1:X$113,24,FALSE)</f>
        <v>17</v>
      </c>
      <c r="K44" s="1" t="str">
        <f>IFERROR(VLOOKUP($A44,'slalom canoe'!A$1:U$12,21,FALSE),"")</f>
        <v/>
      </c>
      <c r="L44" s="1">
        <f>VLOOKUP($A44,border!C$1:N$98,12,FALSE)</f>
        <v>16</v>
      </c>
      <c r="M44" s="1">
        <f>I44+MIN(J44,K44)+L44</f>
        <v>44</v>
      </c>
      <c r="N44" s="3">
        <v>16</v>
      </c>
    </row>
    <row r="45" spans="1:14" x14ac:dyDescent="0.3">
      <c r="A45" s="3">
        <v>59</v>
      </c>
      <c r="B45" s="1">
        <f>VLOOKUP($A45,descente!$A$1:$Q$113,2,FALSE)</f>
        <v>374143</v>
      </c>
      <c r="C45" s="1" t="str">
        <f>VLOOKUP($A45,descente!$A$1:$Q$113,3,FALSE)</f>
        <v>COMPETITION</v>
      </c>
      <c r="D45" s="1" t="str">
        <f>VLOOKUP($A45,descente!$A$1:$Q$113,4,FALSE)</f>
        <v>DEZE BELLEVILLE</v>
      </c>
      <c r="E45" s="1" t="str">
        <f>VLOOKUP($A45,descente!$A$1:$Q$113,5,FALSE)</f>
        <v>HOEL</v>
      </c>
      <c r="F45" s="1" t="str">
        <f>VLOOKUP($A45,descente!$A$1:$Q$113,7,FALSE)</f>
        <v>Homme</v>
      </c>
      <c r="G45" s="1" t="str">
        <f>VLOOKUP($A45,descente!$A$1:$Q$113,9,FALSE)</f>
        <v>C.K.C. GUINGAMPAIS</v>
      </c>
      <c r="H45" s="1" t="str">
        <f>VLOOKUP($A45,descente!$A$1:$Q$113,10,FALSE)</f>
        <v>BENJAMIN</v>
      </c>
      <c r="I45" s="1">
        <f>VLOOKUP($A45,descente!$A$1:$Q$113,17,FALSE)</f>
        <v>17</v>
      </c>
      <c r="J45" s="1">
        <f>VLOOKUP($A45,'slalom kayak'!A$1:X$113,24,FALSE)</f>
        <v>16</v>
      </c>
      <c r="K45" s="1" t="str">
        <f>IFERROR(VLOOKUP($A45,'slalom canoe'!A$1:U$12,21,FALSE),"")</f>
        <v/>
      </c>
      <c r="L45" s="1">
        <f>VLOOKUP($A45,border!C$1:N$98,12,FALSE)</f>
        <v>17</v>
      </c>
      <c r="M45" s="1">
        <f>I45+MIN(J45,K45)+L45</f>
        <v>50</v>
      </c>
      <c r="N45" s="3">
        <v>17</v>
      </c>
    </row>
    <row r="46" spans="1:14" s="14" customFormat="1" x14ac:dyDescent="0.3">
      <c r="A46" s="16">
        <v>34</v>
      </c>
      <c r="B46" s="17">
        <f>VLOOKUP($A46,descente!$A$1:$Q$113,2,FALSE)</f>
        <v>324689</v>
      </c>
      <c r="C46" s="17" t="str">
        <f>VLOOKUP($A46,descente!$A$1:$Q$113,3,FALSE)</f>
        <v>COMPETITION</v>
      </c>
      <c r="D46" s="17" t="str">
        <f>VLOOKUP($A46,descente!$A$1:$Q$113,4,FALSE)</f>
        <v>METAY</v>
      </c>
      <c r="E46" s="17" t="str">
        <f>VLOOKUP($A46,descente!$A$1:$Q$113,5,FALSE)</f>
        <v>MAXIME</v>
      </c>
      <c r="F46" s="17" t="str">
        <f>VLOOKUP($A46,descente!$A$1:$Q$113,7,FALSE)</f>
        <v>Homme</v>
      </c>
      <c r="G46" s="17" t="str">
        <f>VLOOKUP($A46,descente!$A$1:$Q$113,9,FALSE)</f>
        <v>CESSON SEVIGNE CANOE KAYAK LES POISSONS VOLANTS</v>
      </c>
      <c r="H46" s="17" t="str">
        <f>VLOOKUP($A46,descente!$A$1:$Q$113,10,FALSE)</f>
        <v>MINIME</v>
      </c>
      <c r="I46" s="17">
        <f>VLOOKUP($A46,descente!$A$1:$Q$113,17,FALSE)</f>
        <v>2</v>
      </c>
      <c r="J46" s="17">
        <f>VLOOKUP($A46,'slalom kayak'!A$1:X$113,24,FALSE)</f>
        <v>2</v>
      </c>
      <c r="K46" s="17">
        <f>IFERROR(VLOOKUP($A46,'slalom canoe'!A$1:U$12,21,FALSE),"")</f>
        <v>2</v>
      </c>
      <c r="L46" s="17">
        <f>VLOOKUP($A46,border!C$1:N$98,12,FALSE)</f>
        <v>3</v>
      </c>
      <c r="M46" s="17">
        <f>I46+MIN(J46,K46)+L46</f>
        <v>7</v>
      </c>
      <c r="N46" s="16">
        <v>1</v>
      </c>
    </row>
    <row r="47" spans="1:14" s="14" customFormat="1" x14ac:dyDescent="0.3">
      <c r="A47" s="16">
        <v>27</v>
      </c>
      <c r="B47" s="17">
        <f>VLOOKUP($A47,descente!$A$1:$Q$113,2,FALSE)</f>
        <v>323309</v>
      </c>
      <c r="C47" s="17" t="str">
        <f>VLOOKUP($A47,descente!$A$1:$Q$113,3,FALSE)</f>
        <v>COMPETITION</v>
      </c>
      <c r="D47" s="17" t="str">
        <f>VLOOKUP($A47,descente!$A$1:$Q$113,4,FALSE)</f>
        <v>MOLINA-COMBOT</v>
      </c>
      <c r="E47" s="17" t="str">
        <f>VLOOKUP($A47,descente!$A$1:$Q$113,5,FALSE)</f>
        <v>LOUKA</v>
      </c>
      <c r="F47" s="17" t="str">
        <f>VLOOKUP($A47,descente!$A$1:$Q$113,7,FALSE)</f>
        <v>Homme</v>
      </c>
      <c r="G47" s="17" t="str">
        <f>VLOOKUP($A47,descente!$A$1:$Q$113,9,FALSE)</f>
        <v>LES ALLIGATORS - LANDERNEAU</v>
      </c>
      <c r="H47" s="17" t="str">
        <f>VLOOKUP($A47,descente!$A$1:$Q$113,10,FALSE)</f>
        <v>MINIME</v>
      </c>
      <c r="I47" s="17">
        <f>VLOOKUP($A47,descente!$A$1:$Q$113,17,FALSE)</f>
        <v>2</v>
      </c>
      <c r="J47" s="17">
        <f>VLOOKUP($A47,'slalom kayak'!A$1:X$113,24,FALSE)</f>
        <v>6</v>
      </c>
      <c r="K47" s="17" t="str">
        <f>IFERROR(VLOOKUP($A47,'slalom canoe'!A$1:U$12,21,FALSE),"")</f>
        <v/>
      </c>
      <c r="L47" s="17">
        <f>VLOOKUP($A47,border!C$1:N$98,12,FALSE)</f>
        <v>5</v>
      </c>
      <c r="M47" s="17">
        <f>I47+MIN(J47,K47)+L47</f>
        <v>13</v>
      </c>
      <c r="N47" s="16">
        <v>2</v>
      </c>
    </row>
    <row r="48" spans="1:14" s="14" customFormat="1" x14ac:dyDescent="0.3">
      <c r="A48" s="16">
        <v>32</v>
      </c>
      <c r="B48" s="17">
        <f>VLOOKUP($A48,descente!$A$1:$Q$113,2,FALSE)</f>
        <v>329025</v>
      </c>
      <c r="C48" s="17" t="str">
        <f>VLOOKUP($A48,descente!$A$1:$Q$113,3,FALSE)</f>
        <v>COMPETITION</v>
      </c>
      <c r="D48" s="17" t="str">
        <f>VLOOKUP($A48,descente!$A$1:$Q$113,4,FALSE)</f>
        <v>MANGEARD</v>
      </c>
      <c r="E48" s="17" t="str">
        <f>VLOOKUP($A48,descente!$A$1:$Q$113,5,FALSE)</f>
        <v>MATHIS</v>
      </c>
      <c r="F48" s="17" t="str">
        <f>VLOOKUP($A48,descente!$A$1:$Q$113,7,FALSE)</f>
        <v>Homme</v>
      </c>
      <c r="G48" s="17" t="str">
        <f>VLOOKUP($A48,descente!$A$1:$Q$113,9,FALSE)</f>
        <v>C.K.C.I.R. ST GREGOIRE</v>
      </c>
      <c r="H48" s="17" t="str">
        <f>VLOOKUP($A48,descente!$A$1:$Q$113,10,FALSE)</f>
        <v>MINIME</v>
      </c>
      <c r="I48" s="17">
        <f>VLOOKUP($A48,descente!$A$1:$Q$113,17,FALSE)</f>
        <v>3</v>
      </c>
      <c r="J48" s="17">
        <f>VLOOKUP($A48,'slalom kayak'!A$1:X$113,24,FALSE)</f>
        <v>12</v>
      </c>
      <c r="K48" s="17" t="str">
        <f>IFERROR(VLOOKUP($A48,'slalom canoe'!A$1:U$12,21,FALSE),"")</f>
        <v/>
      </c>
      <c r="L48" s="17">
        <f>VLOOKUP($A48,border!C$1:N$98,12,FALSE)</f>
        <v>2</v>
      </c>
      <c r="M48" s="17">
        <f>I48+MIN(J48,K48)+L48</f>
        <v>17</v>
      </c>
      <c r="N48" s="16">
        <v>3</v>
      </c>
    </row>
    <row r="49" spans="1:14" s="14" customFormat="1" x14ac:dyDescent="0.3">
      <c r="A49" s="16">
        <v>35</v>
      </c>
      <c r="B49" s="17">
        <f>VLOOKUP($A49,descente!$A$1:$Q$113,2,FALSE)</f>
        <v>322790</v>
      </c>
      <c r="C49" s="17" t="str">
        <f>VLOOKUP($A49,descente!$A$1:$Q$113,3,FALSE)</f>
        <v>COMPETITION</v>
      </c>
      <c r="D49" s="17" t="str">
        <f>VLOOKUP($A49,descente!$A$1:$Q$113,4,FALSE)</f>
        <v>MIZZI</v>
      </c>
      <c r="E49" s="17" t="str">
        <f>VLOOKUP($A49,descente!$A$1:$Q$113,5,FALSE)</f>
        <v>OSCAR</v>
      </c>
      <c r="F49" s="17" t="str">
        <f>VLOOKUP($A49,descente!$A$1:$Q$113,7,FALSE)</f>
        <v>Homme</v>
      </c>
      <c r="G49" s="17" t="str">
        <f>VLOOKUP($A49,descente!$A$1:$Q$113,9,FALSE)</f>
        <v>CESSON SEVIGNE CANOE KAYAK LES POISSONS VOLANTS</v>
      </c>
      <c r="H49" s="17" t="str">
        <f>VLOOKUP($A49,descente!$A$1:$Q$113,10,FALSE)</f>
        <v>MINIME</v>
      </c>
      <c r="I49" s="17">
        <f>VLOOKUP($A49,descente!$A$1:$Q$113,17,FALSE)</f>
        <v>13</v>
      </c>
      <c r="J49" s="17">
        <f>VLOOKUP($A49,'slalom kayak'!A$1:X$113,24,FALSE)</f>
        <v>1</v>
      </c>
      <c r="K49" s="17">
        <f>IFERROR(VLOOKUP($A49,'slalom canoe'!A$1:U$12,21,FALSE),"")</f>
        <v>4</v>
      </c>
      <c r="L49" s="17">
        <f>VLOOKUP($A49,border!C$1:N$98,12,FALSE)</f>
        <v>4</v>
      </c>
      <c r="M49" s="17">
        <f>I49+MIN(J49,K49)+L49</f>
        <v>18</v>
      </c>
      <c r="N49" s="16">
        <v>4</v>
      </c>
    </row>
    <row r="50" spans="1:14" s="14" customFormat="1" x14ac:dyDescent="0.3">
      <c r="A50" s="16">
        <v>16</v>
      </c>
      <c r="B50" s="17">
        <f>VLOOKUP($A50,descente!$A$1:$Q$113,2,FALSE)</f>
        <v>352308</v>
      </c>
      <c r="C50" s="17" t="str">
        <f>VLOOKUP($A50,descente!$A$1:$Q$113,3,FALSE)</f>
        <v>COMPETITION</v>
      </c>
      <c r="D50" s="17" t="str">
        <f>VLOOKUP($A50,descente!$A$1:$Q$113,4,FALSE)</f>
        <v>GILHARD</v>
      </c>
      <c r="E50" s="17" t="str">
        <f>VLOOKUP($A50,descente!$A$1:$Q$113,5,FALSE)</f>
        <v>TOM</v>
      </c>
      <c r="F50" s="17" t="str">
        <f>VLOOKUP($A50,descente!$A$1:$Q$113,7,FALSE)</f>
        <v>Homme</v>
      </c>
      <c r="G50" s="17" t="str">
        <f>VLOOKUP($A50,descente!$A$1:$Q$113,9,FALSE)</f>
        <v>CK DE QUIMPER CORNOUAILLE</v>
      </c>
      <c r="H50" s="17" t="str">
        <f>VLOOKUP($A50,descente!$A$1:$Q$113,10,FALSE)</f>
        <v>MINIME</v>
      </c>
      <c r="I50" s="17">
        <f>VLOOKUP($A50,descente!$A$1:$Q$113,17,FALSE)</f>
        <v>4</v>
      </c>
      <c r="J50" s="17">
        <f>VLOOKUP($A50,'slalom kayak'!A$1:X$113,24,FALSE)</f>
        <v>10</v>
      </c>
      <c r="K50" s="17" t="str">
        <f>IFERROR(VLOOKUP($A50,'slalom canoe'!A$1:U$12,21,FALSE),"")</f>
        <v/>
      </c>
      <c r="L50" s="17">
        <f>VLOOKUP($A50,border!C$1:N$98,12,FALSE)</f>
        <v>6</v>
      </c>
      <c r="M50" s="17">
        <f>I50+MIN(J50,K50)+L50</f>
        <v>20</v>
      </c>
      <c r="N50" s="16">
        <v>5</v>
      </c>
    </row>
    <row r="51" spans="1:14" s="14" customFormat="1" x14ac:dyDescent="0.3">
      <c r="A51" s="16">
        <v>33</v>
      </c>
      <c r="B51" s="17">
        <f>VLOOKUP($A51,descente!$A$1:$Q$113,2,FALSE)</f>
        <v>340037</v>
      </c>
      <c r="C51" s="17" t="str">
        <f>VLOOKUP($A51,descente!$A$1:$Q$113,3,FALSE)</f>
        <v>COMPETITION</v>
      </c>
      <c r="D51" s="17" t="str">
        <f>VLOOKUP($A51,descente!$A$1:$Q$113,4,FALSE)</f>
        <v>MALARD</v>
      </c>
      <c r="E51" s="17" t="str">
        <f>VLOOKUP($A51,descente!$A$1:$Q$113,5,FALSE)</f>
        <v>ARTHUR</v>
      </c>
      <c r="F51" s="17" t="str">
        <f>VLOOKUP($A51,descente!$A$1:$Q$113,7,FALSE)</f>
        <v>Homme</v>
      </c>
      <c r="G51" s="17" t="str">
        <f>VLOOKUP($A51,descente!$A$1:$Q$113,9,FALSE)</f>
        <v>CESSON SEVIGNE CANOE KAYAK LES POISSONS VOLANTS</v>
      </c>
      <c r="H51" s="17" t="str">
        <f>VLOOKUP($A51,descente!$A$1:$Q$113,10,FALSE)</f>
        <v>MINIME</v>
      </c>
      <c r="I51" s="17">
        <f>VLOOKUP($A51,descente!$A$1:$Q$113,17,FALSE)</f>
        <v>11</v>
      </c>
      <c r="J51" s="17">
        <f>VLOOKUP($A51,'slalom kayak'!A$1:X$113,24,FALSE)</f>
        <v>5</v>
      </c>
      <c r="K51" s="17">
        <f>IFERROR(VLOOKUP($A51,'slalom canoe'!A$1:U$12,21,FALSE),"")</f>
        <v>1</v>
      </c>
      <c r="L51" s="17">
        <f>VLOOKUP($A51,border!C$1:N$98,12,FALSE)</f>
        <v>11</v>
      </c>
      <c r="M51" s="17">
        <f>I51+MIN(J51,K51)+L51</f>
        <v>23</v>
      </c>
      <c r="N51" s="16">
        <v>6</v>
      </c>
    </row>
    <row r="52" spans="1:14" s="14" customFormat="1" x14ac:dyDescent="0.3">
      <c r="A52" s="16">
        <v>38</v>
      </c>
      <c r="B52" s="17">
        <f>VLOOKUP($A52,descente!$A$1:$Q$113,2,FALSE)</f>
        <v>289656</v>
      </c>
      <c r="C52" s="17" t="str">
        <f>VLOOKUP($A52,descente!$A$1:$Q$113,3,FALSE)</f>
        <v>COMPETITION</v>
      </c>
      <c r="D52" s="17" t="str">
        <f>VLOOKUP($A52,descente!$A$1:$Q$113,4,FALSE)</f>
        <v>AUTIN</v>
      </c>
      <c r="E52" s="17" t="str">
        <f>VLOOKUP($A52,descente!$A$1:$Q$113,5,FALSE)</f>
        <v>ARTHUS</v>
      </c>
      <c r="F52" s="17" t="str">
        <f>VLOOKUP($A52,descente!$A$1:$Q$113,7,FALSE)</f>
        <v>Homme</v>
      </c>
      <c r="G52" s="17" t="str">
        <f>VLOOKUP($A52,descente!$A$1:$Q$113,9,FALSE)</f>
        <v>CLUB LOISIRS POP. LOCHRIST</v>
      </c>
      <c r="H52" s="17" t="str">
        <f>VLOOKUP($A52,descente!$A$1:$Q$113,10,FALSE)</f>
        <v>MINIME</v>
      </c>
      <c r="I52" s="17">
        <f>VLOOKUP($A52,descente!$A$1:$Q$113,17,FALSE)</f>
        <v>14</v>
      </c>
      <c r="J52" s="17">
        <f>VLOOKUP($A52,'slalom kayak'!A$1:X$113,24,FALSE)</f>
        <v>8</v>
      </c>
      <c r="K52" s="17" t="str">
        <f>IFERROR(VLOOKUP($A52,'slalom canoe'!A$1:U$12,21,FALSE),"")</f>
        <v/>
      </c>
      <c r="L52" s="17">
        <f>VLOOKUP($A52,border!C$1:N$98,12,FALSE)</f>
        <v>1</v>
      </c>
      <c r="M52" s="17">
        <f>I52+MIN(J52,K52)+L52</f>
        <v>23</v>
      </c>
      <c r="N52" s="16">
        <v>7</v>
      </c>
    </row>
    <row r="53" spans="1:14" s="14" customFormat="1" x14ac:dyDescent="0.3">
      <c r="A53" s="16">
        <v>4</v>
      </c>
      <c r="B53" s="17">
        <f>VLOOKUP($A53,descente!$A$1:$Q$113,2,FALSE)</f>
        <v>350212</v>
      </c>
      <c r="C53" s="17" t="str">
        <f>VLOOKUP($A53,descente!$A$1:$Q$113,3,FALSE)</f>
        <v>COMPETITION</v>
      </c>
      <c r="D53" s="17" t="str">
        <f>VLOOKUP($A53,descente!$A$1:$Q$113,4,FALSE)</f>
        <v>MANAC'H-GOASAMPIS</v>
      </c>
      <c r="E53" s="17" t="str">
        <f>VLOOKUP($A53,descente!$A$1:$Q$113,5,FALSE)</f>
        <v>YOANN</v>
      </c>
      <c r="F53" s="17" t="str">
        <f>VLOOKUP($A53,descente!$A$1:$Q$113,7,FALSE)</f>
        <v>Homme</v>
      </c>
      <c r="G53" s="17" t="str">
        <f>VLOOKUP($A53,descente!$A$1:$Q$113,9,FALSE)</f>
        <v>LA ROCHE DERRIEN CANOE KAYAK</v>
      </c>
      <c r="H53" s="17" t="str">
        <f>VLOOKUP($A53,descente!$A$1:$Q$113,10,FALSE)</f>
        <v>MINIME</v>
      </c>
      <c r="I53" s="17">
        <f>VLOOKUP($A53,descente!$A$1:$Q$113,17,FALSE)</f>
        <v>3</v>
      </c>
      <c r="J53" s="17">
        <f>VLOOKUP($A53,'slalom kayak'!A$1:X$113,24,FALSE)</f>
        <v>9</v>
      </c>
      <c r="K53" s="17">
        <f>IFERROR(VLOOKUP($A53,'slalom canoe'!A$1:U$12,21,FALSE),"")</f>
        <v>5</v>
      </c>
      <c r="L53" s="17">
        <f>VLOOKUP($A53,border!C$1:N$98,12,FALSE)</f>
        <v>16</v>
      </c>
      <c r="M53" s="17">
        <f>I53+MIN(J53,K53)+L53</f>
        <v>24</v>
      </c>
      <c r="N53" s="16">
        <v>8</v>
      </c>
    </row>
    <row r="54" spans="1:14" s="14" customFormat="1" x14ac:dyDescent="0.3">
      <c r="A54" s="16">
        <v>36</v>
      </c>
      <c r="B54" s="17">
        <f>VLOOKUP($A54,descente!$A$1:$Q$113,2,FALSE)</f>
        <v>461297</v>
      </c>
      <c r="C54" s="17" t="str">
        <f>VLOOKUP($A54,descente!$A$1:$Q$113,3,FALSE)</f>
        <v>COMPETITION</v>
      </c>
      <c r="D54" s="17" t="str">
        <f>VLOOKUP($A54,descente!$A$1:$Q$113,4,FALSE)</f>
        <v>SOYER</v>
      </c>
      <c r="E54" s="17" t="str">
        <f>VLOOKUP($A54,descente!$A$1:$Q$113,5,FALSE)</f>
        <v>BASILE</v>
      </c>
      <c r="F54" s="17" t="str">
        <f>VLOOKUP($A54,descente!$A$1:$Q$113,7,FALSE)</f>
        <v>Homme</v>
      </c>
      <c r="G54" s="17" t="str">
        <f>VLOOKUP($A54,descente!$A$1:$Q$113,9,FALSE)</f>
        <v>CESSON SEVIGNE CANOE KAYAK LES POISSONS VOLANTS</v>
      </c>
      <c r="H54" s="17" t="str">
        <f>VLOOKUP($A54,descente!$A$1:$Q$113,10,FALSE)</f>
        <v>MINIME</v>
      </c>
      <c r="I54" s="17">
        <f>VLOOKUP($A54,descente!$A$1:$Q$113,17,FALSE)</f>
        <v>4</v>
      </c>
      <c r="J54" s="17">
        <f>VLOOKUP($A54,'slalom kayak'!A$1:X$113,24,FALSE)</f>
        <v>17</v>
      </c>
      <c r="K54" s="17">
        <f>IFERROR(VLOOKUP($A54,'slalom canoe'!A$1:U$12,21,FALSE),"")</f>
        <v>3</v>
      </c>
      <c r="L54" s="17">
        <f>VLOOKUP($A54,border!C$1:N$98,12,FALSE)</f>
        <v>17</v>
      </c>
      <c r="M54" s="17">
        <f>I54+MIN(J54,K54)+L54</f>
        <v>24</v>
      </c>
      <c r="N54" s="16">
        <v>9</v>
      </c>
    </row>
    <row r="55" spans="1:14" s="14" customFormat="1" x14ac:dyDescent="0.3">
      <c r="A55" s="16">
        <v>17</v>
      </c>
      <c r="B55" s="17">
        <f>VLOOKUP($A55,descente!$A$1:$Q$113,2,FALSE)</f>
        <v>318594</v>
      </c>
      <c r="C55" s="17" t="str">
        <f>VLOOKUP($A55,descente!$A$1:$Q$113,3,FALSE)</f>
        <v>COMPETITION</v>
      </c>
      <c r="D55" s="17" t="str">
        <f>VLOOKUP($A55,descente!$A$1:$Q$113,4,FALSE)</f>
        <v>GUEDES</v>
      </c>
      <c r="E55" s="17" t="str">
        <f>VLOOKUP($A55,descente!$A$1:$Q$113,5,FALSE)</f>
        <v>TANGUY</v>
      </c>
      <c r="F55" s="17" t="str">
        <f>VLOOKUP($A55,descente!$A$1:$Q$113,7,FALSE)</f>
        <v>Homme</v>
      </c>
      <c r="G55" s="17" t="str">
        <f>VLOOKUP($A55,descente!$A$1:$Q$113,9,FALSE)</f>
        <v>CK DE QUIMPER CORNOUAILLE</v>
      </c>
      <c r="H55" s="17" t="str">
        <f>VLOOKUP($A55,descente!$A$1:$Q$113,10,FALSE)</f>
        <v>MINIME</v>
      </c>
      <c r="I55" s="17">
        <f>VLOOKUP($A55,descente!$A$1:$Q$113,17,FALSE)</f>
        <v>1</v>
      </c>
      <c r="J55" s="17">
        <f>VLOOKUP($A55,'slalom kayak'!A$1:X$113,24,FALSE)</f>
        <v>3</v>
      </c>
      <c r="K55" s="17" t="str">
        <f>IFERROR(VLOOKUP($A55,'slalom canoe'!A$1:U$12,21,FALSE),"")</f>
        <v/>
      </c>
      <c r="L55" s="17">
        <f>VLOOKUP($A55,border!C$1:N$98,12,FALSE)</f>
        <v>24</v>
      </c>
      <c r="M55" s="17">
        <f>I55+MIN(J55,K55)+L55</f>
        <v>28</v>
      </c>
      <c r="N55" s="16">
        <v>10</v>
      </c>
    </row>
    <row r="56" spans="1:14" s="14" customFormat="1" x14ac:dyDescent="0.3">
      <c r="A56" s="16">
        <v>30</v>
      </c>
      <c r="B56" s="17">
        <f>VLOOKUP($A56,descente!$A$1:$Q$113,2,FALSE)</f>
        <v>417650</v>
      </c>
      <c r="C56" s="17" t="str">
        <f>VLOOKUP($A56,descente!$A$1:$Q$113,3,FALSE)</f>
        <v>COMPETITION</v>
      </c>
      <c r="D56" s="17" t="str">
        <f>VLOOKUP($A56,descente!$A$1:$Q$113,4,FALSE)</f>
        <v>DUPUY</v>
      </c>
      <c r="E56" s="17" t="str">
        <f>VLOOKUP($A56,descente!$A$1:$Q$113,5,FALSE)</f>
        <v>AUGUSTIN</v>
      </c>
      <c r="F56" s="17" t="str">
        <f>VLOOKUP($A56,descente!$A$1:$Q$113,7,FALSE)</f>
        <v>Homme</v>
      </c>
      <c r="G56" s="17" t="str">
        <f>VLOOKUP($A56,descente!$A$1:$Q$113,9,FALSE)</f>
        <v>C.K.C.I.R. ST GREGOIRE</v>
      </c>
      <c r="H56" s="17" t="str">
        <f>VLOOKUP($A56,descente!$A$1:$Q$113,10,FALSE)</f>
        <v>MINIME</v>
      </c>
      <c r="I56" s="17">
        <f>VLOOKUP($A56,descente!$A$1:$Q$113,17,FALSE)</f>
        <v>5</v>
      </c>
      <c r="J56" s="17">
        <f>VLOOKUP($A56,'slalom kayak'!A$1:X$113,24,FALSE)</f>
        <v>26</v>
      </c>
      <c r="K56" s="17" t="str">
        <f>IFERROR(VLOOKUP($A56,'slalom canoe'!A$1:U$12,21,FALSE),"")</f>
        <v/>
      </c>
      <c r="L56" s="17">
        <f>VLOOKUP($A56,border!C$1:N$98,12,FALSE)</f>
        <v>7</v>
      </c>
      <c r="M56" s="17">
        <f>I56+MIN(J56,K56)+L56</f>
        <v>38</v>
      </c>
      <c r="N56" s="16">
        <v>11</v>
      </c>
    </row>
    <row r="57" spans="1:14" s="14" customFormat="1" x14ac:dyDescent="0.3">
      <c r="A57" s="16">
        <v>11</v>
      </c>
      <c r="B57" s="17">
        <f>VLOOKUP($A57,descente!$A$1:$Q$113,2,FALSE)</f>
        <v>327302</v>
      </c>
      <c r="C57" s="17" t="str">
        <f>VLOOKUP($A57,descente!$A$1:$Q$113,3,FALSE)</f>
        <v>COMPETITION</v>
      </c>
      <c r="D57" s="17" t="str">
        <f>VLOOKUP($A57,descente!$A$1:$Q$113,4,FALSE)</f>
        <v>HELD</v>
      </c>
      <c r="E57" s="17" t="str">
        <f>VLOOKUP($A57,descente!$A$1:$Q$113,5,FALSE)</f>
        <v>ELIAS</v>
      </c>
      <c r="F57" s="17" t="str">
        <f>VLOOKUP($A57,descente!$A$1:$Q$113,7,FALSE)</f>
        <v>Homme</v>
      </c>
      <c r="G57" s="17" t="str">
        <f>VLOOKUP($A57,descente!$A$1:$Q$113,9,FALSE)</f>
        <v>CLUB CANOE KAYAK DE LA RANCE</v>
      </c>
      <c r="H57" s="17" t="str">
        <f>VLOOKUP($A57,descente!$A$1:$Q$113,10,FALSE)</f>
        <v>MINIME</v>
      </c>
      <c r="I57" s="17">
        <f>VLOOKUP($A57,descente!$A$1:$Q$113,17,FALSE)</f>
        <v>15</v>
      </c>
      <c r="J57" s="17">
        <f>VLOOKUP($A57,'slalom kayak'!A$1:X$113,24,FALSE)</f>
        <v>4</v>
      </c>
      <c r="K57" s="17" t="str">
        <f>IFERROR(VLOOKUP($A57,'slalom canoe'!A$1:U$12,21,FALSE),"")</f>
        <v/>
      </c>
      <c r="L57" s="17">
        <f>VLOOKUP($A57,border!C$1:N$98,12,FALSE)</f>
        <v>20</v>
      </c>
      <c r="M57" s="17">
        <f>I57+MIN(J57,K57)+L57</f>
        <v>39</v>
      </c>
      <c r="N57" s="16">
        <v>12</v>
      </c>
    </row>
    <row r="58" spans="1:14" s="14" customFormat="1" x14ac:dyDescent="0.3">
      <c r="A58" s="16">
        <v>31</v>
      </c>
      <c r="B58" s="17">
        <f>VLOOKUP($A58,descente!$A$1:$Q$113,2,FALSE)</f>
        <v>467884</v>
      </c>
      <c r="C58" s="17" t="str">
        <f>VLOOKUP($A58,descente!$A$1:$Q$113,3,FALSE)</f>
        <v>COMPETITION</v>
      </c>
      <c r="D58" s="17" t="str">
        <f>VLOOKUP($A58,descente!$A$1:$Q$113,4,FALSE)</f>
        <v>GRENOT</v>
      </c>
      <c r="E58" s="17" t="str">
        <f>VLOOKUP($A58,descente!$A$1:$Q$113,5,FALSE)</f>
        <v>MAYEUL</v>
      </c>
      <c r="F58" s="17" t="str">
        <f>VLOOKUP($A58,descente!$A$1:$Q$113,7,FALSE)</f>
        <v>Homme</v>
      </c>
      <c r="G58" s="17" t="str">
        <f>VLOOKUP($A58,descente!$A$1:$Q$113,9,FALSE)</f>
        <v>C.K.C.I.R. ST GREGOIRE</v>
      </c>
      <c r="H58" s="17" t="str">
        <f>VLOOKUP($A58,descente!$A$1:$Q$113,10,FALSE)</f>
        <v>MINIME</v>
      </c>
      <c r="I58" s="17">
        <f>VLOOKUP($A58,descente!$A$1:$Q$113,17,FALSE)</f>
        <v>9</v>
      </c>
      <c r="J58" s="17">
        <f>VLOOKUP($A58,'slalom kayak'!A$1:X$113,24,FALSE)</f>
        <v>11</v>
      </c>
      <c r="K58" s="17" t="str">
        <f>IFERROR(VLOOKUP($A58,'slalom canoe'!A$1:U$12,21,FALSE),"")</f>
        <v/>
      </c>
      <c r="L58" s="17">
        <f>VLOOKUP($A58,border!C$1:N$98,12,FALSE)</f>
        <v>19</v>
      </c>
      <c r="M58" s="17">
        <f>I58+MIN(J58,K58)+L58</f>
        <v>39</v>
      </c>
      <c r="N58" s="16">
        <v>13</v>
      </c>
    </row>
    <row r="59" spans="1:14" s="14" customFormat="1" x14ac:dyDescent="0.3">
      <c r="A59" s="16">
        <v>2</v>
      </c>
      <c r="B59" s="17">
        <f>VLOOKUP($A59,descente!$A$1:$Q$113,2,FALSE)</f>
        <v>472737</v>
      </c>
      <c r="C59" s="17" t="str">
        <f>VLOOKUP($A59,descente!$A$1:$Q$113,3,FALSE)</f>
        <v>COMPETITION</v>
      </c>
      <c r="D59" s="17" t="str">
        <f>VLOOKUP($A59,descente!$A$1:$Q$113,4,FALSE)</f>
        <v>BRIAND COZETTE</v>
      </c>
      <c r="E59" s="17" t="str">
        <f>VLOOKUP($A59,descente!$A$1:$Q$113,5,FALSE)</f>
        <v>SACHA</v>
      </c>
      <c r="F59" s="17" t="str">
        <f>VLOOKUP($A59,descente!$A$1:$Q$113,7,FALSE)</f>
        <v>Homme</v>
      </c>
      <c r="G59" s="17" t="str">
        <f>VLOOKUP($A59,descente!$A$1:$Q$113,9,FALSE)</f>
        <v>LA ROCHE DERRIEN CANOE KAYAK</v>
      </c>
      <c r="H59" s="17" t="str">
        <f>VLOOKUP($A59,descente!$A$1:$Q$113,10,FALSE)</f>
        <v>MINIME</v>
      </c>
      <c r="I59" s="17">
        <f>VLOOKUP($A59,descente!$A$1:$Q$113,17,FALSE)</f>
        <v>8</v>
      </c>
      <c r="J59" s="17">
        <f>VLOOKUP($A59,'slalom kayak'!A$1:X$113,24,FALSE)</f>
        <v>19</v>
      </c>
      <c r="K59" s="17" t="str">
        <f>IFERROR(VLOOKUP($A59,'slalom canoe'!A$1:U$12,21,FALSE),"")</f>
        <v/>
      </c>
      <c r="L59" s="17">
        <f>VLOOKUP($A59,border!C$1:N$98,12,FALSE)</f>
        <v>15</v>
      </c>
      <c r="M59" s="17">
        <f>I59+MIN(J59,K59)+L59</f>
        <v>42</v>
      </c>
      <c r="N59" s="16">
        <v>14</v>
      </c>
    </row>
    <row r="60" spans="1:14" s="14" customFormat="1" x14ac:dyDescent="0.3">
      <c r="A60" s="16">
        <v>25</v>
      </c>
      <c r="B60" s="17">
        <f>VLOOKUP($A60,descente!$A$1:$Q$113,2,FALSE)</f>
        <v>349832</v>
      </c>
      <c r="C60" s="17" t="str">
        <f>VLOOKUP($A60,descente!$A$1:$Q$113,3,FALSE)</f>
        <v>COMPETITION</v>
      </c>
      <c r="D60" s="17" t="str">
        <f>VLOOKUP($A60,descente!$A$1:$Q$113,4,FALSE)</f>
        <v>GOURIOU</v>
      </c>
      <c r="E60" s="17" t="str">
        <f>VLOOKUP($A60,descente!$A$1:$Q$113,5,FALSE)</f>
        <v>TOM</v>
      </c>
      <c r="F60" s="17" t="str">
        <f>VLOOKUP($A60,descente!$A$1:$Q$113,7,FALSE)</f>
        <v>Homme</v>
      </c>
      <c r="G60" s="17" t="str">
        <f>VLOOKUP($A60,descente!$A$1:$Q$113,9,FALSE)</f>
        <v>LES ALLIGATORS - LANDERNEAU</v>
      </c>
      <c r="H60" s="17" t="str">
        <f>VLOOKUP($A60,descente!$A$1:$Q$113,10,FALSE)</f>
        <v>MINIME</v>
      </c>
      <c r="I60" s="17">
        <f>VLOOKUP($A60,descente!$A$1:$Q$113,17,FALSE)</f>
        <v>16</v>
      </c>
      <c r="J60" s="17">
        <f>VLOOKUP($A60,'slalom kayak'!A$1:X$113,24,FALSE)</f>
        <v>16</v>
      </c>
      <c r="K60" s="17" t="str">
        <f>IFERROR(VLOOKUP($A60,'slalom canoe'!A$1:U$12,21,FALSE),"")</f>
        <v/>
      </c>
      <c r="L60" s="17">
        <f>VLOOKUP($A60,border!C$1:N$98,12,FALSE)</f>
        <v>10</v>
      </c>
      <c r="M60" s="17">
        <f>I60+MIN(J60,K60)+L60</f>
        <v>42</v>
      </c>
      <c r="N60" s="16">
        <v>15</v>
      </c>
    </row>
    <row r="61" spans="1:14" s="14" customFormat="1" x14ac:dyDescent="0.3">
      <c r="A61" s="16">
        <v>14</v>
      </c>
      <c r="B61" s="17">
        <f>VLOOKUP($A61,descente!$A$1:$Q$113,2,FALSE)</f>
        <v>374171</v>
      </c>
      <c r="C61" s="17" t="str">
        <f>VLOOKUP($A61,descente!$A$1:$Q$113,3,FALSE)</f>
        <v>COMPETITION</v>
      </c>
      <c r="D61" s="17" t="str">
        <f>VLOOKUP($A61,descente!$A$1:$Q$113,4,FALSE)</f>
        <v>REYNAERT</v>
      </c>
      <c r="E61" s="17" t="str">
        <f>VLOOKUP($A61,descente!$A$1:$Q$113,5,FALSE)</f>
        <v>CORENTIN</v>
      </c>
      <c r="F61" s="17" t="str">
        <f>VLOOKUP($A61,descente!$A$1:$Q$113,7,FALSE)</f>
        <v>Homme</v>
      </c>
      <c r="G61" s="17" t="str">
        <f>VLOOKUP($A61,descente!$A$1:$Q$113,9,FALSE)</f>
        <v>CLUB CANOE KAYAK DE LA RANCE</v>
      </c>
      <c r="H61" s="17" t="str">
        <f>VLOOKUP($A61,descente!$A$1:$Q$113,10,FALSE)</f>
        <v>MINIME</v>
      </c>
      <c r="I61" s="17">
        <f>VLOOKUP($A61,descente!$A$1:$Q$113,17,FALSE)</f>
        <v>10</v>
      </c>
      <c r="J61" s="17">
        <f>VLOOKUP($A61,'slalom kayak'!A$1:X$113,24,FALSE)</f>
        <v>28</v>
      </c>
      <c r="K61" s="17" t="str">
        <f>IFERROR(VLOOKUP($A61,'slalom canoe'!A$1:U$12,21,FALSE),"")</f>
        <v/>
      </c>
      <c r="L61" s="17">
        <f>VLOOKUP($A61,border!C$1:N$98,12,FALSE)</f>
        <v>8</v>
      </c>
      <c r="M61" s="17">
        <f>I61+MIN(J61,K61)+L61</f>
        <v>46</v>
      </c>
      <c r="N61" s="16">
        <v>16</v>
      </c>
    </row>
    <row r="62" spans="1:14" s="14" customFormat="1" x14ac:dyDescent="0.3">
      <c r="A62" s="16">
        <v>20</v>
      </c>
      <c r="B62" s="17">
        <f>VLOOKUP($A62,descente!$A$1:$Q$113,2,FALSE)</f>
        <v>351734</v>
      </c>
      <c r="C62" s="17" t="str">
        <f>VLOOKUP($A62,descente!$A$1:$Q$113,3,FALSE)</f>
        <v>COMPETITION</v>
      </c>
      <c r="D62" s="17" t="str">
        <f>VLOOKUP($A62,descente!$A$1:$Q$113,4,FALSE)</f>
        <v>PRECIGOUX</v>
      </c>
      <c r="E62" s="17" t="str">
        <f>VLOOKUP($A62,descente!$A$1:$Q$113,5,FALSE)</f>
        <v>THEO</v>
      </c>
      <c r="F62" s="17" t="str">
        <f>VLOOKUP($A62,descente!$A$1:$Q$113,7,FALSE)</f>
        <v>Homme</v>
      </c>
      <c r="G62" s="17" t="str">
        <f>VLOOKUP($A62,descente!$A$1:$Q$113,9,FALSE)</f>
        <v>CK DE QUIMPER CORNOUAILLE</v>
      </c>
      <c r="H62" s="17" t="str">
        <f>VLOOKUP($A62,descente!$A$1:$Q$113,10,FALSE)</f>
        <v>MINIME</v>
      </c>
      <c r="I62" s="17">
        <f>VLOOKUP($A62,descente!$A$1:$Q$113,17,FALSE)</f>
        <v>1</v>
      </c>
      <c r="J62" s="17">
        <f>VLOOKUP($A62,'slalom kayak'!A$1:X$113,24,FALSE)</f>
        <v>32</v>
      </c>
      <c r="K62" s="17" t="str">
        <f>IFERROR(VLOOKUP($A62,'slalom canoe'!A$1:U$12,21,FALSE),"")</f>
        <v/>
      </c>
      <c r="L62" s="17">
        <f>VLOOKUP($A62,border!C$1:N$98,12,FALSE)</f>
        <v>14</v>
      </c>
      <c r="M62" s="17">
        <f>I62+MIN(J62,K62)+L62</f>
        <v>47</v>
      </c>
      <c r="N62" s="16">
        <v>17</v>
      </c>
    </row>
    <row r="63" spans="1:14" s="14" customFormat="1" x14ac:dyDescent="0.3">
      <c r="A63" s="16">
        <v>28</v>
      </c>
      <c r="B63" s="17">
        <f>VLOOKUP($A63,descente!$A$1:$Q$113,2,FALSE)</f>
        <v>421883</v>
      </c>
      <c r="C63" s="17" t="str">
        <f>VLOOKUP($A63,descente!$A$1:$Q$113,3,FALSE)</f>
        <v>COMPETITION</v>
      </c>
      <c r="D63" s="17" t="str">
        <f>VLOOKUP($A63,descente!$A$1:$Q$113,4,FALSE)</f>
        <v>PETIBON</v>
      </c>
      <c r="E63" s="17" t="str">
        <f>VLOOKUP($A63,descente!$A$1:$Q$113,5,FALSE)</f>
        <v>SAMUEL</v>
      </c>
      <c r="F63" s="17" t="str">
        <f>VLOOKUP($A63,descente!$A$1:$Q$113,7,FALSE)</f>
        <v>Homme</v>
      </c>
      <c r="G63" s="17" t="str">
        <f>VLOOKUP($A63,descente!$A$1:$Q$113,9,FALSE)</f>
        <v>LES ALLIGATORS - LANDERNEAU</v>
      </c>
      <c r="H63" s="17" t="str">
        <f>VLOOKUP($A63,descente!$A$1:$Q$113,10,FALSE)</f>
        <v>MINIME</v>
      </c>
      <c r="I63" s="17">
        <f>VLOOKUP($A63,descente!$A$1:$Q$113,17,FALSE)</f>
        <v>7</v>
      </c>
      <c r="J63" s="17">
        <f>VLOOKUP($A63,'slalom kayak'!A$1:X$113,24,FALSE)</f>
        <v>7</v>
      </c>
      <c r="K63" s="17" t="str">
        <f>IFERROR(VLOOKUP($A63,'slalom canoe'!A$1:U$12,21,FALSE),"")</f>
        <v/>
      </c>
      <c r="L63" s="17">
        <f>VLOOKUP($A63,border!C$1:N$98,12,FALSE)</f>
        <v>33</v>
      </c>
      <c r="M63" s="17">
        <f>I63+MIN(J63,K63)+L63</f>
        <v>47</v>
      </c>
      <c r="N63" s="16">
        <v>18</v>
      </c>
    </row>
    <row r="64" spans="1:14" s="14" customFormat="1" x14ac:dyDescent="0.3">
      <c r="A64" s="16">
        <v>5</v>
      </c>
      <c r="B64" s="17">
        <f>VLOOKUP($A64,descente!$A$1:$Q$113,2,FALSE)</f>
        <v>379842</v>
      </c>
      <c r="C64" s="17" t="str">
        <f>VLOOKUP($A64,descente!$A$1:$Q$113,3,FALSE)</f>
        <v>COMPETITION</v>
      </c>
      <c r="D64" s="17" t="str">
        <f>VLOOKUP($A64,descente!$A$1:$Q$113,4,FALSE)</f>
        <v>LHERMINE</v>
      </c>
      <c r="E64" s="17" t="str">
        <f>VLOOKUP($A64,descente!$A$1:$Q$113,5,FALSE)</f>
        <v>KERRIAN</v>
      </c>
      <c r="F64" s="17" t="str">
        <f>VLOOKUP($A64,descente!$A$1:$Q$113,7,FALSE)</f>
        <v>Homme</v>
      </c>
      <c r="G64" s="17" t="str">
        <f>VLOOKUP($A64,descente!$A$1:$Q$113,9,FALSE)</f>
        <v>CANOE CLUB DU LIE</v>
      </c>
      <c r="H64" s="17" t="str">
        <f>VLOOKUP($A64,descente!$A$1:$Q$113,10,FALSE)</f>
        <v>MINIME</v>
      </c>
      <c r="I64" s="17">
        <f>VLOOKUP($A64,descente!$A$1:$Q$113,17,FALSE)</f>
        <v>17</v>
      </c>
      <c r="J64" s="17">
        <f>VLOOKUP($A64,'slalom kayak'!A$1:X$113,24,FALSE)</f>
        <v>20</v>
      </c>
      <c r="K64" s="17" t="str">
        <f>IFERROR(VLOOKUP($A64,'slalom canoe'!A$1:U$12,21,FALSE),"")</f>
        <v/>
      </c>
      <c r="L64" s="17">
        <f>VLOOKUP($A64,border!C$1:N$98,12,FALSE)</f>
        <v>13</v>
      </c>
      <c r="M64" s="17">
        <f>I64+MIN(J64,K64)+L64</f>
        <v>50</v>
      </c>
      <c r="N64" s="16">
        <v>19</v>
      </c>
    </row>
    <row r="65" spans="1:14" s="14" customFormat="1" x14ac:dyDescent="0.3">
      <c r="A65" s="16">
        <v>8</v>
      </c>
      <c r="B65" s="17">
        <f>VLOOKUP($A65,descente!$A$1:$Q$113,2,FALSE)</f>
        <v>347411</v>
      </c>
      <c r="C65" s="17" t="str">
        <f>VLOOKUP($A65,descente!$A$1:$Q$113,3,FALSE)</f>
        <v>COMPETITION</v>
      </c>
      <c r="D65" s="17" t="str">
        <f>VLOOKUP($A65,descente!$A$1:$Q$113,4,FALSE)</f>
        <v>BOULLEAUX VIVENT</v>
      </c>
      <c r="E65" s="17" t="str">
        <f>VLOOKUP($A65,descente!$A$1:$Q$113,5,FALSE)</f>
        <v>PIERRE-ARMAND</v>
      </c>
      <c r="F65" s="17" t="str">
        <f>VLOOKUP($A65,descente!$A$1:$Q$113,7,FALSE)</f>
        <v>Homme</v>
      </c>
      <c r="G65" s="17" t="str">
        <f>VLOOKUP($A65,descente!$A$1:$Q$113,9,FALSE)</f>
        <v>CLUB CANOE KAYAK DE LA RANCE</v>
      </c>
      <c r="H65" s="17" t="str">
        <f>VLOOKUP($A65,descente!$A$1:$Q$113,10,FALSE)</f>
        <v>MINIME</v>
      </c>
      <c r="I65" s="17">
        <f>VLOOKUP($A65,descente!$A$1:$Q$113,17,FALSE)</f>
        <v>6</v>
      </c>
      <c r="J65" s="17">
        <f>VLOOKUP($A65,'slalom kayak'!A$1:X$113,24,FALSE)</f>
        <v>25</v>
      </c>
      <c r="K65" s="17" t="str">
        <f>IFERROR(VLOOKUP($A65,'slalom canoe'!A$1:U$12,21,FALSE),"")</f>
        <v/>
      </c>
      <c r="L65" s="17">
        <f>VLOOKUP($A65,border!C$1:N$98,12,FALSE)</f>
        <v>22</v>
      </c>
      <c r="M65" s="17">
        <f>I65+MIN(J65,K65)+L65</f>
        <v>53</v>
      </c>
      <c r="N65" s="16">
        <v>20</v>
      </c>
    </row>
    <row r="66" spans="1:14" s="14" customFormat="1" x14ac:dyDescent="0.3">
      <c r="A66" s="16">
        <v>24</v>
      </c>
      <c r="B66" s="17">
        <f>VLOOKUP($A66,descente!$A$1:$Q$113,2,FALSE)</f>
        <v>370945</v>
      </c>
      <c r="C66" s="17" t="str">
        <f>VLOOKUP($A66,descente!$A$1:$Q$113,3,FALSE)</f>
        <v>COMPETITION</v>
      </c>
      <c r="D66" s="17" t="str">
        <f>VLOOKUP($A66,descente!$A$1:$Q$113,4,FALSE)</f>
        <v>LEFEE</v>
      </c>
      <c r="E66" s="17" t="str">
        <f>VLOOKUP($A66,descente!$A$1:$Q$113,5,FALSE)</f>
        <v>NATHAEL</v>
      </c>
      <c r="F66" s="17" t="str">
        <f>VLOOKUP($A66,descente!$A$1:$Q$113,7,FALSE)</f>
        <v>Homme</v>
      </c>
      <c r="G66" s="17" t="str">
        <f>VLOOKUP($A66,descente!$A$1:$Q$113,9,FALSE)</f>
        <v>CANOE KAYAK DE QUIMPERLE</v>
      </c>
      <c r="H66" s="17" t="str">
        <f>VLOOKUP($A66,descente!$A$1:$Q$113,10,FALSE)</f>
        <v>MINIME</v>
      </c>
      <c r="I66" s="17">
        <f>VLOOKUP($A66,descente!$A$1:$Q$113,17,FALSE)</f>
        <v>12</v>
      </c>
      <c r="J66" s="17">
        <f>VLOOKUP($A66,'slalom kayak'!A$1:X$113,24,FALSE)</f>
        <v>18</v>
      </c>
      <c r="K66" s="17" t="str">
        <f>IFERROR(VLOOKUP($A66,'slalom canoe'!A$1:U$12,21,FALSE),"")</f>
        <v/>
      </c>
      <c r="L66" s="17">
        <f>VLOOKUP($A66,border!C$1:N$98,12,FALSE)</f>
        <v>23</v>
      </c>
      <c r="M66" s="17">
        <f>I66+MIN(J66,K66)+L66</f>
        <v>53</v>
      </c>
      <c r="N66" s="16">
        <v>21</v>
      </c>
    </row>
    <row r="67" spans="1:14" s="14" customFormat="1" x14ac:dyDescent="0.3">
      <c r="A67" s="16">
        <v>7</v>
      </c>
      <c r="B67" s="17">
        <f>VLOOKUP($A67,descente!$A$1:$Q$113,2,FALSE)</f>
        <v>311678</v>
      </c>
      <c r="C67" s="17" t="str">
        <f>VLOOKUP($A67,descente!$A$1:$Q$113,3,FALSE)</f>
        <v>COMPETITION</v>
      </c>
      <c r="D67" s="17" t="str">
        <f>VLOOKUP($A67,descente!$A$1:$Q$113,4,FALSE)</f>
        <v>MOELLO</v>
      </c>
      <c r="E67" s="17" t="str">
        <f>VLOOKUP($A67,descente!$A$1:$Q$113,5,FALSE)</f>
        <v>ALEXIS</v>
      </c>
      <c r="F67" s="17" t="str">
        <f>VLOOKUP($A67,descente!$A$1:$Q$113,7,FALSE)</f>
        <v>Homme</v>
      </c>
      <c r="G67" s="17" t="str">
        <f>VLOOKUP($A67,descente!$A$1:$Q$113,9,FALSE)</f>
        <v>C.K.C. GUINGAMPAIS</v>
      </c>
      <c r="H67" s="17" t="str">
        <f>VLOOKUP($A67,descente!$A$1:$Q$113,10,FALSE)</f>
        <v>MINIME</v>
      </c>
      <c r="I67" s="17">
        <f>VLOOKUP($A67,descente!$A$1:$Q$113,17,FALSE)</f>
        <v>18</v>
      </c>
      <c r="J67" s="17">
        <f>VLOOKUP($A67,'slalom kayak'!A$1:X$113,24,FALSE)</f>
        <v>29</v>
      </c>
      <c r="K67" s="17" t="str">
        <f>IFERROR(VLOOKUP($A67,'slalom canoe'!A$1:U$12,21,FALSE),"")</f>
        <v/>
      </c>
      <c r="L67" s="17">
        <f>VLOOKUP($A67,border!C$1:N$98,12,FALSE)</f>
        <v>9</v>
      </c>
      <c r="M67" s="17">
        <f>I67+MIN(J67,K67)+L67</f>
        <v>56</v>
      </c>
      <c r="N67" s="16">
        <v>22</v>
      </c>
    </row>
    <row r="68" spans="1:14" s="14" customFormat="1" x14ac:dyDescent="0.3">
      <c r="A68" s="16">
        <v>42</v>
      </c>
      <c r="B68" s="17">
        <f>VLOOKUP($A68,descente!$A$1:$Q$113,2,FALSE)</f>
        <v>376456</v>
      </c>
      <c r="C68" s="17" t="str">
        <f>VLOOKUP($A68,descente!$A$1:$Q$113,3,FALSE)</f>
        <v>COMPETITION</v>
      </c>
      <c r="D68" s="17" t="str">
        <f>VLOOKUP($A68,descente!$A$1:$Q$113,4,FALSE)</f>
        <v>PRENEY</v>
      </c>
      <c r="E68" s="17" t="str">
        <f>VLOOKUP($A68,descente!$A$1:$Q$113,5,FALSE)</f>
        <v>ZADIG</v>
      </c>
      <c r="F68" s="17" t="str">
        <f>VLOOKUP($A68,descente!$A$1:$Q$113,7,FALSE)</f>
        <v>Homme</v>
      </c>
      <c r="G68" s="17" t="str">
        <f>VLOOKUP($A68,descente!$A$1:$Q$113,9,FALSE)</f>
        <v xml:space="preserve">PLUMELIAU CANOE KAYAK </v>
      </c>
      <c r="H68" s="17" t="str">
        <f>VLOOKUP($A68,descente!$A$1:$Q$113,10,FALSE)</f>
        <v>MINIME</v>
      </c>
      <c r="I68" s="17">
        <f>VLOOKUP($A68,descente!$A$1:$Q$113,17,FALSE)</f>
        <v>26</v>
      </c>
      <c r="J68" s="17">
        <f>VLOOKUP($A68,'slalom kayak'!A$1:X$113,24,FALSE)</f>
        <v>13</v>
      </c>
      <c r="K68" s="17" t="str">
        <f>IFERROR(VLOOKUP($A68,'slalom canoe'!A$1:U$12,21,FALSE),"")</f>
        <v/>
      </c>
      <c r="L68" s="17">
        <f>VLOOKUP($A68,border!C$1:N$98,12,FALSE)</f>
        <v>18</v>
      </c>
      <c r="M68" s="17">
        <f>I68+MIN(J68,K68)+L68</f>
        <v>57</v>
      </c>
      <c r="N68" s="16">
        <v>23</v>
      </c>
    </row>
    <row r="69" spans="1:14" s="14" customFormat="1" x14ac:dyDescent="0.3">
      <c r="A69" s="16">
        <v>37</v>
      </c>
      <c r="B69" s="17">
        <f>VLOOKUP($A69,descente!$A$1:$Q$113,2,FALSE)</f>
        <v>352950</v>
      </c>
      <c r="C69" s="17" t="str">
        <f>VLOOKUP($A69,descente!$A$1:$Q$113,3,FALSE)</f>
        <v>COMPETITION</v>
      </c>
      <c r="D69" s="17" t="str">
        <f>VLOOKUP($A69,descente!$A$1:$Q$113,4,FALSE)</f>
        <v>NEDELLEC</v>
      </c>
      <c r="E69" s="17" t="str">
        <f>VLOOKUP($A69,descente!$A$1:$Q$113,5,FALSE)</f>
        <v>TITOUAN</v>
      </c>
      <c r="F69" s="17" t="str">
        <f>VLOOKUP($A69,descente!$A$1:$Q$113,7,FALSE)</f>
        <v>Homme</v>
      </c>
      <c r="G69" s="17" t="str">
        <f>VLOOKUP($A69,descente!$A$1:$Q$113,9,FALSE)</f>
        <v>CANOE KAYAK CLUB DE FEINS</v>
      </c>
      <c r="H69" s="17" t="str">
        <f>VLOOKUP($A69,descente!$A$1:$Q$113,10,FALSE)</f>
        <v>MINIME</v>
      </c>
      <c r="I69" s="17">
        <f>VLOOKUP($A69,descente!$A$1:$Q$113,17,FALSE)</f>
        <v>28</v>
      </c>
      <c r="J69" s="17">
        <f>VLOOKUP($A69,'slalom kayak'!A$1:X$113,24,FALSE)</f>
        <v>23</v>
      </c>
      <c r="K69" s="17" t="str">
        <f>IFERROR(VLOOKUP($A69,'slalom canoe'!A$1:U$12,21,FALSE),"")</f>
        <v/>
      </c>
      <c r="L69" s="17">
        <f>VLOOKUP($A69,border!C$1:N$98,12,FALSE)</f>
        <v>12</v>
      </c>
      <c r="M69" s="17">
        <f>I69+MIN(J69,K69)+L69</f>
        <v>63</v>
      </c>
      <c r="N69" s="16">
        <v>24</v>
      </c>
    </row>
    <row r="70" spans="1:14" s="14" customFormat="1" x14ac:dyDescent="0.3">
      <c r="A70" s="16">
        <v>12</v>
      </c>
      <c r="B70" s="17">
        <f>VLOOKUP($A70,descente!$A$1:$Q$113,2,FALSE)</f>
        <v>327283</v>
      </c>
      <c r="C70" s="17" t="str">
        <f>VLOOKUP($A70,descente!$A$1:$Q$113,3,FALSE)</f>
        <v>COMPETITION</v>
      </c>
      <c r="D70" s="17" t="str">
        <f>VLOOKUP($A70,descente!$A$1:$Q$113,4,FALSE)</f>
        <v>LE PETIT</v>
      </c>
      <c r="E70" s="17" t="str">
        <f>VLOOKUP($A70,descente!$A$1:$Q$113,5,FALSE)</f>
        <v>TELIO</v>
      </c>
      <c r="F70" s="17" t="str">
        <f>VLOOKUP($A70,descente!$A$1:$Q$113,7,FALSE)</f>
        <v>Homme</v>
      </c>
      <c r="G70" s="17" t="str">
        <f>VLOOKUP($A70,descente!$A$1:$Q$113,9,FALSE)</f>
        <v>CLUB CANOE KAYAK DE LA RANCE</v>
      </c>
      <c r="H70" s="17" t="str">
        <f>VLOOKUP($A70,descente!$A$1:$Q$113,10,FALSE)</f>
        <v>MINIME</v>
      </c>
      <c r="I70" s="17">
        <f>VLOOKUP($A70,descente!$A$1:$Q$113,17,FALSE)</f>
        <v>19</v>
      </c>
      <c r="J70" s="17">
        <f>VLOOKUP($A70,'slalom kayak'!A$1:X$113,24,FALSE)</f>
        <v>15</v>
      </c>
      <c r="K70" s="17" t="str">
        <f>IFERROR(VLOOKUP($A70,'slalom canoe'!A$1:U$12,21,FALSE),"")</f>
        <v/>
      </c>
      <c r="L70" s="17">
        <f>VLOOKUP($A70,border!C$1:N$98,12,FALSE)</f>
        <v>32</v>
      </c>
      <c r="M70" s="17">
        <f>I70+MIN(J70,K70)+L70</f>
        <v>66</v>
      </c>
      <c r="N70" s="16">
        <v>25</v>
      </c>
    </row>
    <row r="71" spans="1:14" s="14" customFormat="1" x14ac:dyDescent="0.3">
      <c r="A71" s="16">
        <v>23</v>
      </c>
      <c r="B71" s="17">
        <f>VLOOKUP($A71,descente!$A$1:$Q$113,2,FALSE)</f>
        <v>354680</v>
      </c>
      <c r="C71" s="17" t="str">
        <f>VLOOKUP($A71,descente!$A$1:$Q$113,3,FALSE)</f>
        <v>COMPETITION</v>
      </c>
      <c r="D71" s="17" t="str">
        <f>VLOOKUP($A71,descente!$A$1:$Q$113,4,FALSE)</f>
        <v>ROSPAPE</v>
      </c>
      <c r="E71" s="17" t="str">
        <f>VLOOKUP($A71,descente!$A$1:$Q$113,5,FALSE)</f>
        <v>KONOGAN</v>
      </c>
      <c r="F71" s="17" t="str">
        <f>VLOOKUP($A71,descente!$A$1:$Q$113,7,FALSE)</f>
        <v>Homme</v>
      </c>
      <c r="G71" s="17" t="str">
        <f>VLOOKUP($A71,descente!$A$1:$Q$113,9,FALSE)</f>
        <v>CK DE QUIMPER CORNOUAILLE</v>
      </c>
      <c r="H71" s="17" t="str">
        <f>VLOOKUP($A71,descente!$A$1:$Q$113,10,FALSE)</f>
        <v>MINIME</v>
      </c>
      <c r="I71" s="17">
        <f>VLOOKUP($A71,descente!$A$1:$Q$113,17,FALSE)</f>
        <v>25</v>
      </c>
      <c r="J71" s="17">
        <f>VLOOKUP($A71,'slalom kayak'!A$1:X$113,24,FALSE)</f>
        <v>14</v>
      </c>
      <c r="K71" s="17" t="str">
        <f>IFERROR(VLOOKUP($A71,'slalom canoe'!A$1:U$12,21,FALSE),"")</f>
        <v/>
      </c>
      <c r="L71" s="17">
        <f>VLOOKUP($A71,border!C$1:N$98,12,FALSE)</f>
        <v>30</v>
      </c>
      <c r="M71" s="17">
        <f>I71+MIN(J71,K71)+L71</f>
        <v>69</v>
      </c>
      <c r="N71" s="16">
        <v>26</v>
      </c>
    </row>
    <row r="72" spans="1:14" s="14" customFormat="1" x14ac:dyDescent="0.3">
      <c r="A72" s="16">
        <v>10</v>
      </c>
      <c r="B72" s="17">
        <f>VLOOKUP($A72,descente!$A$1:$Q$113,2,FALSE)</f>
        <v>421992</v>
      </c>
      <c r="C72" s="17" t="str">
        <f>VLOOKUP($A72,descente!$A$1:$Q$113,3,FALSE)</f>
        <v>COMPETITION</v>
      </c>
      <c r="D72" s="17" t="str">
        <f>VLOOKUP($A72,descente!$A$1:$Q$113,4,FALSE)</f>
        <v>EXERTIER-MONNARD</v>
      </c>
      <c r="E72" s="17" t="str">
        <f>VLOOKUP($A72,descente!$A$1:$Q$113,5,FALSE)</f>
        <v>THOMAS</v>
      </c>
      <c r="F72" s="17" t="str">
        <f>VLOOKUP($A72,descente!$A$1:$Q$113,7,FALSE)</f>
        <v>Homme</v>
      </c>
      <c r="G72" s="17" t="str">
        <f>VLOOKUP($A72,descente!$A$1:$Q$113,9,FALSE)</f>
        <v>CLUB CANOE KAYAK DE LA RANCE</v>
      </c>
      <c r="H72" s="17" t="str">
        <f>VLOOKUP($A72,descente!$A$1:$Q$113,10,FALSE)</f>
        <v>MINIME</v>
      </c>
      <c r="I72" s="17">
        <f>VLOOKUP($A72,descente!$A$1:$Q$113,17,FALSE)</f>
        <v>21</v>
      </c>
      <c r="J72" s="17">
        <f>VLOOKUP($A72,'slalom kayak'!A$1:X$113,24,FALSE)</f>
        <v>34</v>
      </c>
      <c r="K72" s="17" t="str">
        <f>IFERROR(VLOOKUP($A72,'slalom canoe'!A$1:U$12,21,FALSE),"")</f>
        <v/>
      </c>
      <c r="L72" s="17">
        <f>VLOOKUP($A72,border!C$1:N$98,12,FALSE)</f>
        <v>21</v>
      </c>
      <c r="M72" s="17">
        <f>I72+MIN(J72,K72)+L72</f>
        <v>76</v>
      </c>
      <c r="N72" s="16">
        <v>27</v>
      </c>
    </row>
    <row r="73" spans="1:14" s="14" customFormat="1" x14ac:dyDescent="0.3">
      <c r="A73" s="16">
        <v>15</v>
      </c>
      <c r="B73" s="17">
        <f>VLOOKUP($A73,descente!$A$1:$Q$113,2,FALSE)</f>
        <v>349613</v>
      </c>
      <c r="C73" s="17" t="str">
        <f>VLOOKUP($A73,descente!$A$1:$Q$113,3,FALSE)</f>
        <v>COMPETITION</v>
      </c>
      <c r="D73" s="17" t="str">
        <f>VLOOKUP($A73,descente!$A$1:$Q$113,4,FALSE)</f>
        <v>CATEZ MILET</v>
      </c>
      <c r="E73" s="17" t="str">
        <f>VLOOKUP($A73,descente!$A$1:$Q$113,5,FALSE)</f>
        <v>ARTHUR</v>
      </c>
      <c r="F73" s="17" t="str">
        <f>VLOOKUP($A73,descente!$A$1:$Q$113,7,FALSE)</f>
        <v>Homme</v>
      </c>
      <c r="G73" s="17" t="str">
        <f>VLOOKUP($A73,descente!$A$1:$Q$113,9,FALSE)</f>
        <v>CK DE QUIMPER CORNOUAILLE</v>
      </c>
      <c r="H73" s="17" t="str">
        <f>VLOOKUP($A73,descente!$A$1:$Q$113,10,FALSE)</f>
        <v>MINIME</v>
      </c>
      <c r="I73" s="17">
        <f>VLOOKUP($A73,descente!$A$1:$Q$113,17,FALSE)</f>
        <v>31</v>
      </c>
      <c r="J73" s="17">
        <f>VLOOKUP($A73,'slalom kayak'!A$1:X$113,24,FALSE)</f>
        <v>22</v>
      </c>
      <c r="K73" s="17" t="str">
        <f>IFERROR(VLOOKUP($A73,'slalom canoe'!A$1:U$12,21,FALSE),"")</f>
        <v/>
      </c>
      <c r="L73" s="17">
        <f>VLOOKUP($A73,border!C$1:N$98,12,FALSE)</f>
        <v>25</v>
      </c>
      <c r="M73" s="17">
        <f>I73+MIN(J73,K73)+L73</f>
        <v>78</v>
      </c>
      <c r="N73" s="16">
        <v>28</v>
      </c>
    </row>
    <row r="74" spans="1:14" s="14" customFormat="1" x14ac:dyDescent="0.3">
      <c r="A74" s="16">
        <v>19</v>
      </c>
      <c r="B74" s="17">
        <f>VLOOKUP($A74,descente!$A$1:$Q$113,2,FALSE)</f>
        <v>374829</v>
      </c>
      <c r="C74" s="17" t="str">
        <f>VLOOKUP($A74,descente!$A$1:$Q$113,3,FALSE)</f>
        <v>COMPETITION</v>
      </c>
      <c r="D74" s="17" t="str">
        <f>VLOOKUP($A74,descente!$A$1:$Q$113,4,FALSE)</f>
        <v>LETTY</v>
      </c>
      <c r="E74" s="17" t="str">
        <f>VLOOKUP($A74,descente!$A$1:$Q$113,5,FALSE)</f>
        <v>JEAN</v>
      </c>
      <c r="F74" s="17" t="str">
        <f>VLOOKUP($A74,descente!$A$1:$Q$113,7,FALSE)</f>
        <v>Homme</v>
      </c>
      <c r="G74" s="17" t="str">
        <f>VLOOKUP($A74,descente!$A$1:$Q$113,9,FALSE)</f>
        <v>CK DE QUIMPER CORNOUAILLE</v>
      </c>
      <c r="H74" s="17" t="str">
        <f>VLOOKUP($A74,descente!$A$1:$Q$113,10,FALSE)</f>
        <v>MINIME</v>
      </c>
      <c r="I74" s="17">
        <f>VLOOKUP($A74,descente!$A$1:$Q$113,17,FALSE)</f>
        <v>22</v>
      </c>
      <c r="J74" s="17">
        <f>VLOOKUP($A74,'slalom kayak'!A$1:X$113,24,FALSE)</f>
        <v>21</v>
      </c>
      <c r="K74" s="17" t="str">
        <f>IFERROR(VLOOKUP($A74,'slalom canoe'!A$1:U$12,21,FALSE),"")</f>
        <v/>
      </c>
      <c r="L74" s="17">
        <f>VLOOKUP($A74,border!C$1:N$98,12,FALSE)</f>
        <v>36</v>
      </c>
      <c r="M74" s="17">
        <f>I74+MIN(J74,K74)+L74</f>
        <v>79</v>
      </c>
      <c r="N74" s="16">
        <v>29</v>
      </c>
    </row>
    <row r="75" spans="1:14" s="14" customFormat="1" x14ac:dyDescent="0.3">
      <c r="A75" s="16">
        <v>26</v>
      </c>
      <c r="B75" s="17">
        <f>VLOOKUP($A75,descente!$A$1:$Q$113,2,FALSE)</f>
        <v>421878</v>
      </c>
      <c r="C75" s="17" t="str">
        <f>VLOOKUP($A75,descente!$A$1:$Q$113,3,FALSE)</f>
        <v>COMPETITION</v>
      </c>
      <c r="D75" s="17" t="str">
        <f>VLOOKUP($A75,descente!$A$1:$Q$113,4,FALSE)</f>
        <v>LE ROUX</v>
      </c>
      <c r="E75" s="17" t="str">
        <f>VLOOKUP($A75,descente!$A$1:$Q$113,5,FALSE)</f>
        <v>ELIAN</v>
      </c>
      <c r="F75" s="17" t="str">
        <f>VLOOKUP($A75,descente!$A$1:$Q$113,7,FALSE)</f>
        <v>Homme</v>
      </c>
      <c r="G75" s="17" t="str">
        <f>VLOOKUP($A75,descente!$A$1:$Q$113,9,FALSE)</f>
        <v>LES ALLIGATORS - LANDERNEAU</v>
      </c>
      <c r="H75" s="17" t="str">
        <f>VLOOKUP($A75,descente!$A$1:$Q$113,10,FALSE)</f>
        <v>MINIME</v>
      </c>
      <c r="I75" s="17">
        <f>VLOOKUP($A75,descente!$A$1:$Q$113,17,FALSE)</f>
        <v>24</v>
      </c>
      <c r="J75" s="17">
        <f>VLOOKUP($A75,'slalom kayak'!A$1:X$113,24,FALSE)</f>
        <v>24</v>
      </c>
      <c r="K75" s="17" t="str">
        <f>IFERROR(VLOOKUP($A75,'slalom canoe'!A$1:U$12,21,FALSE),"")</f>
        <v/>
      </c>
      <c r="L75" s="17">
        <f>VLOOKUP($A75,border!C$1:N$98,12,FALSE)</f>
        <v>34</v>
      </c>
      <c r="M75" s="17">
        <f>I75+MIN(J75,K75)+L75</f>
        <v>82</v>
      </c>
      <c r="N75" s="16">
        <v>30</v>
      </c>
    </row>
    <row r="76" spans="1:14" s="14" customFormat="1" x14ac:dyDescent="0.3">
      <c r="A76" s="16">
        <v>21</v>
      </c>
      <c r="B76" s="17">
        <f>VLOOKUP($A76,descente!$A$1:$Q$113,2,FALSE)</f>
        <v>374830</v>
      </c>
      <c r="C76" s="17" t="str">
        <f>VLOOKUP($A76,descente!$A$1:$Q$113,3,FALSE)</f>
        <v>COMPETITION</v>
      </c>
      <c r="D76" s="17" t="str">
        <f>VLOOKUP($A76,descente!$A$1:$Q$113,4,FALSE)</f>
        <v>ROMEUR</v>
      </c>
      <c r="E76" s="17" t="str">
        <f>VLOOKUP($A76,descente!$A$1:$Q$113,5,FALSE)</f>
        <v>ANSELME</v>
      </c>
      <c r="F76" s="17" t="str">
        <f>VLOOKUP($A76,descente!$A$1:$Q$113,7,FALSE)</f>
        <v>Homme</v>
      </c>
      <c r="G76" s="17" t="str">
        <f>VLOOKUP($A76,descente!$A$1:$Q$113,9,FALSE)</f>
        <v>CK DE QUIMPER CORNOUAILLE</v>
      </c>
      <c r="H76" s="17" t="str">
        <f>VLOOKUP($A76,descente!$A$1:$Q$113,10,FALSE)</f>
        <v>MINIME</v>
      </c>
      <c r="I76" s="17">
        <f>VLOOKUP($A76,descente!$A$1:$Q$113,17,FALSE)</f>
        <v>29</v>
      </c>
      <c r="J76" s="17">
        <f>VLOOKUP($A76,'slalom kayak'!A$1:X$113,24,FALSE)</f>
        <v>27</v>
      </c>
      <c r="K76" s="17" t="str">
        <f>IFERROR(VLOOKUP($A76,'slalom canoe'!A$1:U$12,21,FALSE),"")</f>
        <v/>
      </c>
      <c r="L76" s="17">
        <f>VLOOKUP($A76,border!C$1:N$98,12,FALSE)</f>
        <v>27</v>
      </c>
      <c r="M76" s="17">
        <f>I76+MIN(J76,K76)+L76</f>
        <v>83</v>
      </c>
      <c r="N76" s="16">
        <v>31</v>
      </c>
    </row>
    <row r="77" spans="1:14" s="14" customFormat="1" x14ac:dyDescent="0.3">
      <c r="A77" s="16">
        <v>18</v>
      </c>
      <c r="B77" s="17">
        <f>VLOOKUP($A77,descente!$A$1:$Q$113,2,FALSE)</f>
        <v>380170</v>
      </c>
      <c r="C77" s="17" t="str">
        <f>VLOOKUP($A77,descente!$A$1:$Q$113,3,FALSE)</f>
        <v>COMPETITION</v>
      </c>
      <c r="D77" s="17" t="str">
        <f>VLOOKUP($A77,descente!$A$1:$Q$113,4,FALSE)</f>
        <v>LE MOAN</v>
      </c>
      <c r="E77" s="17" t="str">
        <f>VLOOKUP($A77,descente!$A$1:$Q$113,5,FALSE)</f>
        <v>MATHEO</v>
      </c>
      <c r="F77" s="17" t="str">
        <f>VLOOKUP($A77,descente!$A$1:$Q$113,7,FALSE)</f>
        <v>Homme</v>
      </c>
      <c r="G77" s="17" t="str">
        <f>VLOOKUP($A77,descente!$A$1:$Q$113,9,FALSE)</f>
        <v>CK DE QUIMPER CORNOUAILLE</v>
      </c>
      <c r="H77" s="17" t="str">
        <f>VLOOKUP($A77,descente!$A$1:$Q$113,10,FALSE)</f>
        <v>MINIME</v>
      </c>
      <c r="I77" s="17">
        <f>VLOOKUP($A77,descente!$A$1:$Q$113,17,FALSE)</f>
        <v>20</v>
      </c>
      <c r="J77" s="17">
        <f>VLOOKUP($A77,'slalom kayak'!A$1:X$113,24,FALSE)</f>
        <v>33</v>
      </c>
      <c r="K77" s="17" t="str">
        <f>IFERROR(VLOOKUP($A77,'slalom canoe'!A$1:U$12,21,FALSE),"")</f>
        <v/>
      </c>
      <c r="L77" s="17">
        <f>VLOOKUP($A77,border!C$1:N$98,12,FALSE)</f>
        <v>35</v>
      </c>
      <c r="M77" s="17">
        <f>I77+MIN(J77,K77)+L77</f>
        <v>88</v>
      </c>
      <c r="N77" s="16">
        <v>32</v>
      </c>
    </row>
    <row r="78" spans="1:14" s="14" customFormat="1" x14ac:dyDescent="0.3">
      <c r="A78" s="16">
        <v>3</v>
      </c>
      <c r="B78" s="17">
        <f>VLOOKUP($A78,descente!$A$1:$Q$113,2,FALSE)</f>
        <v>482388</v>
      </c>
      <c r="C78" s="17" t="str">
        <f>VLOOKUP($A78,descente!$A$1:$Q$113,3,FALSE)</f>
        <v>COMPETITION</v>
      </c>
      <c r="D78" s="17" t="str">
        <f>VLOOKUP($A78,descente!$A$1:$Q$113,4,FALSE)</f>
        <v>LE ROUZES</v>
      </c>
      <c r="E78" s="17" t="str">
        <f>VLOOKUP($A78,descente!$A$1:$Q$113,5,FALSE)</f>
        <v>NOLHAN</v>
      </c>
      <c r="F78" s="17" t="str">
        <f>VLOOKUP($A78,descente!$A$1:$Q$113,7,FALSE)</f>
        <v>Homme</v>
      </c>
      <c r="G78" s="17" t="str">
        <f>VLOOKUP($A78,descente!$A$1:$Q$113,9,FALSE)</f>
        <v>LA ROCHE DERRIEN CANOE KAYAK</v>
      </c>
      <c r="H78" s="17" t="str">
        <f>VLOOKUP($A78,descente!$A$1:$Q$113,10,FALSE)</f>
        <v>MINIME</v>
      </c>
      <c r="I78" s="17">
        <f>VLOOKUP($A78,descente!$A$1:$Q$113,17,FALSE)</f>
        <v>32</v>
      </c>
      <c r="J78" s="17">
        <f>VLOOKUP($A78,'slalom kayak'!A$1:X$113,24,FALSE)</f>
        <v>30</v>
      </c>
      <c r="K78" s="17" t="str">
        <f>IFERROR(VLOOKUP($A78,'slalom canoe'!A$1:U$12,21,FALSE),"")</f>
        <v/>
      </c>
      <c r="L78" s="17">
        <f>VLOOKUP($A78,border!C$1:N$98,12,FALSE)</f>
        <v>29</v>
      </c>
      <c r="M78" s="17">
        <f>I78+MIN(J78,K78)+L78</f>
        <v>91</v>
      </c>
      <c r="N78" s="16">
        <v>33</v>
      </c>
    </row>
    <row r="79" spans="1:14" s="14" customFormat="1" x14ac:dyDescent="0.3">
      <c r="A79" s="16">
        <v>40</v>
      </c>
      <c r="B79" s="17">
        <f>VLOOKUP($A79,descente!$A$1:$Q$113,2,FALSE)</f>
        <v>460676</v>
      </c>
      <c r="C79" s="17" t="str">
        <f>VLOOKUP($A79,descente!$A$1:$Q$113,3,FALSE)</f>
        <v>COMPETITION</v>
      </c>
      <c r="D79" s="17" t="str">
        <f>VLOOKUP($A79,descente!$A$1:$Q$113,4,FALSE)</f>
        <v>HOLDOM</v>
      </c>
      <c r="E79" s="17" t="str">
        <f>VLOOKUP($A79,descente!$A$1:$Q$113,5,FALSE)</f>
        <v>OTTO</v>
      </c>
      <c r="F79" s="17" t="str">
        <f>VLOOKUP($A79,descente!$A$1:$Q$113,7,FALSE)</f>
        <v>Homme</v>
      </c>
      <c r="G79" s="17" t="str">
        <f>VLOOKUP($A79,descente!$A$1:$Q$113,9,FALSE)</f>
        <v xml:space="preserve">PLUMELIAU CANOE KAYAK </v>
      </c>
      <c r="H79" s="17" t="str">
        <f>VLOOKUP($A79,descente!$A$1:$Q$113,10,FALSE)</f>
        <v>MINIME</v>
      </c>
      <c r="I79" s="17">
        <f>VLOOKUP($A79,descente!$A$1:$Q$113,17,FALSE)</f>
        <v>23</v>
      </c>
      <c r="J79" s="17">
        <f>VLOOKUP($A79,'slalom kayak'!A$1:X$113,24,FALSE)</f>
        <v>31</v>
      </c>
      <c r="K79" s="17" t="str">
        <f>IFERROR(VLOOKUP($A79,'slalom canoe'!A$1:U$12,21,FALSE),"")</f>
        <v/>
      </c>
      <c r="L79" s="17">
        <f>VLOOKUP($A79,border!C$1:N$98,12,FALSE)</f>
        <v>38</v>
      </c>
      <c r="M79" s="17">
        <f>I79+MIN(J79,K79)+L79</f>
        <v>92</v>
      </c>
      <c r="N79" s="16">
        <v>34</v>
      </c>
    </row>
    <row r="80" spans="1:14" s="14" customFormat="1" x14ac:dyDescent="0.3">
      <c r="A80" s="16">
        <v>1</v>
      </c>
      <c r="B80" s="17">
        <f>VLOOKUP($A80,descente!$A$1:$Q$113,2,FALSE)</f>
        <v>425204</v>
      </c>
      <c r="C80" s="17" t="str">
        <f>VLOOKUP($A80,descente!$A$1:$Q$113,3,FALSE)</f>
        <v>COMPETITION</v>
      </c>
      <c r="D80" s="17" t="str">
        <f>VLOOKUP($A80,descente!$A$1:$Q$113,4,FALSE)</f>
        <v>BARRIAC</v>
      </c>
      <c r="E80" s="17" t="str">
        <f>VLOOKUP($A80,descente!$A$1:$Q$113,5,FALSE)</f>
        <v>ETIENNE</v>
      </c>
      <c r="F80" s="17" t="str">
        <f>VLOOKUP($A80,descente!$A$1:$Q$113,7,FALSE)</f>
        <v>Homme</v>
      </c>
      <c r="G80" s="17" t="str">
        <f>VLOOKUP($A80,descente!$A$1:$Q$113,9,FALSE)</f>
        <v>LA ROCHE DERRIEN CANOE KAYAK</v>
      </c>
      <c r="H80" s="17" t="str">
        <f>VLOOKUP($A80,descente!$A$1:$Q$113,10,FALSE)</f>
        <v>MINIME</v>
      </c>
      <c r="I80" s="17">
        <f>VLOOKUP($A80,descente!$A$1:$Q$113,17,FALSE)</f>
        <v>33</v>
      </c>
      <c r="J80" s="17">
        <f>VLOOKUP($A80,'slalom kayak'!A$1:X$113,24,FALSE)</f>
        <v>36</v>
      </c>
      <c r="K80" s="17" t="str">
        <f>IFERROR(VLOOKUP($A80,'slalom canoe'!A$1:U$12,21,FALSE),"")</f>
        <v/>
      </c>
      <c r="L80" s="17">
        <f>VLOOKUP($A80,border!C$1:N$98,12,FALSE)</f>
        <v>26</v>
      </c>
      <c r="M80" s="17">
        <f>I80+MIN(J80,K80)+L80</f>
        <v>95</v>
      </c>
      <c r="N80" s="16">
        <v>35</v>
      </c>
    </row>
    <row r="81" spans="1:14" s="14" customFormat="1" x14ac:dyDescent="0.3">
      <c r="A81" s="16">
        <v>41</v>
      </c>
      <c r="B81" s="17">
        <f>VLOOKUP($A81,descente!$A$1:$Q$113,2,FALSE)</f>
        <v>481028</v>
      </c>
      <c r="C81" s="17" t="str">
        <f>VLOOKUP($A81,descente!$A$1:$Q$113,3,FALSE)</f>
        <v>COMPETITION</v>
      </c>
      <c r="D81" s="17" t="str">
        <f>VLOOKUP($A81,descente!$A$1:$Q$113,4,FALSE)</f>
        <v>MERLE</v>
      </c>
      <c r="E81" s="17" t="str">
        <f>VLOOKUP($A81,descente!$A$1:$Q$113,5,FALSE)</f>
        <v>MAEL</v>
      </c>
      <c r="F81" s="17" t="str">
        <f>VLOOKUP($A81,descente!$A$1:$Q$113,7,FALSE)</f>
        <v>Homme</v>
      </c>
      <c r="G81" s="17" t="str">
        <f>VLOOKUP($A81,descente!$A$1:$Q$113,9,FALSE)</f>
        <v xml:space="preserve">PLUMELIAU CANOE KAYAK </v>
      </c>
      <c r="H81" s="17" t="str">
        <f>VLOOKUP($A81,descente!$A$1:$Q$113,10,FALSE)</f>
        <v>MINIME</v>
      </c>
      <c r="I81" s="17">
        <f>VLOOKUP($A81,descente!$A$1:$Q$113,17,FALSE)</f>
        <v>30</v>
      </c>
      <c r="J81" s="17">
        <f>VLOOKUP($A81,'slalom kayak'!A$1:X$113,24,FALSE)</f>
        <v>35</v>
      </c>
      <c r="K81" s="17" t="str">
        <f>IFERROR(VLOOKUP($A81,'slalom canoe'!A$1:U$12,21,FALSE),"")</f>
        <v/>
      </c>
      <c r="L81" s="17">
        <f>VLOOKUP($A81,border!C$1:N$98,12,FALSE)</f>
        <v>37</v>
      </c>
      <c r="M81" s="17">
        <f>I81+MIN(J81,K81)+L81</f>
        <v>102</v>
      </c>
      <c r="N81" s="16">
        <v>36</v>
      </c>
    </row>
    <row r="82" spans="1:14" s="14" customFormat="1" x14ac:dyDescent="0.3">
      <c r="A82" s="16">
        <v>118</v>
      </c>
      <c r="B82" s="17">
        <f>VLOOKUP($A82,descente!$A$1:$Q$113,2,FALSE)</f>
        <v>482171</v>
      </c>
      <c r="C82" s="17" t="str">
        <f>VLOOKUP($A82,descente!$A$1:$Q$113,3,FALSE)</f>
        <v>COMPETITION</v>
      </c>
      <c r="D82" s="17" t="str">
        <f>VLOOKUP($A82,descente!$A$1:$Q$113,4,FALSE)</f>
        <v>URIEN</v>
      </c>
      <c r="E82" s="17" t="str">
        <f>VLOOKUP($A82,descente!$A$1:$Q$113,5,FALSE)</f>
        <v>ELOUEN</v>
      </c>
      <c r="F82" s="17" t="str">
        <f>VLOOKUP($A82,descente!$A$1:$Q$113,7,FALSE)</f>
        <v>Homme</v>
      </c>
      <c r="G82" s="17" t="str">
        <f>VLOOKUP($A82,descente!$A$1:$Q$113,9,FALSE)</f>
        <v>CLUB C.K. MALESTROIT</v>
      </c>
      <c r="H82" s="17" t="str">
        <f>VLOOKUP($A82,descente!$A$1:$Q$113,10,FALSE)</f>
        <v>MINIME</v>
      </c>
      <c r="I82" s="17">
        <f>VLOOKUP($A82,descente!$A$1:$Q$113,17,FALSE)</f>
        <v>34</v>
      </c>
      <c r="J82" s="17">
        <f>VLOOKUP($A82,'slalom kayak'!A$1:X$113,24,FALSE)</f>
        <v>38</v>
      </c>
      <c r="K82" s="17" t="str">
        <f>IFERROR(VLOOKUP($A82,'slalom canoe'!A$1:U$12,21,FALSE),"")</f>
        <v/>
      </c>
      <c r="L82" s="17">
        <f>VLOOKUP($A82,border!C$1:N$98,12,FALSE)</f>
        <v>38</v>
      </c>
      <c r="M82" s="17">
        <f>I82+MIN(J82,K82)+L82</f>
        <v>110</v>
      </c>
      <c r="N82" s="16">
        <v>37</v>
      </c>
    </row>
    <row r="83" spans="1:14" s="14" customFormat="1" x14ac:dyDescent="0.3">
      <c r="A83" s="16">
        <v>39</v>
      </c>
      <c r="B83" s="17">
        <f>VLOOKUP($A83,descente!$A$1:$Q$113,2,FALSE)</f>
        <v>453357</v>
      </c>
      <c r="C83" s="17" t="str">
        <f>VLOOKUP($A83,descente!$A$1:$Q$113,3,FALSE)</f>
        <v>COMPETITION</v>
      </c>
      <c r="D83" s="17" t="str">
        <f>VLOOKUP($A83,descente!$A$1:$Q$113,4,FALSE)</f>
        <v>OSTA COL PIN</v>
      </c>
      <c r="E83" s="17" t="str">
        <f>VLOOKUP($A83,descente!$A$1:$Q$113,5,FALSE)</f>
        <v>ERWANN</v>
      </c>
      <c r="F83" s="17" t="str">
        <f>VLOOKUP($A83,descente!$A$1:$Q$113,7,FALSE)</f>
        <v>Homme</v>
      </c>
      <c r="G83" s="17" t="str">
        <f>VLOOKUP($A83,descente!$A$1:$Q$113,9,FALSE)</f>
        <v>CLUB LOISIRS POP. LOCHRIST</v>
      </c>
      <c r="H83" s="17" t="str">
        <f>VLOOKUP($A83,descente!$A$1:$Q$113,10,FALSE)</f>
        <v>MINIME</v>
      </c>
      <c r="I83" s="17">
        <f>VLOOKUP($A83,descente!$A$1:$Q$113,17,FALSE)</f>
        <v>27</v>
      </c>
      <c r="J83" s="17">
        <f>VLOOKUP($A83,'slalom kayak'!A$1:X$113,24,FALSE)</f>
        <v>37</v>
      </c>
      <c r="K83" s="17" t="str">
        <f>IFERROR(VLOOKUP($A83,'slalom canoe'!A$1:U$12,21,FALSE),"")</f>
        <v/>
      </c>
      <c r="L83" s="17" t="e">
        <f>VLOOKUP($A83,border!C$1:N$98,12,FALSE)</f>
        <v>#N/A</v>
      </c>
      <c r="M83" s="17" t="e">
        <f>I83+MIN(J83,K83)+L83</f>
        <v>#N/A</v>
      </c>
      <c r="N83" s="16">
        <v>38</v>
      </c>
    </row>
    <row r="84" spans="1:14" x14ac:dyDescent="0.3">
      <c r="A84" s="3">
        <v>112</v>
      </c>
      <c r="B84" s="1">
        <f>VLOOKUP($A84,descente!$A$1:$Q$113,2,FALSE)</f>
        <v>482315</v>
      </c>
      <c r="C84" s="1" t="str">
        <f>VLOOKUP($A84,descente!$A$1:$Q$113,3,FALSE)</f>
        <v>OPEN</v>
      </c>
      <c r="D84" s="1" t="str">
        <f>VLOOKUP($A84,descente!$A$1:$Q$113,4,FALSE)</f>
        <v>FOURNIER</v>
      </c>
      <c r="E84" s="1" t="str">
        <f>VLOOKUP($A84,descente!$A$1:$Q$113,5,FALSE)</f>
        <v>MELIA</v>
      </c>
      <c r="F84" s="1" t="str">
        <f>VLOOKUP($A84,descente!$A$1:$Q$113,7,FALSE)</f>
        <v>Femme</v>
      </c>
      <c r="G84" s="1" t="str">
        <f>VLOOKUP($A84,descente!$A$1:$Q$113,9,FALSE)</f>
        <v>PLOUAY EAU VIVE</v>
      </c>
      <c r="H84" s="1" t="str">
        <f>VLOOKUP($A84,descente!$A$1:$Q$113,10,FALSE)</f>
        <v>POUSSIN</v>
      </c>
      <c r="I84" s="1">
        <f>VLOOKUP($A84,descente!$A$1:$Q$113,17,FALSE)</f>
        <v>1</v>
      </c>
      <c r="J84" s="1">
        <f>VLOOKUP($A84,'slalom kayak'!A$1:X$113,24,FALSE)</f>
        <v>0</v>
      </c>
      <c r="K84" s="1" t="str">
        <f>IFERROR(VLOOKUP($A84,'slalom canoe'!A$1:U$12,21,FALSE),"")</f>
        <v/>
      </c>
      <c r="L84" s="1" t="e">
        <f>VLOOKUP($A84,border!C$1:N$98,12,FALSE)</f>
        <v>#N/A</v>
      </c>
      <c r="M84" s="1" t="e">
        <f>I84+MIN(J84,K84)+L84</f>
        <v>#N/A</v>
      </c>
      <c r="N84" s="3"/>
    </row>
    <row r="85" spans="1:14" x14ac:dyDescent="0.3">
      <c r="A85" s="3">
        <v>113</v>
      </c>
      <c r="B85" s="1">
        <f>VLOOKUP($A85,descente!$A$1:$Q$113,2,FALSE)</f>
        <v>479276</v>
      </c>
      <c r="C85" s="1" t="str">
        <f>VLOOKUP($A85,descente!$A$1:$Q$113,3,FALSE)</f>
        <v>OPEN</v>
      </c>
      <c r="D85" s="1" t="str">
        <f>VLOOKUP($A85,descente!$A$1:$Q$113,4,FALSE)</f>
        <v>JEGO</v>
      </c>
      <c r="E85" s="1" t="str">
        <f>VLOOKUP($A85,descente!$A$1:$Q$113,5,FALSE)</f>
        <v>CLOE</v>
      </c>
      <c r="F85" s="1" t="str">
        <f>VLOOKUP($A85,descente!$A$1:$Q$113,7,FALSE)</f>
        <v>Femme</v>
      </c>
      <c r="G85" s="1" t="str">
        <f>VLOOKUP($A85,descente!$A$1:$Q$113,9,FALSE)</f>
        <v>PLOUAY EAU VIVE</v>
      </c>
      <c r="H85" s="1" t="str">
        <f>VLOOKUP($A85,descente!$A$1:$Q$113,10,FALSE)</f>
        <v>POUSSIN</v>
      </c>
      <c r="I85" s="1">
        <f>VLOOKUP($A85,descente!$A$1:$Q$113,17,FALSE)</f>
        <v>2</v>
      </c>
      <c r="J85" s="1">
        <f>VLOOKUP($A85,'slalom kayak'!A$1:X$113,24,FALSE)</f>
        <v>0</v>
      </c>
      <c r="K85" s="1" t="str">
        <f>IFERROR(VLOOKUP($A85,'slalom canoe'!A$1:U$12,21,FALSE),"")</f>
        <v/>
      </c>
      <c r="L85" s="1" t="e">
        <f>VLOOKUP($A85,border!C$1:N$98,12,FALSE)</f>
        <v>#N/A</v>
      </c>
      <c r="M85" s="1" t="e">
        <f>I85+MIN(J85,K85)+L85</f>
        <v>#N/A</v>
      </c>
      <c r="N85" s="3"/>
    </row>
    <row r="86" spans="1:14" x14ac:dyDescent="0.3">
      <c r="A86" s="3">
        <v>114</v>
      </c>
      <c r="B86" s="1">
        <f>VLOOKUP($A86,descente!$A$1:$Q$113,2,FALSE)</f>
        <v>484574</v>
      </c>
      <c r="C86" s="1" t="str">
        <f>VLOOKUP($A86,descente!$A$1:$Q$113,3,FALSE)</f>
        <v>OPEN</v>
      </c>
      <c r="D86" s="1" t="str">
        <f>VLOOKUP($A86,descente!$A$1:$Q$113,4,FALSE)</f>
        <v>SIVY</v>
      </c>
      <c r="E86" s="1" t="str">
        <f>VLOOKUP($A86,descente!$A$1:$Q$113,5,FALSE)</f>
        <v>CHEYENNE</v>
      </c>
      <c r="F86" s="1" t="str">
        <f>VLOOKUP($A86,descente!$A$1:$Q$113,7,FALSE)</f>
        <v>Femme</v>
      </c>
      <c r="G86" s="1" t="str">
        <f>VLOOKUP($A86,descente!$A$1:$Q$113,9,FALSE)</f>
        <v>PLOUAY EAU VIVE</v>
      </c>
      <c r="H86" s="1" t="str">
        <f>VLOOKUP($A86,descente!$A$1:$Q$113,10,FALSE)</f>
        <v>POUSSIN</v>
      </c>
      <c r="I86" s="1">
        <f>VLOOKUP($A86,descente!$A$1:$Q$113,17,FALSE)</f>
        <v>3</v>
      </c>
      <c r="J86" s="1">
        <f>VLOOKUP($A86,'slalom kayak'!A$1:X$113,24,FALSE)</f>
        <v>0</v>
      </c>
      <c r="K86" s="1" t="str">
        <f>IFERROR(VLOOKUP($A86,'slalom canoe'!A$1:U$12,21,FALSE),"")</f>
        <v/>
      </c>
      <c r="L86" s="1" t="e">
        <f>VLOOKUP($A86,border!C$1:N$98,12,FALSE)</f>
        <v>#N/A</v>
      </c>
      <c r="M86" s="1" t="e">
        <f>I86+MIN(J86,K86)+L86</f>
        <v>#N/A</v>
      </c>
      <c r="N86" s="3"/>
    </row>
    <row r="87" spans="1:14" s="14" customFormat="1" x14ac:dyDescent="0.3">
      <c r="A87" s="16">
        <v>107</v>
      </c>
      <c r="B87" s="17">
        <f>VLOOKUP($A87,descente!$A$1:$Q$113,2,FALSE)</f>
        <v>469106</v>
      </c>
      <c r="C87" s="17" t="str">
        <f>VLOOKUP($A87,descente!$A$1:$Q$113,3,FALSE)</f>
        <v>OPEN</v>
      </c>
      <c r="D87" s="17" t="str">
        <f>VLOOKUP($A87,descente!$A$1:$Q$113,4,FALSE)</f>
        <v>PLESTAN</v>
      </c>
      <c r="E87" s="17" t="str">
        <f>VLOOKUP($A87,descente!$A$1:$Q$113,5,FALSE)</f>
        <v>MAELYS</v>
      </c>
      <c r="F87" s="17" t="str">
        <f>VLOOKUP($A87,descente!$A$1:$Q$113,7,FALSE)</f>
        <v>Femme</v>
      </c>
      <c r="G87" s="17" t="str">
        <f>VLOOKUP($A87,descente!$A$1:$Q$113,9,FALSE)</f>
        <v>C.K.C PLANCOET</v>
      </c>
      <c r="H87" s="17" t="str">
        <f>VLOOKUP($A87,descente!$A$1:$Q$113,10,FALSE)</f>
        <v>BENJAMIN</v>
      </c>
      <c r="I87" s="17">
        <f>VLOOKUP($A87,descente!$A$1:$Q$113,17,FALSE)</f>
        <v>1</v>
      </c>
      <c r="J87" s="17">
        <f>VLOOKUP($A87,'slalom kayak'!A$1:X$113,24,FALSE)</f>
        <v>1</v>
      </c>
      <c r="K87" s="17" t="str">
        <f>IFERROR(VLOOKUP($A87,'slalom canoe'!A$1:U$12,21,FALSE),"")</f>
        <v/>
      </c>
      <c r="L87" s="17">
        <f>VLOOKUP($A87,border!C$1:N$98,12,FALSE)</f>
        <v>1</v>
      </c>
      <c r="M87" s="17">
        <f>I87+MIN(J87,K87)+L87</f>
        <v>3</v>
      </c>
      <c r="N87" s="16">
        <v>1</v>
      </c>
    </row>
    <row r="88" spans="1:14" s="14" customFormat="1" x14ac:dyDescent="0.3">
      <c r="A88" s="16">
        <v>104</v>
      </c>
      <c r="B88" s="17">
        <f>VLOOKUP($A88,descente!$A$1:$Q$113,2,FALSE)</f>
        <v>465307</v>
      </c>
      <c r="C88" s="17" t="str">
        <f>VLOOKUP($A88,descente!$A$1:$Q$113,3,FALSE)</f>
        <v>OPEN</v>
      </c>
      <c r="D88" s="17" t="str">
        <f>VLOOKUP($A88,descente!$A$1:$Q$113,4,FALSE)</f>
        <v>VOURCH</v>
      </c>
      <c r="E88" s="17" t="str">
        <f>VLOOKUP($A88,descente!$A$1:$Q$113,5,FALSE)</f>
        <v>LEA</v>
      </c>
      <c r="F88" s="17" t="str">
        <f>VLOOKUP($A88,descente!$A$1:$Q$113,7,FALSE)</f>
        <v>Femme</v>
      </c>
      <c r="G88" s="17" t="str">
        <f>VLOOKUP($A88,descente!$A$1:$Q$113,9,FALSE)</f>
        <v>LANNION CANOE KAYAK</v>
      </c>
      <c r="H88" s="17" t="str">
        <f>VLOOKUP($A88,descente!$A$1:$Q$113,10,FALSE)</f>
        <v>BENJAMIN</v>
      </c>
      <c r="I88" s="17">
        <f>VLOOKUP($A88,descente!$A$1:$Q$113,17,FALSE)</f>
        <v>4</v>
      </c>
      <c r="J88" s="17">
        <f>VLOOKUP($A88,'slalom kayak'!A$1:X$113,24,FALSE)</f>
        <v>2</v>
      </c>
      <c r="K88" s="17" t="str">
        <f>IFERROR(VLOOKUP($A88,'slalom canoe'!A$1:U$12,21,FALSE),"")</f>
        <v/>
      </c>
      <c r="L88" s="17">
        <f>VLOOKUP($A88,border!C$1:N$98,12,FALSE)</f>
        <v>3</v>
      </c>
      <c r="M88" s="17">
        <f>I88+MIN(J88,K88)+L88</f>
        <v>9</v>
      </c>
      <c r="N88" s="16">
        <v>2</v>
      </c>
    </row>
    <row r="89" spans="1:14" s="14" customFormat="1" x14ac:dyDescent="0.3">
      <c r="A89" s="16">
        <v>105</v>
      </c>
      <c r="B89" s="17">
        <f>VLOOKUP($A89,descente!$A$1:$Q$113,2,FALSE)</f>
        <v>479115</v>
      </c>
      <c r="C89" s="17" t="str">
        <f>VLOOKUP($A89,descente!$A$1:$Q$113,3,FALSE)</f>
        <v>OPEN</v>
      </c>
      <c r="D89" s="17" t="str">
        <f>VLOOKUP($A89,descente!$A$1:$Q$113,4,FALSE)</f>
        <v>CALME</v>
      </c>
      <c r="E89" s="17" t="str">
        <f>VLOOKUP($A89,descente!$A$1:$Q$113,5,FALSE)</f>
        <v>PAULINE</v>
      </c>
      <c r="F89" s="17" t="str">
        <f>VLOOKUP($A89,descente!$A$1:$Q$113,7,FALSE)</f>
        <v>Femme</v>
      </c>
      <c r="G89" s="17" t="str">
        <f>VLOOKUP($A89,descente!$A$1:$Q$113,9,FALSE)</f>
        <v>CLUB CANOE KAYAK DE LA RANCE</v>
      </c>
      <c r="H89" s="17" t="str">
        <f>VLOOKUP($A89,descente!$A$1:$Q$113,10,FALSE)</f>
        <v>BENJAMIN</v>
      </c>
      <c r="I89" s="17">
        <f>VLOOKUP($A89,descente!$A$1:$Q$113,17,FALSE)</f>
        <v>2</v>
      </c>
      <c r="J89" s="17">
        <f>VLOOKUP($A89,'slalom kayak'!A$1:X$113,24,FALSE)</f>
        <v>4</v>
      </c>
      <c r="K89" s="17" t="str">
        <f>IFERROR(VLOOKUP($A89,'slalom canoe'!A$1:U$12,21,FALSE),"")</f>
        <v/>
      </c>
      <c r="L89" s="17">
        <f>VLOOKUP($A89,border!C$1:N$98,12,FALSE)</f>
        <v>4</v>
      </c>
      <c r="M89" s="17">
        <f>I89+MIN(J89,K89)+L89</f>
        <v>10</v>
      </c>
      <c r="N89" s="16">
        <v>3</v>
      </c>
    </row>
    <row r="90" spans="1:14" s="14" customFormat="1" x14ac:dyDescent="0.3">
      <c r="A90" s="16">
        <v>106</v>
      </c>
      <c r="B90" s="17">
        <f>VLOOKUP($A90,descente!$A$1:$Q$113,2,FALSE)</f>
        <v>479126</v>
      </c>
      <c r="C90" s="17" t="str">
        <f>VLOOKUP($A90,descente!$A$1:$Q$113,3,FALSE)</f>
        <v>OPEN</v>
      </c>
      <c r="D90" s="17" t="str">
        <f>VLOOKUP($A90,descente!$A$1:$Q$113,4,FALSE)</f>
        <v>GONNET</v>
      </c>
      <c r="E90" s="17" t="str">
        <f>VLOOKUP($A90,descente!$A$1:$Q$113,5,FALSE)</f>
        <v>VICTOIRE</v>
      </c>
      <c r="F90" s="17" t="str">
        <f>VLOOKUP($A90,descente!$A$1:$Q$113,7,FALSE)</f>
        <v>Femme</v>
      </c>
      <c r="G90" s="17" t="str">
        <f>VLOOKUP($A90,descente!$A$1:$Q$113,9,FALSE)</f>
        <v>CLUB CANOE KAYAK DE LA RANCE</v>
      </c>
      <c r="H90" s="17" t="str">
        <f>VLOOKUP($A90,descente!$A$1:$Q$113,10,FALSE)</f>
        <v>BENJAMIN</v>
      </c>
      <c r="I90" s="17">
        <f>VLOOKUP($A90,descente!$A$1:$Q$113,17,FALSE)</f>
        <v>5</v>
      </c>
      <c r="J90" s="17">
        <f>VLOOKUP($A90,'slalom kayak'!A$1:X$113,24,FALSE)</f>
        <v>3</v>
      </c>
      <c r="K90" s="17" t="str">
        <f>IFERROR(VLOOKUP($A90,'slalom canoe'!A$1:U$12,21,FALSE),"")</f>
        <v/>
      </c>
      <c r="L90" s="17">
        <f>VLOOKUP($A90,border!C$1:N$98,12,FALSE)</f>
        <v>2</v>
      </c>
      <c r="M90" s="17">
        <f>I90+MIN(J90,K90)+L90</f>
        <v>10</v>
      </c>
      <c r="N90" s="16">
        <v>4</v>
      </c>
    </row>
    <row r="91" spans="1:14" s="14" customFormat="1" x14ac:dyDescent="0.3">
      <c r="A91" s="16">
        <v>108</v>
      </c>
      <c r="B91" s="17">
        <f>VLOOKUP($A91,descente!$A$1:$Q$113,2,FALSE)</f>
        <v>481090</v>
      </c>
      <c r="C91" s="17" t="str">
        <f>VLOOKUP($A91,descente!$A$1:$Q$113,3,FALSE)</f>
        <v>OPEN</v>
      </c>
      <c r="D91" s="17" t="str">
        <f>VLOOKUP($A91,descente!$A$1:$Q$113,4,FALSE)</f>
        <v>BIORET</v>
      </c>
      <c r="E91" s="17" t="str">
        <f>VLOOKUP($A91,descente!$A$1:$Q$113,5,FALSE)</f>
        <v>ANGELE</v>
      </c>
      <c r="F91" s="17" t="str">
        <f>VLOOKUP($A91,descente!$A$1:$Q$113,7,FALSE)</f>
        <v>Femme</v>
      </c>
      <c r="G91" s="17" t="str">
        <f>VLOOKUP($A91,descente!$A$1:$Q$113,9,FALSE)</f>
        <v>CANOE KAYAK DE QUIMPERLE</v>
      </c>
      <c r="H91" s="17" t="str">
        <f>VLOOKUP($A91,descente!$A$1:$Q$113,10,FALSE)</f>
        <v>BENJAMIN</v>
      </c>
      <c r="I91" s="17">
        <f>VLOOKUP($A91,descente!$A$1:$Q$113,17,FALSE)</f>
        <v>3</v>
      </c>
      <c r="J91" s="17">
        <f>VLOOKUP($A91,'slalom kayak'!A$1:X$113,24,FALSE)</f>
        <v>5</v>
      </c>
      <c r="K91" s="17" t="str">
        <f>IFERROR(VLOOKUP($A91,'slalom canoe'!A$1:U$12,21,FALSE),"")</f>
        <v/>
      </c>
      <c r="L91" s="17" t="e">
        <f>VLOOKUP($A91,border!C$1:N$98,12,FALSE)</f>
        <v>#N/A</v>
      </c>
      <c r="M91" s="17" t="e">
        <f>I91+MIN(J91,K91)+L91</f>
        <v>#N/A</v>
      </c>
      <c r="N91" s="16">
        <v>5</v>
      </c>
    </row>
    <row r="92" spans="1:14" s="20" customFormat="1" x14ac:dyDescent="0.3">
      <c r="A92" s="19">
        <v>92</v>
      </c>
      <c r="B92" s="7">
        <f>VLOOKUP($A92,descente!$A$1:$Q$113,2,FALSE)</f>
        <v>430058</v>
      </c>
      <c r="C92" s="7" t="str">
        <f>VLOOKUP($A92,descente!$A$1:$Q$113,3,FALSE)</f>
        <v>OPEN</v>
      </c>
      <c r="D92" s="7" t="str">
        <f>VLOOKUP($A92,descente!$A$1:$Q$113,4,FALSE)</f>
        <v>PIPET PENIN</v>
      </c>
      <c r="E92" s="7" t="str">
        <f>VLOOKUP($A92,descente!$A$1:$Q$113,5,FALSE)</f>
        <v>LOANE</v>
      </c>
      <c r="F92" s="7" t="str">
        <f>VLOOKUP($A92,descente!$A$1:$Q$113,7,FALSE)</f>
        <v>Femme</v>
      </c>
      <c r="G92" s="7" t="str">
        <f>VLOOKUP($A92,descente!$A$1:$Q$113,9,FALSE)</f>
        <v>CANOE KAYAK DE QUIMPERLE</v>
      </c>
      <c r="H92" s="7" t="str">
        <f>VLOOKUP($A92,descente!$A$1:$Q$113,10,FALSE)</f>
        <v>MINIME</v>
      </c>
      <c r="I92" s="7">
        <f>VLOOKUP($A92,descente!$A$1:$Q$113,17,FALSE)</f>
        <v>1</v>
      </c>
      <c r="J92" s="7">
        <f>VLOOKUP($A92,'slalom kayak'!A$1:X$113,24,FALSE)</f>
        <v>0</v>
      </c>
      <c r="K92" s="7" t="str">
        <f>IFERROR(VLOOKUP($A92,'slalom canoe'!A$1:U$12,21,FALSE),"")</f>
        <v/>
      </c>
      <c r="L92" s="7">
        <f>VLOOKUP($A92,border!C$1:N$98,12,FALSE)</f>
        <v>2</v>
      </c>
      <c r="M92" s="7">
        <f>I92+MIN(J92,K92)+L92</f>
        <v>3</v>
      </c>
      <c r="N92" s="19">
        <v>1</v>
      </c>
    </row>
    <row r="93" spans="1:14" s="20" customFormat="1" x14ac:dyDescent="0.3">
      <c r="A93" s="19">
        <v>91</v>
      </c>
      <c r="B93" s="7">
        <f>VLOOKUP($A93,descente!$A$1:$Q$113,2,FALSE)</f>
        <v>479655</v>
      </c>
      <c r="C93" s="7" t="str">
        <f>VLOOKUP($A93,descente!$A$1:$Q$113,3,FALSE)</f>
        <v>OPEN</v>
      </c>
      <c r="D93" s="7" t="str">
        <f>VLOOKUP($A93,descente!$A$1:$Q$113,4,FALSE)</f>
        <v>BALEYDIER</v>
      </c>
      <c r="E93" s="7" t="str">
        <f>VLOOKUP($A93,descente!$A$1:$Q$113,5,FALSE)</f>
        <v>SHAILY</v>
      </c>
      <c r="F93" s="7" t="str">
        <f>VLOOKUP($A93,descente!$A$1:$Q$113,7,FALSE)</f>
        <v>Femme</v>
      </c>
      <c r="G93" s="7" t="str">
        <f>VLOOKUP($A93,descente!$A$1:$Q$113,9,FALSE)</f>
        <v>CANOE KAYAK DE QUIMPERLE</v>
      </c>
      <c r="H93" s="7" t="str">
        <f>VLOOKUP($A93,descente!$A$1:$Q$113,10,FALSE)</f>
        <v>MINIME</v>
      </c>
      <c r="I93" s="7">
        <f>VLOOKUP($A93,descente!$A$1:$Q$113,17,FALSE)</f>
        <v>2</v>
      </c>
      <c r="J93" s="7">
        <f>VLOOKUP($A93,'slalom kayak'!A$1:X$113,24,FALSE)</f>
        <v>1</v>
      </c>
      <c r="K93" s="7" t="str">
        <f>IFERROR(VLOOKUP($A93,'slalom canoe'!A$1:U$12,21,FALSE),"")</f>
        <v/>
      </c>
      <c r="L93" s="7">
        <f>VLOOKUP($A93,border!C$1:N$98,12,FALSE)</f>
        <v>1</v>
      </c>
      <c r="M93" s="7">
        <f>I93+MIN(J93,K93)+L93</f>
        <v>4</v>
      </c>
      <c r="N93" s="19">
        <v>2</v>
      </c>
    </row>
    <row r="94" spans="1:14" s="20" customFormat="1" x14ac:dyDescent="0.3">
      <c r="A94" s="19">
        <v>93</v>
      </c>
      <c r="B94" s="7">
        <f>VLOOKUP($A94,descente!$A$1:$Q$113,2,FALSE)</f>
        <v>484575</v>
      </c>
      <c r="C94" s="7" t="str">
        <f>VLOOKUP($A94,descente!$A$1:$Q$113,3,FALSE)</f>
        <v>OPEN</v>
      </c>
      <c r="D94" s="7" t="str">
        <f>VLOOKUP($A94,descente!$A$1:$Q$113,4,FALSE)</f>
        <v>SIVY</v>
      </c>
      <c r="E94" s="7" t="str">
        <f>VLOOKUP($A94,descente!$A$1:$Q$113,5,FALSE)</f>
        <v>THEODORANE</v>
      </c>
      <c r="F94" s="7" t="str">
        <f>VLOOKUP($A94,descente!$A$1:$Q$113,7,FALSE)</f>
        <v>Femme</v>
      </c>
      <c r="G94" s="7" t="str">
        <f>VLOOKUP($A94,descente!$A$1:$Q$113,9,FALSE)</f>
        <v>PLOUAY EAU VIVE</v>
      </c>
      <c r="H94" s="7" t="str">
        <f>VLOOKUP($A94,descente!$A$1:$Q$113,10,FALSE)</f>
        <v>MINIME</v>
      </c>
      <c r="I94" s="7">
        <f>VLOOKUP($A94,descente!$A$1:$Q$113,17,FALSE)</f>
        <v>3</v>
      </c>
      <c r="J94" s="7">
        <f>VLOOKUP($A94,'slalom kayak'!A$1:X$113,24,FALSE)</f>
        <v>0</v>
      </c>
      <c r="K94" s="7" t="str">
        <f>IFERROR(VLOOKUP($A94,'slalom canoe'!A$1:U$12,21,FALSE),"")</f>
        <v/>
      </c>
      <c r="L94" s="7" t="e">
        <f>VLOOKUP($A94,border!C$1:N$98,12,FALSE)</f>
        <v>#N/A</v>
      </c>
      <c r="M94" s="7" t="e">
        <f>I94+MIN(J94,K94)+L94</f>
        <v>#N/A</v>
      </c>
      <c r="N94" s="19">
        <v>3</v>
      </c>
    </row>
    <row r="95" spans="1:14" s="14" customFormat="1" x14ac:dyDescent="0.3">
      <c r="A95" s="16">
        <v>109</v>
      </c>
      <c r="B95" s="17">
        <f>VLOOKUP($A95,descente!$A$1:$Q$113,2,FALSE)</f>
        <v>440698</v>
      </c>
      <c r="C95" s="17" t="str">
        <f>VLOOKUP($A95,descente!$A$1:$Q$113,3,FALSE)</f>
        <v>OPEN</v>
      </c>
      <c r="D95" s="17" t="str">
        <f>VLOOKUP($A95,descente!$A$1:$Q$113,4,FALSE)</f>
        <v>GAUDEN</v>
      </c>
      <c r="E95" s="17" t="str">
        <f>VLOOKUP($A95,descente!$A$1:$Q$113,5,FALSE)</f>
        <v>PAUL</v>
      </c>
      <c r="F95" s="17" t="str">
        <f>VLOOKUP($A95,descente!$A$1:$Q$113,7,FALSE)</f>
        <v>Homme</v>
      </c>
      <c r="G95" s="17" t="str">
        <f>VLOOKUP($A95,descente!$A$1:$Q$113,9,FALSE)</f>
        <v>C.K.C PLANCOET</v>
      </c>
      <c r="H95" s="17" t="str">
        <f>VLOOKUP($A95,descente!$A$1:$Q$113,10,FALSE)</f>
        <v>POUSSIN</v>
      </c>
      <c r="I95" s="17">
        <f>VLOOKUP($A95,descente!$A$1:$Q$113,17,FALSE)</f>
        <v>1</v>
      </c>
      <c r="J95" s="17">
        <f>VLOOKUP($A95,'slalom kayak'!A$1:X$113,24,FALSE)</f>
        <v>1</v>
      </c>
      <c r="K95" s="17" t="str">
        <f>IFERROR(VLOOKUP($A95,'slalom canoe'!A$1:U$12,21,FALSE),"")</f>
        <v/>
      </c>
      <c r="L95" s="17">
        <f>VLOOKUP($A95,border!C$1:N$98,12,FALSE)</f>
        <v>1</v>
      </c>
      <c r="M95" s="17">
        <f>I95+MIN(J95,K95)+L95</f>
        <v>3</v>
      </c>
      <c r="N95" s="16">
        <v>1</v>
      </c>
    </row>
    <row r="96" spans="1:14" s="14" customFormat="1" x14ac:dyDescent="0.3">
      <c r="A96" s="16">
        <v>110</v>
      </c>
      <c r="B96" s="17">
        <f>VLOOKUP($A96,descente!$A$1:$Q$113,2,FALSE)</f>
        <v>481096</v>
      </c>
      <c r="C96" s="17" t="str">
        <f>VLOOKUP($A96,descente!$A$1:$Q$113,3,FALSE)</f>
        <v>OPEN</v>
      </c>
      <c r="D96" s="17" t="str">
        <f>VLOOKUP($A96,descente!$A$1:$Q$113,4,FALSE)</f>
        <v>COLIN</v>
      </c>
      <c r="E96" s="17" t="str">
        <f>VLOOKUP($A96,descente!$A$1:$Q$113,5,FALSE)</f>
        <v>NOE</v>
      </c>
      <c r="F96" s="17" t="str">
        <f>VLOOKUP($A96,descente!$A$1:$Q$113,7,FALSE)</f>
        <v>Homme</v>
      </c>
      <c r="G96" s="17" t="str">
        <f>VLOOKUP($A96,descente!$A$1:$Q$113,9,FALSE)</f>
        <v>CANOE KAYAK DE QUIMPERLE</v>
      </c>
      <c r="H96" s="17" t="str">
        <f>VLOOKUP($A96,descente!$A$1:$Q$113,10,FALSE)</f>
        <v>POUSSIN</v>
      </c>
      <c r="I96" s="17">
        <f>VLOOKUP($A96,descente!$A$1:$Q$113,17,FALSE)</f>
        <v>2</v>
      </c>
      <c r="J96" s="17">
        <f>VLOOKUP($A96,'slalom kayak'!A$1:X$113,24,FALSE)</f>
        <v>2</v>
      </c>
      <c r="K96" s="17" t="str">
        <f>IFERROR(VLOOKUP($A96,'slalom canoe'!A$1:U$12,21,FALSE),"")</f>
        <v/>
      </c>
      <c r="L96" s="17">
        <f>VLOOKUP($A96,border!C$1:N$98,12,FALSE)</f>
        <v>2</v>
      </c>
      <c r="M96" s="17">
        <f>I96+MIN(J96,K96)+L96</f>
        <v>6</v>
      </c>
      <c r="N96" s="16">
        <v>2</v>
      </c>
    </row>
    <row r="97" spans="1:14" s="14" customFormat="1" x14ac:dyDescent="0.3">
      <c r="A97" s="16">
        <v>111</v>
      </c>
      <c r="B97" s="17">
        <f>VLOOKUP($A97,descente!$A$1:$Q$113,2,FALSE)</f>
        <v>479302</v>
      </c>
      <c r="C97" s="17" t="str">
        <f>VLOOKUP($A97,descente!$A$1:$Q$113,3,FALSE)</f>
        <v>OPEN</v>
      </c>
      <c r="D97" s="17" t="str">
        <f>VLOOKUP($A97,descente!$A$1:$Q$113,4,FALSE)</f>
        <v>LE MOING</v>
      </c>
      <c r="E97" s="17" t="str">
        <f>VLOOKUP($A97,descente!$A$1:$Q$113,5,FALSE)</f>
        <v>JORDAN</v>
      </c>
      <c r="F97" s="17" t="str">
        <f>VLOOKUP($A97,descente!$A$1:$Q$113,7,FALSE)</f>
        <v>Homme</v>
      </c>
      <c r="G97" s="17" t="str">
        <f>VLOOKUP($A97,descente!$A$1:$Q$113,9,FALSE)</f>
        <v>PLOUAY EAU VIVE</v>
      </c>
      <c r="H97" s="17" t="str">
        <f>VLOOKUP($A97,descente!$A$1:$Q$113,10,FALSE)</f>
        <v>POUSSIN</v>
      </c>
      <c r="I97" s="17">
        <f>VLOOKUP($A97,descente!$A$1:$Q$113,17,FALSE)</f>
        <v>3</v>
      </c>
      <c r="J97" s="17">
        <f>VLOOKUP($A97,'slalom kayak'!A$1:X$113,24,FALSE)</f>
        <v>0</v>
      </c>
      <c r="K97" s="17" t="str">
        <f>IFERROR(VLOOKUP($A97,'slalom canoe'!A$1:U$12,21,FALSE),"")</f>
        <v/>
      </c>
      <c r="L97" s="17" t="e">
        <f>VLOOKUP($A97,border!C$1:N$98,12,FALSE)</f>
        <v>#N/A</v>
      </c>
      <c r="M97" s="17" t="e">
        <f>I97+MIN(J97,K97)+L97</f>
        <v>#N/A</v>
      </c>
      <c r="N97" s="16">
        <v>3</v>
      </c>
    </row>
    <row r="98" spans="1:14" s="20" customFormat="1" x14ac:dyDescent="0.3">
      <c r="A98" s="19">
        <v>94</v>
      </c>
      <c r="B98" s="7">
        <f>VLOOKUP($A98,descente!$A$1:$Q$113,2,FALSE)</f>
        <v>455748</v>
      </c>
      <c r="C98" s="7" t="str">
        <f>VLOOKUP($A98,descente!$A$1:$Q$113,3,FALSE)</f>
        <v>OPEN</v>
      </c>
      <c r="D98" s="7" t="str">
        <f>VLOOKUP($A98,descente!$A$1:$Q$113,4,FALSE)</f>
        <v>LE FLEM</v>
      </c>
      <c r="E98" s="7" t="str">
        <f>VLOOKUP($A98,descente!$A$1:$Q$113,5,FALSE)</f>
        <v>ERWAN</v>
      </c>
      <c r="F98" s="7" t="str">
        <f>VLOOKUP($A98,descente!$A$1:$Q$113,7,FALSE)</f>
        <v>Homme</v>
      </c>
      <c r="G98" s="7" t="str">
        <f>VLOOKUP($A98,descente!$A$1:$Q$113,9,FALSE)</f>
        <v>LANNION CANOE KAYAK</v>
      </c>
      <c r="H98" s="7" t="str">
        <f>VLOOKUP($A98,descente!$A$1:$Q$113,10,FALSE)</f>
        <v>BENJAMIN</v>
      </c>
      <c r="I98" s="7">
        <f>VLOOKUP($A98,descente!$A$1:$Q$113,17,FALSE)</f>
        <v>1</v>
      </c>
      <c r="J98" s="7">
        <f>VLOOKUP($A98,'slalom kayak'!A$1:X$113,24,FALSE)</f>
        <v>1</v>
      </c>
      <c r="K98" s="7" t="str">
        <f>IFERROR(VLOOKUP($A98,'slalom canoe'!A$1:U$12,21,FALSE),"")</f>
        <v/>
      </c>
      <c r="L98" s="7">
        <f>VLOOKUP($A98,border!C$1:N$98,12,FALSE)</f>
        <v>2</v>
      </c>
      <c r="M98" s="7">
        <f>I98+MIN(J98,K98)+L98</f>
        <v>4</v>
      </c>
      <c r="N98" s="19">
        <v>1</v>
      </c>
    </row>
    <row r="99" spans="1:14" s="20" customFormat="1" x14ac:dyDescent="0.3">
      <c r="A99" s="19">
        <v>96</v>
      </c>
      <c r="B99" s="7">
        <f>VLOOKUP($A99,descente!$A$1:$Q$113,2,FALSE)</f>
        <v>469108</v>
      </c>
      <c r="C99" s="7" t="str">
        <f>VLOOKUP($A99,descente!$A$1:$Q$113,3,FALSE)</f>
        <v>OPEN</v>
      </c>
      <c r="D99" s="7" t="str">
        <f>VLOOKUP($A99,descente!$A$1:$Q$113,4,FALSE)</f>
        <v>MATHIEU</v>
      </c>
      <c r="E99" s="7" t="str">
        <f>VLOOKUP($A99,descente!$A$1:$Q$113,5,FALSE)</f>
        <v>ALEXIS</v>
      </c>
      <c r="F99" s="7" t="str">
        <f>VLOOKUP($A99,descente!$A$1:$Q$113,7,FALSE)</f>
        <v>Homme</v>
      </c>
      <c r="G99" s="7" t="str">
        <f>VLOOKUP($A99,descente!$A$1:$Q$113,9,FALSE)</f>
        <v>C.K.C PLANCOET</v>
      </c>
      <c r="H99" s="7" t="str">
        <f>VLOOKUP($A99,descente!$A$1:$Q$113,10,FALSE)</f>
        <v>BENJAMIN</v>
      </c>
      <c r="I99" s="7">
        <f>VLOOKUP($A99,descente!$A$1:$Q$113,17,FALSE)</f>
        <v>2</v>
      </c>
      <c r="J99" s="7">
        <f>VLOOKUP($A99,'slalom kayak'!A$1:X$113,24,FALSE)</f>
        <v>2</v>
      </c>
      <c r="K99" s="7" t="str">
        <f>IFERROR(VLOOKUP($A99,'slalom canoe'!A$1:U$12,21,FALSE),"")</f>
        <v/>
      </c>
      <c r="L99" s="7">
        <f>VLOOKUP($A99,border!C$1:N$98,12,FALSE)</f>
        <v>5</v>
      </c>
      <c r="M99" s="7">
        <f>I99+MIN(J99,K99)+L99</f>
        <v>9</v>
      </c>
      <c r="N99" s="19">
        <v>2</v>
      </c>
    </row>
    <row r="100" spans="1:14" s="20" customFormat="1" x14ac:dyDescent="0.3">
      <c r="A100" s="19">
        <v>97</v>
      </c>
      <c r="B100" s="7">
        <f>VLOOKUP($A100,descente!$A$1:$Q$113,2,FALSE)</f>
        <v>461169</v>
      </c>
      <c r="C100" s="7" t="str">
        <f>VLOOKUP($A100,descente!$A$1:$Q$113,3,FALSE)</f>
        <v>OPEN</v>
      </c>
      <c r="D100" s="7" t="str">
        <f>VLOOKUP($A100,descente!$A$1:$Q$113,4,FALSE)</f>
        <v>MARGER</v>
      </c>
      <c r="E100" s="7" t="str">
        <f>VLOOKUP($A100,descente!$A$1:$Q$113,5,FALSE)</f>
        <v>ARMEL</v>
      </c>
      <c r="F100" s="7" t="str">
        <f>VLOOKUP($A100,descente!$A$1:$Q$113,7,FALSE)</f>
        <v>Homme</v>
      </c>
      <c r="G100" s="7" t="str">
        <f>VLOOKUP($A100,descente!$A$1:$Q$113,9,FALSE)</f>
        <v>CK DE QUIMPER CORNOUAILLE</v>
      </c>
      <c r="H100" s="7" t="str">
        <f>VLOOKUP($A100,descente!$A$1:$Q$113,10,FALSE)</f>
        <v>BENJAMIN</v>
      </c>
      <c r="I100" s="7">
        <f>VLOOKUP($A100,descente!$A$1:$Q$113,17,FALSE)</f>
        <v>3</v>
      </c>
      <c r="J100" s="7">
        <f>VLOOKUP($A100,'slalom kayak'!A$1:X$113,24,FALSE)</f>
        <v>3</v>
      </c>
      <c r="K100" s="7" t="str">
        <f>IFERROR(VLOOKUP($A100,'slalom canoe'!A$1:U$12,21,FALSE),"")</f>
        <v/>
      </c>
      <c r="L100" s="7">
        <f>VLOOKUP($A100,border!C$1:N$98,12,FALSE)</f>
        <v>3</v>
      </c>
      <c r="M100" s="7">
        <f>I100+MIN(J100,K100)+L100</f>
        <v>9</v>
      </c>
      <c r="N100" s="19">
        <v>3</v>
      </c>
    </row>
    <row r="101" spans="1:14" s="20" customFormat="1" x14ac:dyDescent="0.3">
      <c r="A101" s="19">
        <v>98</v>
      </c>
      <c r="B101" s="7">
        <f>VLOOKUP($A101,descente!$A$1:$Q$113,2,FALSE)</f>
        <v>479648</v>
      </c>
      <c r="C101" s="7" t="str">
        <f>VLOOKUP($A101,descente!$A$1:$Q$113,3,FALSE)</f>
        <v>OPEN</v>
      </c>
      <c r="D101" s="7" t="str">
        <f>VLOOKUP($A101,descente!$A$1:$Q$113,4,FALSE)</f>
        <v>BESSE</v>
      </c>
      <c r="E101" s="7" t="str">
        <f>VLOOKUP($A101,descente!$A$1:$Q$113,5,FALSE)</f>
        <v>LIAM</v>
      </c>
      <c r="F101" s="7" t="str">
        <f>VLOOKUP($A101,descente!$A$1:$Q$113,7,FALSE)</f>
        <v>Homme</v>
      </c>
      <c r="G101" s="7" t="str">
        <f>VLOOKUP($A101,descente!$A$1:$Q$113,9,FALSE)</f>
        <v>CANOE KAYAK DE QUIMPERLE</v>
      </c>
      <c r="H101" s="7" t="str">
        <f>VLOOKUP($A101,descente!$A$1:$Q$113,10,FALSE)</f>
        <v>BENJAMIN</v>
      </c>
      <c r="I101" s="7">
        <f>VLOOKUP($A101,descente!$A$1:$Q$113,17,FALSE)</f>
        <v>6</v>
      </c>
      <c r="J101" s="7">
        <f>VLOOKUP($A101,'slalom kayak'!A$1:X$113,24,FALSE)</f>
        <v>4</v>
      </c>
      <c r="K101" s="7" t="str">
        <f>IFERROR(VLOOKUP($A101,'slalom canoe'!A$1:U$12,21,FALSE),"")</f>
        <v/>
      </c>
      <c r="L101" s="7">
        <f>VLOOKUP($A101,border!C$1:N$98,12,FALSE)</f>
        <v>1</v>
      </c>
      <c r="M101" s="7">
        <f>I101+MIN(J101,K101)+L101</f>
        <v>11</v>
      </c>
      <c r="N101" s="19">
        <v>4</v>
      </c>
    </row>
    <row r="102" spans="1:14" s="20" customFormat="1" x14ac:dyDescent="0.3">
      <c r="A102" s="19">
        <v>99</v>
      </c>
      <c r="B102" s="7">
        <f>VLOOKUP($A102,descente!$A$1:$Q$113,2,FALSE)</f>
        <v>479658</v>
      </c>
      <c r="C102" s="7" t="str">
        <f>VLOOKUP($A102,descente!$A$1:$Q$113,3,FALSE)</f>
        <v>OPEN</v>
      </c>
      <c r="D102" s="7" t="str">
        <f>VLOOKUP($A102,descente!$A$1:$Q$113,4,FALSE)</f>
        <v>DERRIEN</v>
      </c>
      <c r="E102" s="7" t="str">
        <f>VLOOKUP($A102,descente!$A$1:$Q$113,5,FALSE)</f>
        <v>CLEMENT</v>
      </c>
      <c r="F102" s="7" t="str">
        <f>VLOOKUP($A102,descente!$A$1:$Q$113,7,FALSE)</f>
        <v>Homme</v>
      </c>
      <c r="G102" s="7" t="str">
        <f>VLOOKUP($A102,descente!$A$1:$Q$113,9,FALSE)</f>
        <v>CANOE KAYAK DE QUIMPERLE</v>
      </c>
      <c r="H102" s="7" t="str">
        <f>VLOOKUP($A102,descente!$A$1:$Q$113,10,FALSE)</f>
        <v>BENJAMIN</v>
      </c>
      <c r="I102" s="7">
        <f>VLOOKUP($A102,descente!$A$1:$Q$113,17,FALSE)</f>
        <v>5</v>
      </c>
      <c r="J102" s="7">
        <f>VLOOKUP($A102,'slalom kayak'!A$1:X$113,24,FALSE)</f>
        <v>7</v>
      </c>
      <c r="K102" s="7" t="str">
        <f>IFERROR(VLOOKUP($A102,'slalom canoe'!A$1:U$12,21,FALSE),"")</f>
        <v/>
      </c>
      <c r="L102" s="7">
        <f>VLOOKUP($A102,border!C$1:N$98,12,FALSE)</f>
        <v>6</v>
      </c>
      <c r="M102" s="7">
        <f>I102+MIN(J102,K102)+L102</f>
        <v>18</v>
      </c>
      <c r="N102" s="19">
        <v>5</v>
      </c>
    </row>
    <row r="103" spans="1:14" s="20" customFormat="1" x14ac:dyDescent="0.3">
      <c r="A103" s="19">
        <v>100</v>
      </c>
      <c r="B103" s="7">
        <f>VLOOKUP($A103,descente!$A$1:$Q$113,2,FALSE)</f>
        <v>481093</v>
      </c>
      <c r="C103" s="7" t="str">
        <f>VLOOKUP($A103,descente!$A$1:$Q$113,3,FALSE)</f>
        <v>OPEN</v>
      </c>
      <c r="D103" s="7" t="str">
        <f>VLOOKUP($A103,descente!$A$1:$Q$113,4,FALSE)</f>
        <v>VLAAR</v>
      </c>
      <c r="E103" s="7" t="str">
        <f>VLOOKUP($A103,descente!$A$1:$Q$113,5,FALSE)</f>
        <v>KYNAN</v>
      </c>
      <c r="F103" s="7" t="str">
        <f>VLOOKUP($A103,descente!$A$1:$Q$113,7,FALSE)</f>
        <v>Homme</v>
      </c>
      <c r="G103" s="7" t="str">
        <f>VLOOKUP($A103,descente!$A$1:$Q$113,9,FALSE)</f>
        <v>CANOE KAYAK DE QUIMPERLE</v>
      </c>
      <c r="H103" s="7" t="str">
        <f>VLOOKUP($A103,descente!$A$1:$Q$113,10,FALSE)</f>
        <v>BENJAMIN</v>
      </c>
      <c r="I103" s="7">
        <f>VLOOKUP($A103,descente!$A$1:$Q$113,17,FALSE)</f>
        <v>8</v>
      </c>
      <c r="J103" s="7">
        <f>VLOOKUP($A103,'slalom kayak'!A$1:X$113,24,FALSE)</f>
        <v>6</v>
      </c>
      <c r="K103" s="7" t="str">
        <f>IFERROR(VLOOKUP($A103,'slalom canoe'!A$1:U$12,21,FALSE),"")</f>
        <v/>
      </c>
      <c r="L103" s="7">
        <f>VLOOKUP($A103,border!C$1:N$98,12,FALSE)</f>
        <v>4</v>
      </c>
      <c r="M103" s="7">
        <f>I103+MIN(J103,K103)+L103</f>
        <v>18</v>
      </c>
      <c r="N103" s="19">
        <v>6</v>
      </c>
    </row>
    <row r="104" spans="1:14" s="20" customFormat="1" x14ac:dyDescent="0.3">
      <c r="A104" s="19">
        <v>95</v>
      </c>
      <c r="B104" s="7">
        <f>VLOOKUP($A104,descente!$A$1:$Q$113,2,FALSE)</f>
        <v>479238</v>
      </c>
      <c r="C104" s="7" t="str">
        <f>VLOOKUP($A104,descente!$A$1:$Q$113,3,FALSE)</f>
        <v>OPEN</v>
      </c>
      <c r="D104" s="7" t="str">
        <f>VLOOKUP($A104,descente!$A$1:$Q$113,4,FALSE)</f>
        <v>L'HEVEDER</v>
      </c>
      <c r="E104" s="7" t="str">
        <f>VLOOKUP($A104,descente!$A$1:$Q$113,5,FALSE)</f>
        <v>DANN</v>
      </c>
      <c r="F104" s="7" t="str">
        <f>VLOOKUP($A104,descente!$A$1:$Q$113,7,FALSE)</f>
        <v>Homme</v>
      </c>
      <c r="G104" s="7" t="str">
        <f>VLOOKUP($A104,descente!$A$1:$Q$113,9,FALSE)</f>
        <v>CLUB CANOE KAYAK DE LA RANCE</v>
      </c>
      <c r="H104" s="7" t="str">
        <f>VLOOKUP($A104,descente!$A$1:$Q$113,10,FALSE)</f>
        <v>BENJAMIN</v>
      </c>
      <c r="I104" s="7">
        <f>VLOOKUP($A104,descente!$A$1:$Q$113,17,FALSE)</f>
        <v>7</v>
      </c>
      <c r="J104" s="7">
        <f>VLOOKUP($A104,'slalom kayak'!A$1:X$113,24,FALSE)</f>
        <v>5</v>
      </c>
      <c r="K104" s="7" t="str">
        <f>IFERROR(VLOOKUP($A104,'slalom canoe'!A$1:U$12,21,FALSE),"")</f>
        <v/>
      </c>
      <c r="L104" s="7">
        <f>VLOOKUP($A104,border!C$1:N$98,12,FALSE)</f>
        <v>7</v>
      </c>
      <c r="M104" s="7">
        <f>I104+MIN(J104,K104)+L104</f>
        <v>19</v>
      </c>
      <c r="N104" s="19">
        <v>7</v>
      </c>
    </row>
    <row r="105" spans="1:14" s="20" customFormat="1" x14ac:dyDescent="0.3">
      <c r="A105" s="19">
        <v>101</v>
      </c>
      <c r="B105" s="7">
        <f>VLOOKUP($A105,descente!$A$1:$Q$113,2,FALSE)</f>
        <v>478643</v>
      </c>
      <c r="C105" s="7" t="str">
        <f>VLOOKUP($A105,descente!$A$1:$Q$113,3,FALSE)</f>
        <v>OPEN</v>
      </c>
      <c r="D105" s="7" t="str">
        <f>VLOOKUP($A105,descente!$A$1:$Q$113,4,FALSE)</f>
        <v>ELDIN</v>
      </c>
      <c r="E105" s="7" t="str">
        <f>VLOOKUP($A105,descente!$A$1:$Q$113,5,FALSE)</f>
        <v>YANN</v>
      </c>
      <c r="F105" s="7" t="str">
        <f>VLOOKUP($A105,descente!$A$1:$Q$113,7,FALSE)</f>
        <v>Homme</v>
      </c>
      <c r="G105" s="7" t="str">
        <f>VLOOKUP($A105,descente!$A$1:$Q$113,9,FALSE)</f>
        <v>CLUB LOISIRS POP. LOCHRIST</v>
      </c>
      <c r="H105" s="7" t="str">
        <f>VLOOKUP($A105,descente!$A$1:$Q$113,10,FALSE)</f>
        <v>BENJAMIN</v>
      </c>
      <c r="I105" s="7">
        <f>VLOOKUP($A105,descente!$A$1:$Q$113,17,FALSE)</f>
        <v>4</v>
      </c>
      <c r="J105" s="7">
        <f>VLOOKUP($A105,'slalom kayak'!A$1:X$113,24,FALSE)</f>
        <v>0</v>
      </c>
      <c r="K105" s="7" t="str">
        <f>IFERROR(VLOOKUP($A105,'slalom canoe'!A$1:U$12,21,FALSE),"")</f>
        <v/>
      </c>
      <c r="L105" s="7" t="e">
        <f>VLOOKUP($A105,border!C$1:N$98,12,FALSE)</f>
        <v>#N/A</v>
      </c>
      <c r="M105" s="7" t="e">
        <f>I105+MIN(J105,K105)+L105</f>
        <v>#N/A</v>
      </c>
      <c r="N105" s="19">
        <v>8</v>
      </c>
    </row>
    <row r="106" spans="1:14" s="20" customFormat="1" x14ac:dyDescent="0.3">
      <c r="A106" s="19">
        <v>102</v>
      </c>
      <c r="B106" s="7">
        <f>VLOOKUP($A106,descente!$A$1:$Q$113,2,FALSE)</f>
        <v>477371</v>
      </c>
      <c r="C106" s="7" t="str">
        <f>VLOOKUP($A106,descente!$A$1:$Q$113,3,FALSE)</f>
        <v>OPEN</v>
      </c>
      <c r="D106" s="7" t="str">
        <f>VLOOKUP($A106,descente!$A$1:$Q$113,4,FALSE)</f>
        <v>BEUVE</v>
      </c>
      <c r="E106" s="7" t="str">
        <f>VLOOKUP($A106,descente!$A$1:$Q$113,5,FALSE)</f>
        <v>LOUIS</v>
      </c>
      <c r="F106" s="7" t="str">
        <f>VLOOKUP($A106,descente!$A$1:$Q$113,7,FALSE)</f>
        <v>Homme</v>
      </c>
      <c r="G106" s="7" t="str">
        <f>VLOOKUP($A106,descente!$A$1:$Q$113,9,FALSE)</f>
        <v>PLOUAY EAU VIVE</v>
      </c>
      <c r="H106" s="7" t="str">
        <f>VLOOKUP($A106,descente!$A$1:$Q$113,10,FALSE)</f>
        <v>BENJAMIN</v>
      </c>
      <c r="I106" s="7">
        <f>VLOOKUP($A106,descente!$A$1:$Q$113,17,FALSE)</f>
        <v>10</v>
      </c>
      <c r="J106" s="7">
        <f>VLOOKUP($A106,'slalom kayak'!A$1:X$113,24,FALSE)</f>
        <v>0</v>
      </c>
      <c r="K106" s="7" t="str">
        <f>IFERROR(VLOOKUP($A106,'slalom canoe'!A$1:U$12,21,FALSE),"")</f>
        <v/>
      </c>
      <c r="L106" s="7" t="e">
        <f>VLOOKUP($A106,border!C$1:N$98,12,FALSE)</f>
        <v>#N/A</v>
      </c>
      <c r="M106" s="7" t="e">
        <f>I106+MIN(J106,K106)+L106</f>
        <v>#N/A</v>
      </c>
      <c r="N106" s="19">
        <v>8</v>
      </c>
    </row>
    <row r="107" spans="1:14" s="20" customFormat="1" x14ac:dyDescent="0.3">
      <c r="A107" s="19">
        <v>103</v>
      </c>
      <c r="B107" s="7">
        <f>VLOOKUP($A107,descente!$A$1:$Q$113,2,FALSE)</f>
        <v>484613</v>
      </c>
      <c r="C107" s="7" t="str">
        <f>VLOOKUP($A107,descente!$A$1:$Q$113,3,FALSE)</f>
        <v>OPEN</v>
      </c>
      <c r="D107" s="7" t="str">
        <f>VLOOKUP($A107,descente!$A$1:$Q$113,4,FALSE)</f>
        <v>SIVY</v>
      </c>
      <c r="E107" s="7" t="str">
        <f>VLOOKUP($A107,descente!$A$1:$Q$113,5,FALSE)</f>
        <v>KAMRONN</v>
      </c>
      <c r="F107" s="7" t="str">
        <f>VLOOKUP($A107,descente!$A$1:$Q$113,7,FALSE)</f>
        <v>Homme</v>
      </c>
      <c r="G107" s="7" t="str">
        <f>VLOOKUP($A107,descente!$A$1:$Q$113,9,FALSE)</f>
        <v>PLOUAY EAU VIVE</v>
      </c>
      <c r="H107" s="7" t="str">
        <f>VLOOKUP($A107,descente!$A$1:$Q$113,10,FALSE)</f>
        <v>BENJAMIN</v>
      </c>
      <c r="I107" s="7">
        <f>VLOOKUP($A107,descente!$A$1:$Q$113,17,FALSE)</f>
        <v>9</v>
      </c>
      <c r="J107" s="7">
        <f>VLOOKUP($A107,'slalom kayak'!A$1:X$113,24,FALSE)</f>
        <v>0</v>
      </c>
      <c r="K107" s="7" t="str">
        <f>IFERROR(VLOOKUP($A107,'slalom canoe'!A$1:U$12,21,FALSE),"")</f>
        <v/>
      </c>
      <c r="L107" s="7" t="e">
        <f>VLOOKUP($A107,border!C$1:N$98,12,FALSE)</f>
        <v>#N/A</v>
      </c>
      <c r="M107" s="7" t="e">
        <f>I107+MIN(J107,K107)+L107</f>
        <v>#N/A</v>
      </c>
      <c r="N107" s="19">
        <v>9</v>
      </c>
    </row>
    <row r="108" spans="1:14" s="14" customFormat="1" x14ac:dyDescent="0.3">
      <c r="A108" s="16">
        <v>88</v>
      </c>
      <c r="B108" s="17">
        <f>VLOOKUP($A108,descente!$A$1:$Q$113,2,FALSE)</f>
        <v>471435</v>
      </c>
      <c r="C108" s="17" t="str">
        <f>VLOOKUP($A108,descente!$A$1:$Q$113,3,FALSE)</f>
        <v>OPEN</v>
      </c>
      <c r="D108" s="17" t="str">
        <f>VLOOKUP($A108,descente!$A$1:$Q$113,4,FALSE)</f>
        <v>PESRIN</v>
      </c>
      <c r="E108" s="17" t="str">
        <f>VLOOKUP($A108,descente!$A$1:$Q$113,5,FALSE)</f>
        <v>KENNAN</v>
      </c>
      <c r="F108" s="17" t="str">
        <f>VLOOKUP($A108,descente!$A$1:$Q$113,7,FALSE)</f>
        <v>Homme</v>
      </c>
      <c r="G108" s="17" t="str">
        <f>VLOOKUP($A108,descente!$A$1:$Q$113,9,FALSE)</f>
        <v>LANNION CANOE KAYAK</v>
      </c>
      <c r="H108" s="17" t="str">
        <f>VLOOKUP($A108,descente!$A$1:$Q$113,10,FALSE)</f>
        <v>MINIME</v>
      </c>
      <c r="I108" s="17">
        <f>VLOOKUP($A108,descente!$A$1:$Q$113,17,FALSE)</f>
        <v>1</v>
      </c>
      <c r="J108" s="17">
        <f>VLOOKUP($A108,'slalom kayak'!A$1:X$113,24,FALSE)</f>
        <v>1</v>
      </c>
      <c r="K108" s="17" t="str">
        <f>IFERROR(VLOOKUP($A108,'slalom canoe'!A$1:U$12,21,FALSE),"")</f>
        <v/>
      </c>
      <c r="L108" s="17">
        <f>VLOOKUP($A108,border!C$1:N$98,12,FALSE)</f>
        <v>1</v>
      </c>
      <c r="M108" s="17">
        <f>I108+MIN(J108,K108)+L108</f>
        <v>3</v>
      </c>
      <c r="N108" s="16">
        <v>1</v>
      </c>
    </row>
    <row r="109" spans="1:14" s="14" customFormat="1" x14ac:dyDescent="0.3">
      <c r="A109" s="16">
        <v>89</v>
      </c>
      <c r="B109" s="17">
        <f>VLOOKUP($A109,descente!$A$1:$Q$113,2,FALSE)</f>
        <v>477962</v>
      </c>
      <c r="C109" s="17" t="str">
        <f>VLOOKUP($A109,descente!$A$1:$Q$113,3,FALSE)</f>
        <v>OPEN</v>
      </c>
      <c r="D109" s="17" t="str">
        <f>VLOOKUP($A109,descente!$A$1:$Q$113,4,FALSE)</f>
        <v>FONTAINE CALONNEC</v>
      </c>
      <c r="E109" s="17" t="str">
        <f>VLOOKUP($A109,descente!$A$1:$Q$113,5,FALSE)</f>
        <v>ARTHUR</v>
      </c>
      <c r="F109" s="17" t="str">
        <f>VLOOKUP($A109,descente!$A$1:$Q$113,7,FALSE)</f>
        <v>Homme</v>
      </c>
      <c r="G109" s="17" t="str">
        <f>VLOOKUP($A109,descente!$A$1:$Q$113,9,FALSE)</f>
        <v>CLUB CANOE KAYAK DE LA RANCE</v>
      </c>
      <c r="H109" s="17" t="str">
        <f>VLOOKUP($A109,descente!$A$1:$Q$113,10,FALSE)</f>
        <v>MINIME</v>
      </c>
      <c r="I109" s="17">
        <f>VLOOKUP($A109,descente!$A$1:$Q$113,17,FALSE)</f>
        <v>4</v>
      </c>
      <c r="J109" s="17">
        <f>VLOOKUP($A109,'slalom kayak'!A$1:X$113,24,FALSE)</f>
        <v>2</v>
      </c>
      <c r="K109" s="17" t="str">
        <f>IFERROR(VLOOKUP($A109,'slalom canoe'!A$1:U$12,21,FALSE),"")</f>
        <v/>
      </c>
      <c r="L109" s="17">
        <f>VLOOKUP($A109,border!C$1:N$98,12,FALSE)</f>
        <v>2</v>
      </c>
      <c r="M109" s="17">
        <f>I109+MIN(J109,K109)+L109</f>
        <v>8</v>
      </c>
      <c r="N109" s="16">
        <v>2</v>
      </c>
    </row>
    <row r="110" spans="1:14" s="14" customFormat="1" x14ac:dyDescent="0.3">
      <c r="A110" s="16">
        <v>90</v>
      </c>
      <c r="B110" s="17">
        <f>VLOOKUP($A110,descente!$A$1:$Q$113,2,FALSE)</f>
        <v>477674</v>
      </c>
      <c r="C110" s="17" t="str">
        <f>VLOOKUP($A110,descente!$A$1:$Q$113,3,FALSE)</f>
        <v>OPEN</v>
      </c>
      <c r="D110" s="17" t="str">
        <f>VLOOKUP($A110,descente!$A$1:$Q$113,4,FALSE)</f>
        <v>ECONOMIDES</v>
      </c>
      <c r="E110" s="17" t="str">
        <f>VLOOKUP($A110,descente!$A$1:$Q$113,5,FALSE)</f>
        <v>ADONIS</v>
      </c>
      <c r="F110" s="17" t="str">
        <f>VLOOKUP($A110,descente!$A$1:$Q$113,7,FALSE)</f>
        <v>Homme</v>
      </c>
      <c r="G110" s="17" t="str">
        <f>VLOOKUP($A110,descente!$A$1:$Q$113,9,FALSE)</f>
        <v>PLOUAY EAU VIVE</v>
      </c>
      <c r="H110" s="17" t="str">
        <f>VLOOKUP($A110,descente!$A$1:$Q$113,10,FALSE)</f>
        <v>MINIME</v>
      </c>
      <c r="I110" s="17">
        <f>VLOOKUP($A110,descente!$A$1:$Q$113,17,FALSE)</f>
        <v>5</v>
      </c>
      <c r="J110" s="17">
        <f>VLOOKUP($A110,'slalom kayak'!A$1:X$113,24,FALSE)</f>
        <v>0</v>
      </c>
      <c r="K110" s="17" t="str">
        <f>IFERROR(VLOOKUP($A110,'slalom canoe'!A$1:U$12,21,FALSE),"")</f>
        <v/>
      </c>
      <c r="L110" s="17" t="e">
        <f>VLOOKUP($A110,border!C$1:N$98,12,FALSE)</f>
        <v>#N/A</v>
      </c>
      <c r="M110" s="17" t="e">
        <f>I110+MIN(J110,K110)+L110</f>
        <v>#N/A</v>
      </c>
      <c r="N110" s="16">
        <v>3</v>
      </c>
    </row>
    <row r="111" spans="1:14" s="14" customFormat="1" x14ac:dyDescent="0.3">
      <c r="A111" s="16">
        <v>116</v>
      </c>
      <c r="B111" s="17">
        <f>VLOOKUP($A111,descente!$A$1:$Q$113,2,FALSE)</f>
        <v>479079</v>
      </c>
      <c r="C111" s="17" t="str">
        <f>VLOOKUP($A111,descente!$A$1:$Q$113,3,FALSE)</f>
        <v>OPEN</v>
      </c>
      <c r="D111" s="17" t="str">
        <f>VLOOKUP($A111,descente!$A$1:$Q$113,4,FALSE)</f>
        <v>GUENEGO</v>
      </c>
      <c r="E111" s="17" t="str">
        <f>VLOOKUP($A111,descente!$A$1:$Q$113,5,FALSE)</f>
        <v>MATHIS</v>
      </c>
      <c r="F111" s="17" t="str">
        <f>VLOOKUP($A111,descente!$A$1:$Q$113,7,FALSE)</f>
        <v>Homme</v>
      </c>
      <c r="G111" s="17" t="str">
        <f>VLOOKUP($A111,descente!$A$1:$Q$113,9,FALSE)</f>
        <v>CLUB C.K. MALESTROIT</v>
      </c>
      <c r="H111" s="17" t="str">
        <f>VLOOKUP($A111,descente!$A$1:$Q$113,10,FALSE)</f>
        <v>MINIME</v>
      </c>
      <c r="I111" s="17">
        <f>VLOOKUP($A111,descente!$A$1:$Q$113,17,FALSE)</f>
        <v>2</v>
      </c>
      <c r="J111" s="17">
        <f>VLOOKUP($A111,'slalom kayak'!A$1:X$113,24,FALSE)</f>
        <v>0</v>
      </c>
      <c r="K111" s="17" t="str">
        <f>IFERROR(VLOOKUP($A111,'slalom canoe'!A$1:U$12,21,FALSE),"")</f>
        <v/>
      </c>
      <c r="L111" s="17" t="e">
        <f>VLOOKUP($A111,border!C$1:N$98,12,FALSE)</f>
        <v>#N/A</v>
      </c>
      <c r="M111" s="17" t="e">
        <f>I111+MIN(J111,K111)+L111</f>
        <v>#N/A</v>
      </c>
      <c r="N111" s="16">
        <v>3</v>
      </c>
    </row>
    <row r="112" spans="1:14" s="14" customFormat="1" x14ac:dyDescent="0.3">
      <c r="A112" s="16">
        <v>117</v>
      </c>
      <c r="B112" s="17">
        <f>VLOOKUP($A112,descente!$A$1:$Q$113,2,FALSE)</f>
        <v>480372</v>
      </c>
      <c r="C112" s="17" t="str">
        <f>VLOOKUP($A112,descente!$A$1:$Q$113,3,FALSE)</f>
        <v>OPEN</v>
      </c>
      <c r="D112" s="17" t="str">
        <f>VLOOKUP($A112,descente!$A$1:$Q$113,4,FALSE)</f>
        <v>NOGUES</v>
      </c>
      <c r="E112" s="17" t="str">
        <f>VLOOKUP($A112,descente!$A$1:$Q$113,5,FALSE)</f>
        <v>MAXIM</v>
      </c>
      <c r="F112" s="17" t="str">
        <f>VLOOKUP($A112,descente!$A$1:$Q$113,7,FALSE)</f>
        <v>Homme</v>
      </c>
      <c r="G112" s="17" t="str">
        <f>VLOOKUP($A112,descente!$A$1:$Q$113,9,FALSE)</f>
        <v>CLUB C.K. MALESTROIT</v>
      </c>
      <c r="H112" s="17" t="str">
        <f>VLOOKUP($A112,descente!$A$1:$Q$113,10,FALSE)</f>
        <v>MINIME</v>
      </c>
      <c r="I112" s="17">
        <f>VLOOKUP($A112,descente!$A$1:$Q$113,17,FALSE)</f>
        <v>3</v>
      </c>
      <c r="J112" s="17">
        <f>VLOOKUP($A112,'slalom kayak'!A$1:X$113,24,FALSE)</f>
        <v>0</v>
      </c>
      <c r="K112" s="17" t="str">
        <f>IFERROR(VLOOKUP($A112,'slalom canoe'!A$1:U$12,21,FALSE),"")</f>
        <v/>
      </c>
      <c r="L112" s="17" t="e">
        <f>VLOOKUP($A112,border!C$1:N$98,12,FALSE)</f>
        <v>#N/A</v>
      </c>
      <c r="M112" s="17" t="e">
        <f>I112+MIN(J112,K112)+L112</f>
        <v>#N/A</v>
      </c>
      <c r="N112" s="16">
        <v>3</v>
      </c>
    </row>
    <row r="113" spans="1:14" s="20" customFormat="1" x14ac:dyDescent="0.3">
      <c r="A113" s="19">
        <v>86</v>
      </c>
      <c r="B113" s="7">
        <f>VLOOKUP($A113,descente!$A$1:$Q$113,2,FALSE)</f>
        <v>472196</v>
      </c>
      <c r="C113" s="7" t="str">
        <f>VLOOKUP($A113,descente!$A$1:$Q$113,3,FALSE)</f>
        <v>OPEN</v>
      </c>
      <c r="D113" s="7" t="str">
        <f>VLOOKUP($A113,descente!$A$1:$Q$113,4,FALSE)</f>
        <v>TARGET</v>
      </c>
      <c r="E113" s="7" t="str">
        <f>VLOOKUP($A113,descente!$A$1:$Q$113,5,FALSE)</f>
        <v>SACHA</v>
      </c>
      <c r="F113" s="7" t="str">
        <f>VLOOKUP($A113,descente!$A$1:$Q$113,7,FALSE)</f>
        <v>Homme</v>
      </c>
      <c r="G113" s="7" t="str">
        <f>VLOOKUP($A113,descente!$A$1:$Q$113,9,FALSE)</f>
        <v>CLUB CANOE KAYAK DE LA RANCE</v>
      </c>
      <c r="H113" s="7" t="str">
        <f>VLOOKUP($A113,descente!$A$1:$Q$113,10,FALSE)</f>
        <v>CADET</v>
      </c>
      <c r="I113" s="7">
        <f>VLOOKUP($A113,descente!$A$1:$Q$113,17,FALSE)</f>
        <v>1</v>
      </c>
      <c r="J113" s="7">
        <f>VLOOKUP($A113,'slalom kayak'!A$1:X$113,24,FALSE)</f>
        <v>1</v>
      </c>
      <c r="K113" s="7" t="str">
        <f>IFERROR(VLOOKUP($A113,'slalom canoe'!A$1:U$12,21,FALSE),"")</f>
        <v/>
      </c>
      <c r="L113" s="7">
        <f>VLOOKUP($A113,border!C$1:N$98,12,FALSE)</f>
        <v>1</v>
      </c>
      <c r="M113" s="7">
        <f>I113+MIN(J113,K113)+L113</f>
        <v>3</v>
      </c>
      <c r="N113" s="19">
        <v>1</v>
      </c>
    </row>
  </sheetData>
  <sortState xmlns:xlrd2="http://schemas.microsoft.com/office/spreadsheetml/2017/richdata2" ref="A2:M119">
    <sortCondition ref="C2:C119"/>
    <sortCondition ref="F2:F119"/>
    <sortCondition ref="H2:H119" customList="POUSSIN,BENJAMIN,MINIME"/>
    <sortCondition ref="M2:M119"/>
  </sortState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descente</vt:lpstr>
      <vt:lpstr>slalom kayak</vt:lpstr>
      <vt:lpstr>slalom canoe</vt:lpstr>
      <vt:lpstr>border</vt:lpstr>
      <vt:lpstr>classement gnéral</vt:lpstr>
      <vt:lpstr>'classement gnéral'!Zone_d_impression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boivin</dc:creator>
  <cp:lastModifiedBy>guillaume boivin</cp:lastModifiedBy>
  <cp:lastPrinted>2022-05-01T20:10:00Z</cp:lastPrinted>
  <dcterms:created xsi:type="dcterms:W3CDTF">2022-05-01T12:55:32Z</dcterms:created>
  <dcterms:modified xsi:type="dcterms:W3CDTF">2022-05-01T20:12:07Z</dcterms:modified>
</cp:coreProperties>
</file>